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24" tabRatio="769" firstSheet="2" activeTab="3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INTRA-MARCHANDISES'!$A$1:$E$55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<sst xmlns="http://schemas.openxmlformats.org/spreadsheetml/2006/main" count="3214" uniqueCount="1324">
  <si>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</si>
  <si>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</si>
  <si>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</si>
  <si>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</si>
  <si>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</si>
  <si>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</si>
  <si>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</si>
  <si>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</si>
  <si>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</si>
  <si>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</si>
  <si>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</si>
  <si>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</si>
  <si>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</si>
  <si>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</si>
  <si>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</si>
  <si>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</si>
  <si>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</si>
  <si>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</si>
  <si>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</si>
  <si>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</si>
  <si>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</si>
  <si>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</si>
  <si>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</si>
  <si>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</si>
  <si>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</si>
  <si>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</si>
  <si>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</si>
  <si>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</si>
  <si>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</si>
  <si>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</si>
  <si>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</si>
  <si>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</si>
  <si>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</si>
  <si>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</si>
  <si>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</si>
  <si>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</si>
  <si>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</si>
  <si>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</si>
  <si>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</si>
  <si>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</si>
  <si>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</si>
  <si>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APRIL 23,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</si>
  <si>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</si>
  <si>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</si>
  <si>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</si>
  <si>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</si>
  <si>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</si>
  <si>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</si>
  <si>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</si>
  <si>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</si>
  <si>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</si>
  <si>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</si>
  <si>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</si>
  <si>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</si>
  <si>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</si>
  <si>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</si>
  <si>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</si>
  <si>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</si>
  <si>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</si>
  <si>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</si>
  <si>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</si>
  <si>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</si>
  <si>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</si>
  <si>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</si>
  <si>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</si>
  <si>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</si>
  <si>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</si>
  <si>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</si>
  <si>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</si>
  <si>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</si>
  <si>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</si>
  <si>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</si>
  <si>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</si>
  <si>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</si>
  <si>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</si>
  <si>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</si>
  <si>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</si>
  <si>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</si>
  <si>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</si>
  <si>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</si>
  <si>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</si>
  <si>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</si>
  <si>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</si>
  <si>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</si>
  <si>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</si>
  <si>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</si>
  <si>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</si>
  <si>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</si>
  <si>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</si>
  <si>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</si>
  <si>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</si>
  <si>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</si>
  <si>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</si>
  <si>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</si>
  <si>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</si>
  <si>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</si>
  <si>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</si>
  <si>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</si>
  <si>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</si>
  <si>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</si>
  <si>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</si>
  <si>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</si>
  <si>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</si>
  <si>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</si>
  <si>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</si>
  <si>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</si>
  <si>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</si>
  <si>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</si>
  <si>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</si>
  <si>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</si>
  <si>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</si>
  <si>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</si>
  <si>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</si>
  <si>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</si>
  <si>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</si>
  <si>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</si>
  <si>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</si>
  <si>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</si>
  <si>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</si>
  <si>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</si>
  <si>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</si>
  <si>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</si>
  <si>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</si>
  <si>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</si>
  <si>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</si>
  <si>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</si>
  <si>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</si>
  <si>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</si>
  <si>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</si>
  <si>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</si>
  <si>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</si>
  <si>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</si>
  <si>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</si>
  <si>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</si>
  <si>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</si>
  <si>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</si>
  <si>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</si>
  <si>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</si>
  <si>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</si>
  <si>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</si>
  <si>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</si>
  <si>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</si>
  <si>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</si>
  <si>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</si>
  <si>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</si>
  <si>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</si>
  <si>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</si>
  <si>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</si>
  <si>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</si>
  <si>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</si>
  <si>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</si>
  <si>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</si>
  <si>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</si>
  <si>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</si>
  <si>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</si>
  <si>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</si>
  <si>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</si>
  <si>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</si>
  <si>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</si>
  <si>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</si>
  <si>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</si>
  <si>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</si>
  <si>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</si>
  <si>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</si>
  <si>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</si>
  <si>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</si>
  <si>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</si>
  <si>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</si>
  <si>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</si>
  <si>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</si>
  <si>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</si>
  <si>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</si>
  <si>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</si>
  <si>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</si>
  <si>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</si>
  <si>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</si>
  <si>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</si>
  <si>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</si>
  <si>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</si>
  <si>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</si>
  <si>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</si>
  <si>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</si>
  <si>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</si>
  <si>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</si>
  <si>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</si>
  <si>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</si>
  <si>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</si>
  <si>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</si>
  <si>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</si>
  <si>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</si>
  <si>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</si>
  <si>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</si>
  <si>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</si>
  <si>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</si>
  <si>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</si>
  <si>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</si>
  <si>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</si>
  <si>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</si>
  <si>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</si>
  <si>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</si>
  <si>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</si>
  <si>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</si>
  <si>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</si>
  <si>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</si>
  <si>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</si>
  <si>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</si>
  <si>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</si>
  <si>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</si>
  <si>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</si>
  <si>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</si>
  <si>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</si>
  <si>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</si>
  <si>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</si>
  <si>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</si>
  <si>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</si>
  <si>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</si>
  <si>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</si>
  <si>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</si>
  <si>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</si>
  <si>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</si>
  <si>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</si>
  <si>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</si>
  <si>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</si>
  <si>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</si>
  <si>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</si>
  <si>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</si>
  <si>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</si>
  <si>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</si>
  <si>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</si>
  <si>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</si>
  <si>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</si>
  <si>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</si>
  <si>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</si>
  <si>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</si>
  <si>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</si>
  <si>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</si>
  <si>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</si>
  <si>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</si>
  <si>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</si>
  <si>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</si>
  <si>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</si>
  <si>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</si>
  <si>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</si>
  <si>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</si>
  <si>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</si>
  <si>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</si>
  <si>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</si>
  <si>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</si>
  <si>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</si>
  <si>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</si>
  <si>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</si>
  <si>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</si>
  <si>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</si>
  <si>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</si>
  <si>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</si>
  <si>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</si>
  <si>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</si>
  <si>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</si>
  <si>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</si>
  <si>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</si>
  <si>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</si>
  <si>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FOM</t>
  </si>
  <si>
    <t>Foran Mining Corporation.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</si>
  <si>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</si>
  <si>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</si>
  <si>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</si>
  <si>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</si>
  <si>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</si>
  <si>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</si>
  <si>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</si>
  <si>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</si>
  <si>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</si>
  <si>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</si>
  <si>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</si>
  <si>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</si>
  <si>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</si>
  <si>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</si>
  <si>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</si>
  <si>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</si>
  <si>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</si>
  <si>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</si>
  <si>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</si>
  <si>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</si>
  <si>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</si>
  <si>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</si>
  <si>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</si>
  <si>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</si>
  <si>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</si>
  <si>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</si>
  <si>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</si>
  <si>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</si>
  <si>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</si>
  <si>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</si>
  <si>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</si>
  <si>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</si>
  <si>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</si>
  <si>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</si>
  <si>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</si>
  <si>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</si>
  <si>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</si>
  <si>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</si>
  <si>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</si>
  <si>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</si>
  <si>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</si>
  <si>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</si>
  <si>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</si>
  <si>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</si>
  <si>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</si>
  <si>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</si>
  <si>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</si>
  <si>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</si>
  <si>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</si>
  <si>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</si>
  <si>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</si>
  <si>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</si>
  <si>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</si>
  <si>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</si>
  <si>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</si>
  <si>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</si>
  <si>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</si>
  <si>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</si>
  <si>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</si>
  <si>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</si>
  <si>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</si>
  <si>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</si>
  <si>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</si>
  <si>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</si>
  <si>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</si>
  <si>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</si>
  <si>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</si>
  <si>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</si>
  <si>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</si>
  <si>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</si>
  <si>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</si>
  <si>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</si>
  <si>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</si>
  <si>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</si>
  <si>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</si>
  <si>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</si>
  <si>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</si>
  <si>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</si>
  <si>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</si>
  <si>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</si>
  <si>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</si>
  <si>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</si>
  <si>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</si>
  <si>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</si>
  <si>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</si>
  <si>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</si>
  <si>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</si>
  <si>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</si>
  <si>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</si>
  <si>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</si>
  <si>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</si>
  <si>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</si>
  <si>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</si>
  <si>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</si>
  <si>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</si>
  <si>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</si>
  <si>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</si>
  <si>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</si>
  <si>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</si>
  <si>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</si>
  <si>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</si>
  <si>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</si>
  <si>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</si>
  <si>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</si>
  <si>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</si>
  <si>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</si>
  <si>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</si>
  <si>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</si>
  <si>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</si>
  <si>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</si>
  <si>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</si>
  <si>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MDA</t>
  </si>
  <si>
    <t>MDA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</si>
  <si>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</si>
  <si>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</si>
  <si>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</si>
  <si>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</si>
  <si>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</si>
  <si>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</si>
  <si>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</si>
  <si>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</si>
  <si>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</si>
  <si>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</si>
  <si>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</si>
  <si>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</si>
  <si>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</si>
  <si>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</si>
  <si>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</si>
  <si>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</si>
  <si>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</si>
  <si>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</si>
  <si>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</si>
  <si>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</si>
  <si>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</si>
  <si>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</si>
  <si>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</si>
  <si>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</si>
  <si>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</si>
  <si>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</si>
  <si>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</si>
  <si>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</si>
  <si>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</si>
  <si>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</si>
  <si>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</si>
  <si>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</si>
  <si>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</si>
  <si>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</si>
  <si>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</si>
  <si>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</si>
  <si>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</si>
  <si>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</si>
  <si>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</si>
  <si>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</si>
  <si>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</si>
  <si>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</si>
  <si>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</si>
  <si>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</si>
  <si>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</si>
  <si>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</si>
  <si>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</si>
  <si>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</si>
  <si>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</si>
  <si>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</si>
  <si>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</si>
  <si>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</si>
  <si>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</si>
  <si>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</si>
  <si>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</si>
  <si>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</si>
  <si>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</si>
  <si>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</si>
  <si>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</si>
  <si>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</si>
  <si>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</si>
  <si>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</si>
  <si>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</si>
  <si>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</si>
  <si>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</si>
  <si>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</si>
  <si>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</si>
  <si>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</si>
  <si>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</si>
  <si>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</si>
  <si>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</si>
  <si>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</si>
  <si>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</si>
  <si>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</si>
  <si>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</si>
  <si>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</si>
  <si>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</si>
  <si>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</si>
  <si>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</si>
  <si>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</si>
  <si>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</si>
  <si>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</si>
  <si>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</si>
  <si>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</si>
  <si>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</si>
  <si>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</si>
  <si>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</si>
  <si>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</si>
  <si>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</si>
  <si>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</si>
  <si>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</si>
  <si>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</si>
  <si>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</si>
  <si>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</si>
  <si>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</si>
  <si>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</si>
  <si>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</si>
  <si>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</si>
  <si>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</si>
  <si>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</si>
  <si>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</si>
  <si>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</si>
  <si>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</si>
  <si>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</si>
  <si>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</si>
  <si>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</si>
  <si>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</si>
  <si>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</si>
  <si>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</si>
  <si>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</si>
  <si>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</si>
  <si>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</si>
  <si>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</si>
  <si>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</si>
  <si>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</si>
  <si>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</si>
  <si>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</si>
  <si>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</si>
  <si>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</si>
  <si>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</si>
  <si>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</si>
  <si>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</si>
  <si>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</si>
  <si>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</si>
  <si>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</si>
  <si>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</si>
  <si>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</si>
  <si>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</si>
  <si>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</si>
  <si>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</si>
  <si>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</si>
  <si>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</si>
  <si>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</si>
  <si>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</si>
  <si>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</si>
  <si>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</si>
  <si>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</si>
  <si>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</si>
  <si>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</si>
  <si>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</si>
  <si>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</si>
  <si>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</si>
  <si>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</si>
  <si>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</si>
  <si>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</si>
  <si>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</si>
  <si>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</si>
  <si>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</si>
  <si>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</si>
  <si>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</si>
  <si>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</si>
  <si>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</si>
  <si>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</si>
  <si>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</si>
  <si>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</si>
  <si>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</si>
  <si>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</si>
  <si>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</si>
  <si>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</si>
  <si>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</si>
  <si>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</si>
  <si>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</si>
  <si>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</si>
  <si>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</si>
  <si>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</si>
  <si>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</si>
  <si>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</si>
  <si>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</si>
  <si>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</si>
  <si>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</si>
  <si>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</si>
  <si>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</si>
  <si>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</si>
  <si>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</si>
  <si>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</si>
  <si>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</si>
  <si>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</si>
  <si>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</si>
  <si>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</si>
  <si>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</si>
  <si>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</si>
  <si>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</si>
  <si>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</si>
  <si>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</si>
  <si>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</si>
  <si>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</si>
  <si>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</si>
  <si>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</si>
  <si>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</si>
  <si>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</si>
  <si>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</si>
  <si>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</si>
  <si>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</si>
  <si>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</si>
  <si>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</si>
  <si>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</si>
  <si>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</si>
  <si>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</si>
  <si>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</si>
  <si>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</si>
  <si>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</si>
  <si>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</si>
  <si>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</si>
  <si>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</si>
  <si>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</si>
  <si>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</si>
  <si>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</si>
  <si>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</si>
  <si>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</si>
  <si>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</si>
  <si>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</si>
  <si>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</si>
  <si>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</si>
  <si>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</si>
  <si>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</si>
  <si>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</si>
  <si>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</si>
  <si>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</si>
  <si>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</si>
  <si>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</si>
  <si>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</si>
  <si>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</si>
  <si>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</si>
  <si>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</si>
  <si>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</si>
  <si>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</si>
  <si>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</si>
  <si>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</si>
  <si>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</si>
  <si>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</si>
  <si>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</si>
  <si>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</si>
  <si>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</si>
  <si>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</si>
  <si>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</si>
  <si>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</si>
  <si>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</si>
  <si>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</si>
  <si>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</si>
  <si>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</si>
  <si>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</si>
  <si>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</si>
  <si>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</si>
  <si>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</si>
  <si>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</si>
  <si>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</si>
  <si>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</si>
  <si>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</si>
  <si>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</si>
  <si>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</si>
  <si>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</si>
  <si>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</si>
  <si>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</si>
  <si>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</si>
  <si>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</si>
  <si>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</si>
  <si>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</si>
  <si>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</si>
  <si>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</si>
  <si>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</si>
  <si>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</si>
  <si>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</si>
  <si>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</si>
  <si>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</si>
  <si>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</si>
  <si>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</si>
  <si>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</si>
  <si>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</si>
  <si>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</si>
  <si>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</si>
  <si>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</si>
  <si>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</si>
  <si>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</si>
  <si>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</si>
  <si>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</si>
  <si>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</si>
  <si>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</si>
  <si>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</si>
  <si>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</si>
  <si>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</si>
  <si>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</si>
  <si>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</si>
  <si>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</si>
  <si>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</si>
  <si>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</si>
  <si>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</si>
  <si>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</si>
  <si>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</si>
  <si>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</si>
  <si>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</si>
  <si>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</si>
  <si>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</si>
  <si>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</si>
  <si>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</si>
  <si>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</si>
  <si>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</si>
  <si>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</si>
  <si>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</si>
  <si>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</si>
  <si>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</si>
  <si>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</si>
  <si>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</si>
  <si>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</si>
  <si>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</si>
  <si>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</si>
  <si>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</si>
  <si>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</si>
  <si>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</si>
  <si>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</si>
  <si>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</si>
  <si>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</si>
  <si>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</si>
  <si>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</si>
  <si>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</si>
  <si>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</si>
  <si>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</si>
  <si>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</si>
  <si>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</si>
  <si>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</si>
  <si>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</si>
  <si>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</si>
  <si>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</si>
  <si>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</si>
  <si>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</si>
  <si>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</si>
  <si>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</si>
  <si>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</si>
  <si>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</si>
  <si>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</si>
  <si>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</si>
  <si>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</si>
  <si>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</si>
  <si>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</si>
  <si>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</si>
  <si>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</si>
  <si>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</si>
  <si>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</si>
  <si>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</si>
  <si>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</si>
  <si>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</si>
  <si>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</si>
  <si>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</si>
  <si>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</si>
  <si>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</si>
  <si>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</si>
  <si>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</si>
  <si>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</si>
  <si>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</si>
  <si>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</si>
  <si>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</si>
  <si>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</si>
  <si>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</si>
  <si>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</si>
  <si>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</si>
  <si>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</si>
  <si>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</si>
  <si>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</si>
  <si>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</si>
  <si>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</si>
  <si>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</si>
  <si>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</si>
  <si>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</si>
  <si>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</si>
  <si>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</si>
  <si>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</si>
  <si>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</si>
  <si>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</si>
  <si>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</si>
  <si>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</si>
  <si>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</si>
  <si>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</si>
  <si>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</si>
  <si>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</si>
  <si>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</si>
  <si>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</si>
  <si>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</si>
  <si>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</si>
  <si>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</si>
  <si>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</si>
  <si>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</si>
  <si>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</si>
  <si>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</si>
  <si>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</si>
  <si>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</si>
  <si>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</si>
  <si>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</si>
  <si>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</si>
  <si>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</si>
  <si>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</si>
  <si>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</si>
  <si>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</si>
  <si>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</si>
  <si>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</si>
  <si>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</si>
  <si>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</si>
  <si>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</si>
  <si>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</si>
  <si>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</si>
  <si>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</si>
  <si>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</si>
  <si>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</si>
  <si>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</si>
  <si>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</si>
  <si>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</si>
  <si>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</si>
  <si>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</si>
  <si>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</si>
  <si>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</si>
  <si>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</si>
  <si>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</si>
  <si>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</si>
  <si>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</si>
  <si>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</si>
  <si>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</si>
  <si>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</si>
  <si>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</si>
  <si>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</si>
  <si>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</si>
  <si>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</si>
  <si>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</si>
  <si>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</si>
  <si>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</si>
  <si>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</si>
  <si>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</si>
  <si>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</si>
  <si>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</si>
  <si>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</si>
  <si>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</si>
  <si>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</si>
  <si>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</si>
  <si>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</si>
  <si>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</si>
  <si>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</si>
  <si>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</si>
  <si>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</si>
  <si>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</si>
  <si>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</si>
  <si>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</si>
  <si>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</si>
  <si>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</si>
  <si>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</si>
  <si>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</si>
  <si>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</si>
  <si>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</si>
  <si>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BAX1-BAX2-BAX3</t>
  </si>
  <si>
    <t>BAX2-BAX3-BAX4</t>
  </si>
  <si>
    <t>BAX3-BAX4-BAX5</t>
  </si>
  <si>
    <t>BAX4-BAX5-BAX6</t>
  </si>
  <si>
    <t>BAX5-BAX6-BAX7</t>
  </si>
  <si>
    <t>BAX6-BAX7-BAX8</t>
  </si>
  <si>
    <t>BAX1-BAX3-BAX5</t>
  </si>
  <si>
    <t>BAX2-BAX4-BAX6</t>
  </si>
  <si>
    <t>BAX3-BAX5-BAX7</t>
  </si>
  <si>
    <t>BAX4-BAX6-BAX8</t>
  </si>
  <si>
    <t>BAX1-BAX4-BAX7</t>
  </si>
  <si>
    <t>BAX2-BAX5-BAX8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</si>
  <si>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</si>
  <si>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</si>
  <si>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</si>
  <si>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</si>
  <si>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</si>
  <si>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</si>
  <si>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</si>
  <si>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</si>
  <si>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</si>
  <si>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</si>
  <si>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</si>
  <si>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</si>
  <si>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</si>
  <si>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</si>
  <si>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</si>
  <si>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</si>
  <si>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</si>
  <si>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</si>
  <si>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</si>
  <si>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</si>
  <si>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</si>
  <si>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</si>
  <si>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</si>
  <si>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</si>
  <si>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</si>
  <si>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</si>
  <si>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</si>
  <si>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</si>
  <si>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</si>
  <si>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</si>
  <si>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</si>
  <si>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</si>
  <si>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</si>
  <si>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</si>
  <si>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</si>
  <si>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</si>
  <si>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</si>
  <si>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</si>
  <si>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</si>
  <si>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</si>
  <si>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</si>
  <si>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</si>
  <si>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</si>
  <si>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</si>
  <si>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</si>
  <si>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</si>
  <si>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</si>
  <si>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</si>
  <si>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</si>
  <si>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</si>
  <si>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</si>
  <si>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</si>
  <si>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</si>
  <si>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</si>
  <si>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</si>
  <si>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</si>
  <si>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</si>
  <si>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</si>
  <si>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</si>
  <si>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</si>
  <si>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</si>
  <si>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</si>
  <si>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</si>
  <si>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</si>
  <si>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</si>
  <si>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</si>
  <si>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</si>
  <si>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</si>
  <si>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</si>
  <si>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</si>
  <si>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</si>
  <si>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</si>
  <si>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</si>
  <si>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</si>
  <si>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</si>
  <si>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</si>
  <si>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SXM - FIC</t>
  </si>
  <si>
    <t>SXF - FIC</t>
  </si>
  <si>
    <t>SCF - FIC</t>
  </si>
  <si>
    <t>SXM - FZN</t>
  </si>
  <si>
    <t>SXF - FZN</t>
  </si>
  <si>
    <t>SCF - FZN</t>
  </si>
  <si>
    <t>SEG - SXM</t>
  </si>
  <si>
    <t>SEG - SXF</t>
  </si>
  <si>
    <t>SCF - FIU</t>
  </si>
  <si>
    <t>SEG - FXT</t>
  </si>
  <si>
    <t>SCF - SCG</t>
  </si>
  <si>
    <t>SCF - SXM</t>
  </si>
  <si>
    <t>SCF - SXF</t>
  </si>
  <si>
    <t>SEG - FIU</t>
  </si>
  <si>
    <t>SEG - FIC</t>
  </si>
  <si>
    <t>SCG - FIC</t>
  </si>
  <si>
    <t>SCF - FXT</t>
  </si>
  <si>
    <t>SCG - SXF</t>
  </si>
  <si>
    <t>SCF - SEG</t>
  </si>
  <si>
    <t>SCG - FZN</t>
  </si>
  <si>
    <t>SCG - FIU</t>
  </si>
  <si>
    <t>SEG - FZN</t>
  </si>
  <si>
    <t>SCG - FXT</t>
  </si>
  <si>
    <t>SXK - FRY</t>
  </si>
  <si>
    <t>SXT - FBC</t>
  </si>
  <si>
    <t>SXA - FAE</t>
  </si>
  <si>
    <t>SXA - FBA</t>
  </si>
  <si>
    <t>SEG - FXN</t>
  </si>
  <si>
    <t>SXF - SXB</t>
  </si>
  <si>
    <t>SCG - SXM</t>
  </si>
  <si>
    <t>SXG - FRY</t>
  </si>
  <si>
    <t>SXK - FBO</t>
  </si>
  <si>
    <t>SXM - FXN</t>
  </si>
  <si>
    <t>SXF - FXN</t>
  </si>
  <si>
    <t>SXT - FTC</t>
  </si>
  <si>
    <t>SXD - FSU</t>
  </si>
  <si>
    <t>SXY - FSU</t>
  </si>
  <si>
    <t>SXB - FRY</t>
  </si>
  <si>
    <t>SXG - FBO</t>
  </si>
  <si>
    <t>SCG - SEG</t>
  </si>
  <si>
    <t>SXY - FVE</t>
  </si>
  <si>
    <t>SXB - FBO</t>
  </si>
  <si>
    <t>SXW - FMF</t>
  </si>
  <si>
    <t>SEG - FZB</t>
  </si>
  <si>
    <t>SEG - SXB</t>
  </si>
  <si>
    <t>SCG - SXB</t>
  </si>
  <si>
    <t>SXY - FCQ</t>
  </si>
  <si>
    <t>SCF - FXN</t>
  </si>
  <si>
    <t>SEG - SXK</t>
  </si>
  <si>
    <t>SCF - SXB</t>
  </si>
  <si>
    <t>SXD - FCQ</t>
  </si>
  <si>
    <t>SXB - FCB</t>
  </si>
  <si>
    <t>SXK - FCB</t>
  </si>
  <si>
    <t>SXM - FZB</t>
  </si>
  <si>
    <t>SXF - FZB</t>
  </si>
  <si>
    <t>SCG - FXN</t>
  </si>
  <si>
    <t>SCG - SXK</t>
  </si>
  <si>
    <t>SXM - SXG</t>
  </si>
  <si>
    <t>SXF - SXG</t>
  </si>
  <si>
    <t>SXA - FPM</t>
  </si>
  <si>
    <t>SXG - FCB</t>
  </si>
  <si>
    <t>SXM - SXK</t>
  </si>
  <si>
    <t>SXF - SXK</t>
  </si>
  <si>
    <t>SEG - SXG</t>
  </si>
  <si>
    <t>SXM - SXB</t>
  </si>
  <si>
    <t>FBO - FRY</t>
  </si>
  <si>
    <t>SXD - FVE</t>
  </si>
  <si>
    <t>SXK - FNS</t>
  </si>
  <si>
    <t>SCF - SXK</t>
  </si>
  <si>
    <t>SXK - FTD</t>
  </si>
  <si>
    <t>SEG - FRY</t>
  </si>
  <si>
    <t>SCF - FZB</t>
  </si>
  <si>
    <t>SCF - SXG</t>
  </si>
  <si>
    <t>SXU - FFS</t>
  </si>
  <si>
    <t>FCG - FWP</t>
  </si>
  <si>
    <t>FBO - FCB</t>
  </si>
  <si>
    <t>SXU - FMA</t>
  </si>
  <si>
    <t>SXY - FCG</t>
  </si>
  <si>
    <t>SXB - FNS</t>
  </si>
  <si>
    <t>SEG - FBO</t>
  </si>
  <si>
    <t>SCG - FZB</t>
  </si>
  <si>
    <t>SXY - FWP</t>
  </si>
  <si>
    <t>SXW - FLF</t>
  </si>
  <si>
    <t>SXM - FRY</t>
  </si>
  <si>
    <t>SXR - FRW</t>
  </si>
  <si>
    <t>SXG - FMF</t>
  </si>
  <si>
    <t>SXB - FMF</t>
  </si>
  <si>
    <t>SXG - FNS</t>
  </si>
  <si>
    <t>SXY - FAX</t>
  </si>
  <si>
    <t>SXF - SXW</t>
  </si>
  <si>
    <t>SXB - FTD</t>
  </si>
  <si>
    <t>SXB - FLF</t>
  </si>
  <si>
    <t>SXH - FSH</t>
  </si>
  <si>
    <t>SXF - FRY</t>
  </si>
  <si>
    <t>SXM - FBO</t>
  </si>
  <si>
    <t>SXU - FQN</t>
  </si>
  <si>
    <t>SCG - SXG</t>
  </si>
  <si>
    <t>FMO - FSU</t>
  </si>
  <si>
    <t>FVE - FSU</t>
  </si>
  <si>
    <t>FCG - FVM</t>
  </si>
  <si>
    <t>FCQ - FMO</t>
  </si>
  <si>
    <t>FNS - FCB</t>
  </si>
  <si>
    <t>SXD - FWP</t>
  </si>
  <si>
    <t>SXG - FTD</t>
  </si>
  <si>
    <t>SXT - FIR</t>
  </si>
  <si>
    <t>SXA - FFV</t>
  </si>
  <si>
    <t>SEG - FCB</t>
  </si>
  <si>
    <t>SXF - FBO</t>
  </si>
  <si>
    <t>SXD - FAX</t>
  </si>
  <si>
    <t>FCQ - FSU</t>
  </si>
  <si>
    <t>SXY - FVM</t>
  </si>
  <si>
    <t>SXG - FLF</t>
  </si>
  <si>
    <t>SXM - FTD</t>
  </si>
  <si>
    <t>SXF - FLF</t>
  </si>
  <si>
    <t>SEG - FLF</t>
  </si>
  <si>
    <t>SXF - FMF</t>
  </si>
  <si>
    <t>SXM - FCB</t>
  </si>
  <si>
    <t>SCF - FNS</t>
  </si>
  <si>
    <t>SXF - FNS</t>
  </si>
  <si>
    <t>SEG - FNS</t>
  </si>
  <si>
    <t>SXM - SXW</t>
  </si>
  <si>
    <t>FVE - FWP</t>
  </si>
  <si>
    <t>SXM - FLF</t>
  </si>
  <si>
    <t>SCG - FRY</t>
  </si>
  <si>
    <t>SXB - FPW</t>
  </si>
  <si>
    <t>SXG - FNB</t>
  </si>
  <si>
    <t>SXM - FMF</t>
  </si>
  <si>
    <t>SEG - FMF</t>
  </si>
  <si>
    <t>SXD - FMO</t>
  </si>
  <si>
    <t>SXU - FUE</t>
  </si>
  <si>
    <t>SXD - FCG</t>
  </si>
  <si>
    <t>SXF - FCB</t>
  </si>
  <si>
    <t>SCG - FNS</t>
  </si>
  <si>
    <t>SCF - SXW</t>
  </si>
  <si>
    <t>FCQ - FVE</t>
  </si>
  <si>
    <t>SXD - FVM</t>
  </si>
  <si>
    <t>SXF - FTD</t>
  </si>
  <si>
    <t>SXD - FPP</t>
  </si>
  <si>
    <t>SXG - FPW</t>
  </si>
  <si>
    <t>SXB - FNB</t>
  </si>
  <si>
    <t>SXY - FMO</t>
  </si>
  <si>
    <t>SCF - FCB</t>
  </si>
  <si>
    <t>SXM - FNS</t>
  </si>
  <si>
    <t>SCG - FBO</t>
  </si>
  <si>
    <t>FVM - FWP</t>
  </si>
  <si>
    <t>FEB - FPP</t>
  </si>
  <si>
    <t>SCF - FTD</t>
  </si>
  <si>
    <t>SCF - FLF</t>
  </si>
  <si>
    <t>SCF - FRY</t>
  </si>
  <si>
    <t>SCF - FMF</t>
  </si>
  <si>
    <t>SCG - FMF</t>
  </si>
  <si>
    <t>SXU - FHO</t>
  </si>
  <si>
    <t>SXG - FBN</t>
  </si>
  <si>
    <t>SCF - FBO</t>
  </si>
  <si>
    <t>SXU - FTL</t>
  </si>
  <si>
    <t>SEG - SXW</t>
  </si>
  <si>
    <t>FCB - FRY</t>
  </si>
  <si>
    <t>SEG - FTD</t>
  </si>
  <si>
    <t>SCG - FLF</t>
  </si>
  <si>
    <t>SXK - FNB</t>
  </si>
  <si>
    <t>SXF - SXR</t>
  </si>
  <si>
    <t>SCF - SXD</t>
  </si>
  <si>
    <t>FVE - FMO</t>
  </si>
  <si>
    <t>FRY - FTD</t>
  </si>
  <si>
    <t>FNB - FRY</t>
  </si>
  <si>
    <t>FBO - FNB</t>
  </si>
  <si>
    <t>SCF - FGN</t>
  </si>
  <si>
    <t>SEG - FCN</t>
  </si>
  <si>
    <t>SXM - SXD</t>
  </si>
  <si>
    <t>FSU - FWP</t>
  </si>
  <si>
    <t>FSU - FVM</t>
  </si>
  <si>
    <t>FVE - FVM</t>
  </si>
  <si>
    <t>SCG - FTD</t>
  </si>
  <si>
    <t>SCG - FPW</t>
  </si>
  <si>
    <t>SXF - FPW</t>
  </si>
  <si>
    <t>SEG - FPW</t>
  </si>
  <si>
    <t>SXW - FPW</t>
  </si>
  <si>
    <t>SXH - FOP</t>
  </si>
  <si>
    <t>SXG - FGN</t>
  </si>
  <si>
    <t>SXH - FGI</t>
  </si>
  <si>
    <t>SXU - FRQ</t>
  </si>
  <si>
    <t>SEG - SXR</t>
  </si>
  <si>
    <t>SCF - SXR</t>
  </si>
  <si>
    <t>FCQ - FCG</t>
  </si>
  <si>
    <t>FBO - FTD</t>
  </si>
  <si>
    <t>SCF - FPW</t>
  </si>
  <si>
    <t>SXM - FPW</t>
  </si>
  <si>
    <t>SXM - FNB</t>
  </si>
  <si>
    <t>SCG - FGN</t>
  </si>
  <si>
    <t>SXB - FGN</t>
  </si>
  <si>
    <t>SXM - FCN</t>
  </si>
  <si>
    <t>SCF - FXE</t>
  </si>
  <si>
    <t>SXM - SXR</t>
  </si>
  <si>
    <t>SCG - SXR</t>
  </si>
  <si>
    <t>FKY - FPP</t>
  </si>
  <si>
    <t>FCG - FVE</t>
  </si>
  <si>
    <t>FCQ - FWP</t>
  </si>
  <si>
    <t>FCQ - FOU</t>
  </si>
  <si>
    <t>FAX - FVE</t>
  </si>
  <si>
    <t>FAX - FCG</t>
  </si>
  <si>
    <t>SXM - FPP</t>
  </si>
  <si>
    <t>SXF - FPP</t>
  </si>
  <si>
    <t>SXB - FBN</t>
  </si>
  <si>
    <t>SXM - FXE</t>
  </si>
  <si>
    <t>SXF - FXE</t>
  </si>
  <si>
    <t>SEG - FXE</t>
  </si>
  <si>
    <t>SCG - SXW</t>
  </si>
  <si>
    <t>FOU - FWP</t>
  </si>
  <si>
    <t>FMO - FWP</t>
  </si>
  <si>
    <t>FEB - FRP</t>
  </si>
  <si>
    <t>SCF - FPP</t>
  </si>
  <si>
    <t>SXF - FNB</t>
  </si>
  <si>
    <t>SXW - FWL</t>
  </si>
  <si>
    <t>SCF - FCN</t>
  </si>
  <si>
    <t>SXF - FCN</t>
  </si>
  <si>
    <t>SXF - FBN</t>
  </si>
  <si>
    <t>SXF - SXD</t>
  </si>
  <si>
    <t>FEB - FKY</t>
  </si>
  <si>
    <t>FCQ - FVM</t>
  </si>
  <si>
    <t>FAX - FVM</t>
  </si>
  <si>
    <t>FNS - FRY</t>
  </si>
  <si>
    <t>SXD - FOU</t>
  </si>
  <si>
    <t>SXY - FOU</t>
  </si>
  <si>
    <t>SCF - FRW</t>
  </si>
  <si>
    <t>SCG - FEB</t>
  </si>
  <si>
    <t>SXD - FEB</t>
  </si>
  <si>
    <t>SCF - FBN</t>
  </si>
  <si>
    <t>SXM - FBN</t>
  </si>
  <si>
    <t>SCG - FXE</t>
  </si>
  <si>
    <t>SCF - SXU</t>
  </si>
  <si>
    <t>SCG - SXD</t>
  </si>
  <si>
    <t>FAX - FOU</t>
  </si>
  <si>
    <t>FCB - FTD</t>
  </si>
  <si>
    <t>FNS - FTD</t>
  </si>
  <si>
    <t>FBO - FNS</t>
  </si>
  <si>
    <t>SCG - FPP</t>
  </si>
  <si>
    <t>SXM - FEB</t>
  </si>
  <si>
    <t>SCG - SXU</t>
  </si>
  <si>
    <t>FCG - FSU</t>
  </si>
  <si>
    <t>SCG - FRW</t>
  </si>
  <si>
    <t>SCF - FEB</t>
  </si>
  <si>
    <t>SXF - FEB</t>
  </si>
  <si>
    <t>FMO - FVM</t>
  </si>
  <si>
    <t>FCB - FNB</t>
  </si>
  <si>
    <t>SCF - FNB</t>
  </si>
  <si>
    <t>SXD - FKY</t>
  </si>
  <si>
    <t>SXM - FCQ</t>
  </si>
  <si>
    <t>SCF - FAL</t>
  </si>
  <si>
    <t>SXU - FAL</t>
  </si>
  <si>
    <t>SCF - FEG</t>
  </si>
  <si>
    <t>SXM - SXU</t>
  </si>
  <si>
    <t>SXF - SXU</t>
  </si>
  <si>
    <t>SEG - SXU</t>
  </si>
  <si>
    <t>FAX - FSU</t>
  </si>
  <si>
    <t>SEG - FPP</t>
  </si>
  <si>
    <t>SCF - FLN</t>
  </si>
  <si>
    <t>FMO - FPP</t>
  </si>
  <si>
    <t>FCG - FPP</t>
  </si>
  <si>
    <t>FCQ - FPP</t>
  </si>
  <si>
    <t>FAX - FCQ</t>
  </si>
  <si>
    <t>SXD - FRP</t>
  </si>
  <si>
    <t>SEG - FNB</t>
  </si>
  <si>
    <t>SXG - FIA</t>
  </si>
  <si>
    <t>SXB - FIA</t>
  </si>
  <si>
    <t>SXW - FIA</t>
  </si>
  <si>
    <t>SEG - FEB</t>
  </si>
  <si>
    <t>SCF - FCQ</t>
  </si>
  <si>
    <t>SCF - FTL</t>
  </si>
  <si>
    <t>SXM - FEG</t>
  </si>
  <si>
    <t>SXF - FEG</t>
  </si>
  <si>
    <t>SXM - SXY</t>
  </si>
  <si>
    <t>SCF - SXY</t>
  </si>
  <si>
    <t>SEG - SXT</t>
  </si>
  <si>
    <t>FPP - FRP</t>
  </si>
  <si>
    <t>FAX - FWP</t>
  </si>
  <si>
    <t>SEG - FTC</t>
  </si>
  <si>
    <t>SCF - FNN</t>
  </si>
  <si>
    <t>SCG - FCN</t>
  </si>
  <si>
    <t>SXF - FCQ</t>
  </si>
  <si>
    <t>SXM - SXT</t>
  </si>
  <si>
    <t>SXM - FTC</t>
  </si>
  <si>
    <t>SXF - FTC</t>
  </si>
  <si>
    <t>SXW - FIF</t>
  </si>
  <si>
    <t>SCF - SXT</t>
  </si>
  <si>
    <t>SEG - SXD</t>
  </si>
  <si>
    <t>FOU - FVM</t>
  </si>
  <si>
    <t>FPP - FSU</t>
  </si>
  <si>
    <t>SCG - FRP</t>
  </si>
  <si>
    <t>SXF - FRP</t>
  </si>
  <si>
    <t>SCG - FTC</t>
  </si>
  <si>
    <t>SEG - FIR</t>
  </si>
  <si>
    <t>SXF - SXH</t>
  </si>
  <si>
    <t>FPP - FVM</t>
  </si>
  <si>
    <t>SCF - FTC</t>
  </si>
  <si>
    <t>SCG - FNN</t>
  </si>
  <si>
    <t>SEG - FRQ</t>
  </si>
  <si>
    <t>SXF - SXT</t>
  </si>
  <si>
    <t>FVE - FOU</t>
  </si>
  <si>
    <t>FNB - FTD</t>
  </si>
  <si>
    <t>FNS - FNB</t>
  </si>
  <si>
    <t>SXM - FTK</t>
  </si>
  <si>
    <t>SCF - FCG</t>
  </si>
  <si>
    <t>SXM - FRQ</t>
  </si>
  <si>
    <t>SXF - SXY</t>
  </si>
  <si>
    <t>FVE - FPP</t>
  </si>
  <si>
    <t>FCG - FMO</t>
  </si>
  <si>
    <t>SXM - FRP</t>
  </si>
  <si>
    <t>SCF - FTK</t>
  </si>
  <si>
    <t>SXF - FRQ</t>
  </si>
  <si>
    <t>SCG - SXT</t>
  </si>
  <si>
    <t>SEG - SXH</t>
  </si>
  <si>
    <t>SCF - FRQ</t>
  </si>
  <si>
    <t>SXM - SXH</t>
  </si>
  <si>
    <t>SCF - SXH</t>
  </si>
  <si>
    <t>SXF - FTK</t>
  </si>
  <si>
    <t>FPP - FWP</t>
  </si>
  <si>
    <t>FAX - FMO</t>
  </si>
  <si>
    <t>FSU - FOU</t>
  </si>
  <si>
    <t>SEG - FSH</t>
  </si>
  <si>
    <t>FCG - FOU</t>
  </si>
  <si>
    <t>SCG - SXH</t>
  </si>
  <si>
    <t>FPP - FOU</t>
  </si>
  <si>
    <t>23 AVRIL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</si>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</sst>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7" fillId="6" borderId="31" xfId="22" applyNumberFormat="1" applyFont="1" applyFill="1" applyBorder="1" applyAlignment="1">
      <alignment horizontal="center"/>
      <protection/>
    </xf>
    <xf numFmtId="9" fontId="3" fillId="6" borderId="12" xfId="22" applyNumberFormat="1" applyFont="1" applyFill="1" applyBorder="1" applyAlignment="1">
      <alignment horizontal="center"/>
      <protection/>
    </xf>
    <xf numFmtId="9" fontId="3" fillId="6" borderId="11" xfId="22" applyNumberFormat="1" applyFont="1" applyFill="1" applyBorder="1" applyAlignment="1">
      <alignment horizontal="center"/>
      <protection/>
    </xf>
    <xf numFmtId="9" fontId="7" fillId="6" borderId="12" xfId="22" applyNumberFormat="1" applyFont="1" applyFill="1" applyBorder="1" applyAlignment="1">
      <alignment horizontal="center"/>
      <protection/>
    </xf>
    <xf numFmtId="9" fontId="7" fillId="6" borderId="32" xfId="22" applyNumberFormat="1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3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3" fillId="5" borderId="45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7" xfId="25" applyBorder="1" applyAlignment="1">
      <alignment horizontal="center" vertical="center" wrapText="1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7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2" fillId="7" borderId="50" xfId="22" applyFont="1" applyFill="1" applyBorder="1" applyAlignment="1" applyProtection="1">
      <alignment horizontal="center" vertical="center" wrapText="1"/>
      <protection hidden="1"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3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54" xfId="22" applyFont="1" applyFill="1" applyBorder="1" applyAlignment="1" applyProtection="1">
      <alignment horizontal="center" vertical="center" wrapText="1"/>
      <protection hidden="1"/>
    </xf>
    <xf numFmtId="0" fontId="6" fillId="4" borderId="3" xfId="22" applyFont="1" applyFill="1" applyBorder="1" applyAlignment="1" applyProtection="1">
      <alignment horizontal="center" vertical="center" wrapText="1"/>
      <protection hidden="1"/>
    </xf>
    <xf numFmtId="0" fontId="6" fillId="4" borderId="1" xfId="22" applyFont="1" applyFill="1" applyBorder="1" applyAlignment="1" applyProtection="1">
      <alignment horizontal="center" vertical="center" wrapText="1"/>
      <protection hidden="1"/>
    </xf>
    <xf numFmtId="0" fontId="1" fillId="0" borderId="5" xfId="22" applyBorder="1" applyAlignment="1">
      <alignment horizontal="center" wrapText="1"/>
      <protection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3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APRIL 23,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0.1178984105155552</v>
      </c>
      <c r="D5" s="40">
        <v>0.11764519893226479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0.1385692200124592</v>
      </c>
      <c r="D6" s="45">
        <v>0.13828640824555075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0.30223432601769984</v>
      </c>
      <c r="D7" s="50">
        <v>0.3009817289234411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0.0584065638312352</v>
      </c>
      <c r="D8" s="50">
        <v>0.05840400848682965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0.15818277177078469</v>
      </c>
      <c r="D9" s="50">
        <v>0.15769613761126283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0.10095489783877323</v>
      </c>
      <c r="D10" s="50">
        <v>0.10093349097613413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0.1191115933644949</v>
      </c>
      <c r="D11" s="50">
        <v>0.1188511285243268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0.13393708993770298</v>
      </c>
      <c r="D12" s="50">
        <v>0.13381583528791302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0.11936211486385745</v>
      </c>
      <c r="D13" s="50">
        <v>0.11980112327928545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0.11586617823964836</v>
      </c>
      <c r="D14" s="50">
        <v>0.11587993444437818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0.07035484621201994</v>
      </c>
      <c r="D15" s="50">
        <v>0.07035456795955221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0.11042858083257746</v>
      </c>
      <c r="D16" s="50">
        <v>0.11006089633470625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0.11582102081353873</v>
      </c>
      <c r="D17" s="50">
        <v>0.11573425617517179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0.12323481880728404</v>
      </c>
      <c r="D18" s="50">
        <v>0.12288601085038525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0.10348911629830271</v>
      </c>
      <c r="D19" s="50">
        <v>0.10349788932744494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0.14400542896189888</v>
      </c>
      <c r="D20" s="50">
        <v>0.14369460824396757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0.06757864852998248</v>
      </c>
      <c r="D21" s="50">
        <v>0.06756968023001478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0.09944411489088144</v>
      </c>
      <c r="D22" s="50">
        <v>0.09915466592307542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0.1337358173511199</v>
      </c>
      <c r="D23" s="50">
        <v>0.1334698161846427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0.13603151640928735</v>
      </c>
      <c r="D24" s="50">
        <v>0.13570375383716715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0.10540808216258786</v>
      </c>
      <c r="D25" s="50">
        <v>0.10556843582369359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0.09898256728051576</v>
      </c>
      <c r="D26" s="50">
        <v>0.09877404943301911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0.1627533622955688</v>
      </c>
      <c r="D27" s="50">
        <v>0.16240400317524997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0.1571106901349199</v>
      </c>
      <c r="D28" s="50">
        <v>0.15712785774677004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0.0656180069408358</v>
      </c>
      <c r="D29" s="50">
        <v>0.06561929795802426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0.09852346089980968</v>
      </c>
      <c r="D30" s="50">
        <v>0.09851544216710229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0.07286306704077168</v>
      </c>
      <c r="D31" s="50">
        <v>0.07297745158300291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0.08592398927954648</v>
      </c>
      <c r="D32" s="50">
        <v>0.08570120526052749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0.10261803034970926</v>
      </c>
      <c r="D33" s="50">
        <v>0.10233808716207064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0.1563388451236016</v>
      </c>
      <c r="D34" s="50">
        <v>0.15635286580063507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0.10386579176670196</v>
      </c>
      <c r="D35" s="50">
        <v>0.10428116303150166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0.13884648681122774</v>
      </c>
      <c r="D36" s="50">
        <v>0.1393767091353633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0.3210598576413176</v>
      </c>
      <c r="D37" s="50">
        <v>0.32005632872747586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0.19356397104103804</v>
      </c>
      <c r="D38" s="50">
        <v>0.19353184829839892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0.1049081272208365</v>
      </c>
      <c r="D39" s="50">
        <v>0.10473087576467285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0.06892795548324239</v>
      </c>
      <c r="D40" s="50">
        <v>0.0689672275107659</v>
      </c>
      <c r="E40" s="55">
        <v>0</v>
      </c>
      <c r="F40" s="56">
        <v>0</v>
      </c>
    </row>
    <row r="41" spans="1:6" ht="15">
      <c r="A41" s="54" t="s">
        <v>112</v>
      </c>
      <c r="B41" s="49" t="s">
        <v>114</v>
      </c>
      <c r="C41" s="39">
        <v>0.10898466689286898</v>
      </c>
      <c r="D41" s="50">
        <v>0.10904676142052251</v>
      </c>
      <c r="E41" s="55">
        <v>1</v>
      </c>
      <c r="F41" s="56">
        <v>0</v>
      </c>
    </row>
    <row r="42" spans="1:6" ht="15">
      <c r="A42" s="54" t="s">
        <v>115</v>
      </c>
      <c r="B42" s="49" t="s">
        <v>116</v>
      </c>
      <c r="C42" s="39">
        <v>0.08530217900154094</v>
      </c>
      <c r="D42" s="50">
        <v>0.08514877597729767</v>
      </c>
      <c r="E42" s="55">
        <v>0</v>
      </c>
      <c r="F42" s="56">
        <v>0</v>
      </c>
    </row>
    <row r="43" spans="1:6" ht="15">
      <c r="A43" s="54" t="s">
        <v>117</v>
      </c>
      <c r="B43" s="49" t="s">
        <v>118</v>
      </c>
      <c r="C43" s="39">
        <v>0.06701926731162476</v>
      </c>
      <c r="D43" s="50">
        <v>0.0668529047535564</v>
      </c>
      <c r="E43" s="55">
        <v>0</v>
      </c>
      <c r="F43" s="56">
        <v>0</v>
      </c>
    </row>
    <row r="44" spans="1:6" ht="15">
      <c r="A44" s="54" t="s">
        <v>117</v>
      </c>
      <c r="B44" s="49" t="s">
        <v>119</v>
      </c>
      <c r="C44" s="39">
        <v>0.10596676591020195</v>
      </c>
      <c r="D44" s="50">
        <v>0.10570372360976793</v>
      </c>
      <c r="E44" s="55">
        <v>1</v>
      </c>
      <c r="F44" s="56">
        <v>0</v>
      </c>
    </row>
    <row r="45" spans="1:6" ht="15">
      <c r="A45" s="54" t="s">
        <v>120</v>
      </c>
      <c r="B45" s="49" t="s">
        <v>121</v>
      </c>
      <c r="C45" s="39">
        <v>0.22755735581720057</v>
      </c>
      <c r="D45" s="50">
        <v>0.22711148872886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0.2270096081414382</v>
      </c>
      <c r="D46" s="50">
        <v>0.22655633770020606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0.2280943553939257</v>
      </c>
      <c r="D47" s="50">
        <v>0.22760265444681674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0.1687463255407726</v>
      </c>
      <c r="D48" s="50">
        <v>0.16876569584502202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0.15716819041167762</v>
      </c>
      <c r="D49" s="50">
        <v>0.15685059021011172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0.08496675659581598</v>
      </c>
      <c r="D50" s="50">
        <v>0.08469317581775543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0.07426184984962</v>
      </c>
      <c r="D51" s="50">
        <v>0.07409151445338308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0.1316780545640517</v>
      </c>
      <c r="D52" s="50">
        <v>0.1313394639935665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0.07114603929215749</v>
      </c>
      <c r="D53" s="50">
        <v>0.07102365223190825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0.08764218431933388</v>
      </c>
      <c r="D54" s="50">
        <v>0.08732888611743878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0.12219796627032792</v>
      </c>
      <c r="D55" s="50">
        <v>0.12180040953371367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0.11367692632594843</v>
      </c>
      <c r="D56" s="50">
        <v>0.11338026575011897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0.1137591612962768</v>
      </c>
      <c r="D57" s="50">
        <v>0.11376901556774507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0.20028993049352825</v>
      </c>
      <c r="D58" s="50">
        <v>0.20014005642611182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0.09714252585822844</v>
      </c>
      <c r="D59" s="50">
        <v>0.09715733024323603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0.08949400507156889</v>
      </c>
      <c r="D60" s="50">
        <v>0.08930583624690408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0.06650653510847421</v>
      </c>
      <c r="D61" s="58">
        <v>0.06632456842474166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0.19675442178655814</v>
      </c>
      <c r="D62" s="58">
        <v>0.1963865846955191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0.0870532836654339</v>
      </c>
      <c r="D63" s="58">
        <v>0.08709008096223017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0.1488872965393625</v>
      </c>
      <c r="D64" s="58">
        <v>0.148849342040465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0.20171187627372617</v>
      </c>
      <c r="D65" s="58">
        <v>0.2008479804309175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0.1489900602703768</v>
      </c>
      <c r="D66" s="58">
        <v>0.15149907134772722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0.0705957067468882</v>
      </c>
      <c r="D67" s="50">
        <v>0.07049548412905288</v>
      </c>
      <c r="E67" s="55">
        <v>0</v>
      </c>
      <c r="F67" s="56">
        <v>0</v>
      </c>
    </row>
    <row r="68" spans="1:6" ht="15">
      <c r="A68" s="54" t="s">
        <v>164</v>
      </c>
      <c r="B68" s="49" t="s">
        <v>166</v>
      </c>
      <c r="C68" s="39">
        <v>0.11162161317474133</v>
      </c>
      <c r="D68" s="50">
        <v>0.11146314730202922</v>
      </c>
      <c r="E68" s="55">
        <v>1</v>
      </c>
      <c r="F68" s="56">
        <v>0</v>
      </c>
    </row>
    <row r="69" spans="1:6" ht="15">
      <c r="A69" s="54" t="s">
        <v>167</v>
      </c>
      <c r="B69" s="49" t="s">
        <v>168</v>
      </c>
      <c r="C69" s="39">
        <v>0.11080936669430938</v>
      </c>
      <c r="D69" s="50">
        <v>0.110576731032238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0.053292793928091796</v>
      </c>
      <c r="D70" s="50">
        <v>0.0532915602766832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0.06464085387471738</v>
      </c>
      <c r="D71" s="50">
        <v>0.06463185642608714</v>
      </c>
      <c r="E71" s="55">
        <v>0</v>
      </c>
      <c r="F71" s="56">
        <v>0</v>
      </c>
    </row>
    <row r="72" spans="1:6" ht="15">
      <c r="A72" s="54" t="s">
        <v>171</v>
      </c>
      <c r="B72" s="49" t="s">
        <v>173</v>
      </c>
      <c r="C72" s="39">
        <v>0.10220616407111369</v>
      </c>
      <c r="D72" s="50">
        <v>0.10219193785571273</v>
      </c>
      <c r="E72" s="55">
        <v>1</v>
      </c>
      <c r="F72" s="56">
        <v>0</v>
      </c>
    </row>
    <row r="73" spans="1:6" ht="15">
      <c r="A73" s="54" t="s">
        <v>174</v>
      </c>
      <c r="B73" s="49" t="s">
        <v>175</v>
      </c>
      <c r="C73" s="39">
        <v>0.13493376561585374</v>
      </c>
      <c r="D73" s="50">
        <v>0.1349469453627627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0.07360696574801995</v>
      </c>
      <c r="D74" s="50">
        <v>0.07342789632543081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0.18028150700170426</v>
      </c>
      <c r="D75" s="50">
        <v>0.1802487795361826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0.0732425734572307</v>
      </c>
      <c r="D76" s="50">
        <v>0.07305682909294528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0.1891220997810405</v>
      </c>
      <c r="D77" s="50">
        <v>0.18884841817921372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0.0912189968096375</v>
      </c>
      <c r="D78" s="50">
        <v>0.09138295479290198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0.0672342432076072</v>
      </c>
      <c r="D79" s="50">
        <v>0.06760275690228454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0.18461837967980638</v>
      </c>
      <c r="D80" s="50">
        <v>0.18406105143884804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0.06304347545260985</v>
      </c>
      <c r="D81" s="50">
        <v>0.0631406262245161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0.124250893832081</v>
      </c>
      <c r="D82" s="50">
        <v>0.1239898145153108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0.08229279272861555</v>
      </c>
      <c r="D83" s="50">
        <v>0.08212669114974926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0.1702909386880501</v>
      </c>
      <c r="D84" s="50">
        <v>0.1713623599498521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0.08356441309927742</v>
      </c>
      <c r="D85" s="50">
        <v>0.08335751541504235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0.138494791499631</v>
      </c>
      <c r="D86" s="50">
        <v>0.13810134909865063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0.079095919615669</v>
      </c>
      <c r="D87" s="50">
        <v>0.07888860443763335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0.1903272064353749</v>
      </c>
      <c r="D88" s="50">
        <v>0.1897569496345125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0.06977893871842564</v>
      </c>
      <c r="D89" s="50">
        <v>0.06953163580390437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0.1088856835709391</v>
      </c>
      <c r="D90" s="50">
        <v>0.10874441697575905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0.1451070538535373</v>
      </c>
      <c r="D91" s="50">
        <v>0.1450725250960747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0.07467719638010997</v>
      </c>
      <c r="D92" s="50">
        <v>0.07445781227917081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0.22761295863060224</v>
      </c>
      <c r="D93" s="50">
        <v>0.22714060421645096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0.2081136710570504</v>
      </c>
      <c r="D94" s="50">
        <v>0.20746568474429608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0.18574127267245905</v>
      </c>
      <c r="D95" s="50">
        <v>0.1854254852239581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0.13108705052536096</v>
      </c>
      <c r="D96" s="50">
        <v>0.13086820825417705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0.10089089690848276</v>
      </c>
      <c r="D97" s="50">
        <v>0.10070465329923167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0.2216282649123109</v>
      </c>
      <c r="D98" s="50">
        <v>0.22115561928199623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0.14844350357808786</v>
      </c>
      <c r="D99" s="50">
        <v>0.14842433235665006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0.05760099204917355</v>
      </c>
      <c r="D100" s="50">
        <v>0.05748963245627749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0.06582230505606859</v>
      </c>
      <c r="D101" s="50">
        <v>0.06582163909533069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0.06095871215566496</v>
      </c>
      <c r="D102" s="50">
        <v>0.06095982719948763</v>
      </c>
      <c r="E102" s="55">
        <v>0</v>
      </c>
      <c r="F102" s="56">
        <v>0</v>
      </c>
    </row>
    <row r="103" spans="1:6" ht="15">
      <c r="A103" s="54" t="s">
        <v>232</v>
      </c>
      <c r="B103" s="49" t="s">
        <v>234</v>
      </c>
      <c r="C103" s="39">
        <v>0.09638418682124696</v>
      </c>
      <c r="D103" s="50">
        <v>0.09638594986033223</v>
      </c>
      <c r="E103" s="55">
        <v>1</v>
      </c>
      <c r="F103" s="56">
        <v>0</v>
      </c>
    </row>
    <row r="104" spans="1:6" ht="15">
      <c r="A104" s="54" t="s">
        <v>235</v>
      </c>
      <c r="B104" s="49" t="s">
        <v>236</v>
      </c>
      <c r="C104" s="39">
        <v>0.19249766777153066</v>
      </c>
      <c r="D104" s="50">
        <v>0.19213693253787612</v>
      </c>
      <c r="E104" s="55">
        <v>0</v>
      </c>
      <c r="F104" s="56">
        <v>0</v>
      </c>
    </row>
    <row r="105" spans="1:6" ht="15">
      <c r="A105" s="54" t="s">
        <v>237</v>
      </c>
      <c r="B105" s="49" t="s">
        <v>238</v>
      </c>
      <c r="C105" s="39">
        <v>0.1343786399025854</v>
      </c>
      <c r="D105" s="50">
        <v>0.13438016142465906</v>
      </c>
      <c r="E105" s="55">
        <v>0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0.18515031017044398</v>
      </c>
      <c r="D106" s="50">
        <v>0.18466437992691964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0.23648241867163194</v>
      </c>
      <c r="D107" s="50">
        <v>0.23601395893334612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0.23639018385645122</v>
      </c>
      <c r="D108" s="50">
        <v>0.23588345671694683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0.23595545760842368</v>
      </c>
      <c r="D109" s="50">
        <v>0.23541251681098266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0.2366317057078672</v>
      </c>
      <c r="D110" s="50">
        <v>0.23607879232723156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0.09874163638932604</v>
      </c>
      <c r="D111" s="50">
        <v>0.0985344087193521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0.06738336402555731</v>
      </c>
      <c r="D112" s="50">
        <v>0.06744421790898456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0.17170469185224643</v>
      </c>
      <c r="D113" s="50">
        <v>0.17144330402850205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0.1868611365509511</v>
      </c>
      <c r="D114" s="50">
        <v>0.18671739668897103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0.20404346113500815</v>
      </c>
      <c r="D115" s="50">
        <v>0.20341351087861959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0.09764416793733263</v>
      </c>
      <c r="D116" s="50">
        <v>0.09739937464938005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0.323680953094233</v>
      </c>
      <c r="D117" s="50">
        <v>0.3236016113722251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0.1861028283017978</v>
      </c>
      <c r="D118" s="50">
        <v>0.18552633292808018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0.09519446258991086</v>
      </c>
      <c r="D119" s="50">
        <v>0.09519853081430775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0.05434187404879431</v>
      </c>
      <c r="D120" s="50">
        <v>0.05436795370524511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0.0878208381437156</v>
      </c>
      <c r="D121" s="50">
        <v>0.08749869957229349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0.2017424913772329</v>
      </c>
      <c r="D122" s="50">
        <v>0.201660231560117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0.08263768311614433</v>
      </c>
      <c r="D123" s="50">
        <v>0.0827124295520045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0.0985710652194849</v>
      </c>
      <c r="D124" s="50">
        <v>0.0983004787198512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0.059300389090719115</v>
      </c>
      <c r="D125" s="50">
        <v>0.05912555336157403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0.13845811778875008</v>
      </c>
      <c r="D126" s="50">
        <v>0.13812403363680906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0.2996904526659484</v>
      </c>
      <c r="D127" s="50">
        <v>0.29965119351184555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0.2860508817879408</v>
      </c>
      <c r="D128" s="50">
        <v>0.2852376566411468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0.1478289222092381</v>
      </c>
      <c r="D129" s="50">
        <v>0.14780953477759737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0.09610220908954631</v>
      </c>
      <c r="D130" s="50">
        <v>0.09587811190921917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0.068783105207874</v>
      </c>
      <c r="D131" s="50">
        <v>0.06862722079590233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0.05139112002229325</v>
      </c>
      <c r="D132" s="50">
        <v>0.05124260353378689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0.15597230669381457</v>
      </c>
      <c r="D133" s="50">
        <v>0.15565890226185944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0.33112854112865236</v>
      </c>
      <c r="D134" s="50">
        <v>0.3310860044102793</v>
      </c>
      <c r="E134" s="55">
        <v>0</v>
      </c>
      <c r="F134" s="56">
        <v>1</v>
      </c>
    </row>
    <row r="135" spans="1:6" ht="15">
      <c r="A135" s="54" t="s">
        <v>297</v>
      </c>
      <c r="B135" s="49" t="s">
        <v>298</v>
      </c>
      <c r="C135" s="39">
        <v>0.22511146189557288</v>
      </c>
      <c r="D135" s="50">
        <v>0.22507034913768068</v>
      </c>
      <c r="E135" s="55">
        <v>0</v>
      </c>
      <c r="F135" s="56">
        <v>0</v>
      </c>
    </row>
    <row r="136" spans="1:6" ht="15">
      <c r="A136" s="54" t="s">
        <v>299</v>
      </c>
      <c r="B136" s="49" t="s">
        <v>300</v>
      </c>
      <c r="C136" s="39">
        <v>0.225910313838128</v>
      </c>
      <c r="D136" s="50">
        <v>0.22587062358699808</v>
      </c>
      <c r="E136" s="55">
        <v>0</v>
      </c>
      <c r="F136" s="56">
        <v>0</v>
      </c>
    </row>
    <row r="137" spans="1:6" ht="15">
      <c r="A137" s="54" t="s">
        <v>301</v>
      </c>
      <c r="B137" s="49" t="s">
        <v>302</v>
      </c>
      <c r="C137" s="39">
        <v>0.12726401948613236</v>
      </c>
      <c r="D137" s="50">
        <v>0.12724343252525055</v>
      </c>
      <c r="E137" s="55">
        <v>0</v>
      </c>
      <c r="F137" s="56">
        <v>0</v>
      </c>
    </row>
    <row r="138" spans="1:6" ht="15">
      <c r="A138" s="54" t="s">
        <v>303</v>
      </c>
      <c r="B138" s="57" t="s">
        <v>304</v>
      </c>
      <c r="C138" s="39">
        <v>0.30935122066106424</v>
      </c>
      <c r="D138" s="50">
        <v>0.309413629971445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0.30901035580219527</v>
      </c>
      <c r="D139" s="50">
        <v>0.30907229530331476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0.2492281869139453</v>
      </c>
      <c r="D140" s="50">
        <v>0.24924777329700615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0.0341044221027659</v>
      </c>
      <c r="D141" s="50">
        <v>0.034108913571764876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0.17506063390980495</v>
      </c>
      <c r="D142" s="50">
        <v>0.17500552427636526</v>
      </c>
      <c r="E142" s="55">
        <v>1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0.3642519502571197</v>
      </c>
      <c r="D143" s="50">
        <v>0.36327343899839015</v>
      </c>
      <c r="E143" s="55">
        <v>0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0.1576267662605597</v>
      </c>
      <c r="D144" s="50">
        <v>0.15758018614492303</v>
      </c>
      <c r="E144" s="55">
        <v>0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0.06941805931290859</v>
      </c>
      <c r="D145" s="50">
        <v>0.07012215603740274</v>
      </c>
      <c r="E145" s="55">
        <v>0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0.04880143548874376</v>
      </c>
      <c r="D146" s="50">
        <v>0.0487832892080319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0.07067741450025487</v>
      </c>
      <c r="D147" s="50">
        <v>0.07049516240811786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0.06398742503227307</v>
      </c>
      <c r="D148" s="50">
        <v>0.06381375250945492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0.13565825412167434</v>
      </c>
      <c r="D149" s="50">
        <v>0.1352591864936819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0.06753150634121274</v>
      </c>
      <c r="D150" s="50">
        <v>0.0673864702330892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0.18856498183127102</v>
      </c>
      <c r="D151" s="50">
        <v>0.18853574652479205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0.16421936345863553</v>
      </c>
      <c r="D152" s="50">
        <v>0.1637149821976391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0.08550934275735013</v>
      </c>
      <c r="D153" s="50">
        <v>0.08542362358546267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0.1326046103153481</v>
      </c>
      <c r="D154" s="50">
        <v>0.13223935744743673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0.16494275640477363</v>
      </c>
      <c r="D155" s="50">
        <v>0.16458975914149365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0.1335808857520899</v>
      </c>
      <c r="D156" s="50">
        <v>0.13445027770934567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0.07497657338010438</v>
      </c>
      <c r="D157" s="50">
        <v>0.07497407149939644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0.18625959601361072</v>
      </c>
      <c r="D158" s="50">
        <v>0.1858147827953734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0.24471534217207447</v>
      </c>
      <c r="D159" s="50">
        <v>0.24426147133600992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0.1093982709213767</v>
      </c>
      <c r="D160" s="50">
        <v>0.10937736975872075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0.05977905461291006</v>
      </c>
      <c r="D161" s="50">
        <v>0.05960090011442845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0.28210587183808417</v>
      </c>
      <c r="D162" s="50">
        <v>0.28115548553028064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0.2755388034259811</v>
      </c>
      <c r="D163" s="50">
        <v>0.27529060365474195</v>
      </c>
      <c r="E163" s="55">
        <v>0</v>
      </c>
      <c r="F163" s="56">
        <v>1</v>
      </c>
    </row>
    <row r="164" spans="1:6" ht="15">
      <c r="A164" s="54" t="s">
        <v>355</v>
      </c>
      <c r="B164" s="49" t="s">
        <v>356</v>
      </c>
      <c r="C164" s="39">
        <v>0.09351108353960497</v>
      </c>
      <c r="D164" s="50">
        <v>0.09320401192903274</v>
      </c>
      <c r="E164" s="55">
        <v>0</v>
      </c>
      <c r="F164" s="56">
        <v>0</v>
      </c>
    </row>
    <row r="165" spans="1:6" ht="15">
      <c r="A165" s="54" t="s">
        <v>355</v>
      </c>
      <c r="B165" s="49" t="s">
        <v>357</v>
      </c>
      <c r="C165" s="39">
        <v>0.14785400522771594</v>
      </c>
      <c r="D165" s="50">
        <v>0.1473684823806237</v>
      </c>
      <c r="E165" s="55">
        <v>1</v>
      </c>
      <c r="F165" s="56">
        <v>0</v>
      </c>
    </row>
    <row r="166" spans="1:6" ht="15">
      <c r="A166" s="54" t="s">
        <v>358</v>
      </c>
      <c r="B166" s="49" t="s">
        <v>359</v>
      </c>
      <c r="C166" s="39">
        <v>0.2021477295127797</v>
      </c>
      <c r="D166" s="50">
        <v>0.20210313761664792</v>
      </c>
      <c r="E166" s="55">
        <v>0</v>
      </c>
      <c r="F166" s="56">
        <v>0</v>
      </c>
    </row>
    <row r="167" spans="1:6" ht="15">
      <c r="A167" s="54" t="s">
        <v>360</v>
      </c>
      <c r="B167" s="57" t="s">
        <v>361</v>
      </c>
      <c r="C167" s="39">
        <v>0.10236640844367212</v>
      </c>
      <c r="D167" s="50">
        <v>0.10236583098688927</v>
      </c>
      <c r="E167" s="55">
        <v>0</v>
      </c>
      <c r="F167" s="56">
        <v>0</v>
      </c>
    </row>
    <row r="168" spans="1:6" ht="15">
      <c r="A168" s="54" t="s">
        <v>362</v>
      </c>
      <c r="B168" s="49" t="s">
        <v>363</v>
      </c>
      <c r="C168" s="39">
        <v>0.10143235674979384</v>
      </c>
      <c r="D168" s="50">
        <v>0.1011373016813405</v>
      </c>
      <c r="E168" s="55">
        <v>0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0.20290531493521832</v>
      </c>
      <c r="D169" s="50">
        <v>0.20284564097623686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0.1444903797889579</v>
      </c>
      <c r="D170" s="50">
        <v>0.14439718746382096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0.15717944764772063</v>
      </c>
      <c r="D171" s="50">
        <v>0.15687526838526897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0.14044115776806368</v>
      </c>
      <c r="D172" s="50">
        <v>0.14019759255018352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0.1332447195503484</v>
      </c>
      <c r="D173" s="50">
        <v>0.13325748331112894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0.1450466972183747</v>
      </c>
      <c r="D174" s="50">
        <v>0.14498389495114486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0.12426977938622849</v>
      </c>
      <c r="D175" s="50">
        <v>0.12393436514336112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0.16707349382347</v>
      </c>
      <c r="D176" s="50">
        <v>0.1670765495756455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0.08870386974082554</v>
      </c>
      <c r="D177" s="58">
        <v>0.08853258174690681</v>
      </c>
      <c r="E177" s="55">
        <v>0</v>
      </c>
      <c r="F177" s="56">
        <v>0</v>
      </c>
    </row>
    <row r="178" spans="1:6" ht="15">
      <c r="A178" s="54" t="s">
        <v>382</v>
      </c>
      <c r="B178" s="57" t="s">
        <v>383</v>
      </c>
      <c r="C178" s="39">
        <v>0.08944665503546101</v>
      </c>
      <c r="D178" s="50">
        <v>0.08923271115394588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0.0874981621383363</v>
      </c>
      <c r="D179" s="50">
        <v>0.08729606828608512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0.1138223183703269</v>
      </c>
      <c r="D180" s="50">
        <v>0.11350276521159186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0.05771693027087163</v>
      </c>
      <c r="D181" s="50">
        <v>0.05757196046019262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0.08240928455678699</v>
      </c>
      <c r="D182" s="50">
        <v>0.08241026036426473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0.11048392365109566</v>
      </c>
      <c r="D183" s="50">
        <v>0.11038548681597078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0.07307729492190143</v>
      </c>
      <c r="D184" s="50">
        <v>0.0729110007872168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0.13331694065251082</v>
      </c>
      <c r="D185" s="50">
        <v>0.13295682720092572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0.28351645456467944</v>
      </c>
      <c r="D186" s="50">
        <v>0.28296796515068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0.21969052448715787</v>
      </c>
      <c r="D187" s="50">
        <v>0.21909951710240486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0.12256931001588253</v>
      </c>
      <c r="D188" s="50">
        <v>0.12236566999883469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0.08727795330450074</v>
      </c>
      <c r="D189" s="50">
        <v>0.08707719155263216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0.3507329775270652</v>
      </c>
      <c r="D190" s="50">
        <v>0.350021104167983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0.11293731798585889</v>
      </c>
      <c r="D191" s="50">
        <v>0.1125043592079561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0.22750891564336317</v>
      </c>
      <c r="D192" s="50">
        <v>0.22678334862392463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0.06838048564407355</v>
      </c>
      <c r="D193" s="50">
        <v>0.06791303027305234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0.11872283265311553</v>
      </c>
      <c r="D194" s="50">
        <v>0.11833090280087498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0.18546763832878735</v>
      </c>
      <c r="D195" s="50">
        <v>0.18500171894002973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0.19080091422207085</v>
      </c>
      <c r="D196" s="50">
        <v>0.19079261587787186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0.1912399784584942</v>
      </c>
      <c r="D197" s="50">
        <v>0.19097515829224793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0.2355845813256726</v>
      </c>
      <c r="D198" s="50">
        <v>0.23559526870796368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0.18663487469976212</v>
      </c>
      <c r="D199" s="50">
        <v>0.18619996745434314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0.08251257019886857</v>
      </c>
      <c r="D200" s="50">
        <v>0.08243744674640463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0.1210249134922458</v>
      </c>
      <c r="D201" s="50">
        <v>0.120776076802944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0.21506484736290526</v>
      </c>
      <c r="D202" s="50">
        <v>0.21607403955545626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0.07768253651453903</v>
      </c>
      <c r="D203" s="50">
        <v>0.07748327310786572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0.14377896959222083</v>
      </c>
      <c r="D204" s="50">
        <v>0.14378479021553492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0.13902598508778316</v>
      </c>
      <c r="D205" s="50">
        <v>0.138583731127065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0.0714277324231965</v>
      </c>
      <c r="D206" s="50">
        <v>0.07155627056043659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0.15281843116000515</v>
      </c>
      <c r="D207" s="50">
        <v>0.1528208378900862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0.07406929721560546</v>
      </c>
      <c r="D208" s="50">
        <v>0.07403201403585165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0.11111915944499327</v>
      </c>
      <c r="D209" s="50">
        <v>0.11112262008940946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0.08568946793659762</v>
      </c>
      <c r="D210" s="50">
        <v>0.08622604005878018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0.08682227555224897</v>
      </c>
      <c r="D211" s="50">
        <v>0.08674654734019017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0.15658747622259583</v>
      </c>
      <c r="D212" s="58">
        <v>0.15659043611103007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0.07312264432618518</v>
      </c>
      <c r="D213" s="58">
        <v>0.07312814200258225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0.06975964970794844</v>
      </c>
      <c r="D214" s="50">
        <v>0.06975603701434821</v>
      </c>
      <c r="E214" s="55">
        <v>0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0.15275919908517255</v>
      </c>
      <c r="D215" s="50">
        <v>0.15289410086550254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0.09359944340550903</v>
      </c>
      <c r="D216" s="50">
        <v>0.09361565922602452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0.13336381910316739</v>
      </c>
      <c r="D217" s="50">
        <v>0.1330435694562459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0.0751215935811105</v>
      </c>
      <c r="D218" s="50">
        <v>0.07489754891549145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0.06853001590373714</v>
      </c>
      <c r="D219" s="50">
        <v>0.06852166192684207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0.10024712386275467</v>
      </c>
      <c r="D220" s="50">
        <v>0.09996633507701415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0.06207809748557897</v>
      </c>
      <c r="D221" s="50">
        <v>0.061930373875699246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0.14041743496631712</v>
      </c>
      <c r="D222" s="50">
        <v>0.14038913691679</v>
      </c>
      <c r="E222" s="55">
        <v>0</v>
      </c>
      <c r="F222" s="56">
        <v>0</v>
      </c>
    </row>
    <row r="223" spans="1:6" ht="15">
      <c r="A223" s="54" t="s">
        <v>472</v>
      </c>
      <c r="B223" s="57" t="s">
        <v>473</v>
      </c>
      <c r="C223" s="39">
        <v>0.06889235714636223</v>
      </c>
      <c r="D223" s="50">
        <v>0.06869234998851438</v>
      </c>
      <c r="E223" s="55">
        <v>0</v>
      </c>
      <c r="F223" s="56">
        <v>0</v>
      </c>
    </row>
    <row r="224" spans="1:6" ht="15">
      <c r="A224" s="54" t="s">
        <v>474</v>
      </c>
      <c r="B224" s="49" t="s">
        <v>475</v>
      </c>
      <c r="C224" s="39">
        <v>0.09236722051621413</v>
      </c>
      <c r="D224" s="50">
        <v>0.09216391533537863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0.06372469972479168</v>
      </c>
      <c r="D225" s="50">
        <v>0.0637170959525821</v>
      </c>
      <c r="E225" s="55">
        <v>0</v>
      </c>
      <c r="F225" s="56">
        <v>0</v>
      </c>
    </row>
    <row r="226" spans="1:6" ht="15">
      <c r="A226" s="54" t="s">
        <v>476</v>
      </c>
      <c r="B226" s="49" t="s">
        <v>478</v>
      </c>
      <c r="C226" s="39">
        <v>0.1007575971703234</v>
      </c>
      <c r="D226" s="62">
        <v>0.10074557455082772</v>
      </c>
      <c r="E226" s="55">
        <v>1</v>
      </c>
      <c r="F226" s="56">
        <v>0</v>
      </c>
    </row>
    <row r="227" spans="1:6" ht="15">
      <c r="A227" s="54" t="s">
        <v>479</v>
      </c>
      <c r="B227" s="49" t="s">
        <v>480</v>
      </c>
      <c r="C227" s="39">
        <v>0.06360296650889352</v>
      </c>
      <c r="D227" s="50">
        <v>0.06341378256777745</v>
      </c>
      <c r="E227" s="55">
        <v>0</v>
      </c>
      <c r="F227" s="56">
        <v>0</v>
      </c>
    </row>
    <row r="228" spans="1:6" ht="15">
      <c r="A228" s="54" t="s">
        <v>481</v>
      </c>
      <c r="B228" s="49" t="s">
        <v>482</v>
      </c>
      <c r="C228" s="39">
        <v>0.17760212322140834</v>
      </c>
      <c r="D228" s="50">
        <v>0.17722308342870194</v>
      </c>
      <c r="E228" s="55">
        <v>0</v>
      </c>
      <c r="F228" s="56">
        <v>0</v>
      </c>
    </row>
    <row r="229" spans="1:6" ht="15">
      <c r="A229" s="54" t="s">
        <v>483</v>
      </c>
      <c r="B229" s="49" t="s">
        <v>484</v>
      </c>
      <c r="C229" s="39">
        <v>0.13315672340374585</v>
      </c>
      <c r="D229" s="50">
        <v>0.1331521199920783</v>
      </c>
      <c r="E229" s="55">
        <v>0</v>
      </c>
      <c r="F229" s="56">
        <v>0</v>
      </c>
    </row>
    <row r="230" spans="1:6" ht="15">
      <c r="A230" s="54" t="s">
        <v>485</v>
      </c>
      <c r="B230" s="49" t="s">
        <v>486</v>
      </c>
      <c r="C230" s="39">
        <v>0.1650476346431754</v>
      </c>
      <c r="D230" s="50">
        <v>0.16457684841774217</v>
      </c>
      <c r="E230" s="55">
        <v>0</v>
      </c>
      <c r="F230" s="56">
        <v>0</v>
      </c>
    </row>
    <row r="231" spans="1:6" ht="15">
      <c r="A231" s="54" t="s">
        <v>487</v>
      </c>
      <c r="B231" s="49" t="s">
        <v>488</v>
      </c>
      <c r="C231" s="39">
        <v>0.06030717363496856</v>
      </c>
      <c r="D231" s="50">
        <v>0.06022343763749032</v>
      </c>
      <c r="E231" s="55">
        <v>0</v>
      </c>
      <c r="F231" s="56">
        <v>0</v>
      </c>
    </row>
    <row r="232" spans="1:6" ht="15">
      <c r="A232" s="54" t="s">
        <v>489</v>
      </c>
      <c r="B232" s="49" t="s">
        <v>490</v>
      </c>
      <c r="C232" s="39">
        <v>0.1927944720865329</v>
      </c>
      <c r="D232" s="50">
        <v>0.19353523951120352</v>
      </c>
      <c r="E232" s="55">
        <v>0</v>
      </c>
      <c r="F232" s="56">
        <v>0</v>
      </c>
    </row>
    <row r="233" spans="1:6" ht="15">
      <c r="A233" s="54" t="s">
        <v>491</v>
      </c>
      <c r="B233" s="49" t="s">
        <v>492</v>
      </c>
      <c r="C233" s="39">
        <v>0.0932749597230285</v>
      </c>
      <c r="D233" s="50">
        <v>0.09322145423380897</v>
      </c>
      <c r="E233" s="55">
        <v>0</v>
      </c>
      <c r="F233" s="56">
        <v>0</v>
      </c>
    </row>
    <row r="234" spans="1:6" ht="15">
      <c r="A234" s="54" t="s">
        <v>493</v>
      </c>
      <c r="B234" s="49" t="s">
        <v>494</v>
      </c>
      <c r="C234" s="39">
        <v>0.09069611115199307</v>
      </c>
      <c r="D234" s="50">
        <v>0.0904079086558633</v>
      </c>
      <c r="E234" s="55">
        <v>0</v>
      </c>
      <c r="F234" s="56">
        <v>0</v>
      </c>
    </row>
    <row r="235" spans="1:6" ht="15">
      <c r="A235" s="54" t="s">
        <v>495</v>
      </c>
      <c r="B235" s="57" t="s">
        <v>496</v>
      </c>
      <c r="C235" s="39">
        <v>0.06881895412230994</v>
      </c>
      <c r="D235" s="50">
        <v>0.06879861894134015</v>
      </c>
      <c r="E235" s="55">
        <v>0</v>
      </c>
      <c r="F235" s="56">
        <v>0</v>
      </c>
    </row>
    <row r="236" spans="1:6" ht="15">
      <c r="A236" s="54" t="s">
        <v>497</v>
      </c>
      <c r="B236" s="49" t="s">
        <v>498</v>
      </c>
      <c r="C236" s="39">
        <v>0.1846650262875721</v>
      </c>
      <c r="D236" s="50">
        <v>0.18414993088789613</v>
      </c>
      <c r="E236" s="55">
        <v>0</v>
      </c>
      <c r="F236" s="56">
        <v>0</v>
      </c>
    </row>
    <row r="237" spans="1:6" ht="15">
      <c r="A237" s="54" t="s">
        <v>499</v>
      </c>
      <c r="B237" s="49" t="s">
        <v>500</v>
      </c>
      <c r="C237" s="39">
        <v>0.08972506315996451</v>
      </c>
      <c r="D237" s="50">
        <v>0.08962444193522541</v>
      </c>
      <c r="E237" s="55">
        <v>0</v>
      </c>
      <c r="F237" s="56">
        <v>0</v>
      </c>
    </row>
    <row r="238" spans="1:6" ht="15">
      <c r="A238" s="54" t="s">
        <v>501</v>
      </c>
      <c r="B238" s="57" t="s">
        <v>502</v>
      </c>
      <c r="C238" s="39">
        <v>0.07398443634808521</v>
      </c>
      <c r="D238" s="50">
        <v>0.0739648067842835</v>
      </c>
      <c r="E238" s="55">
        <v>0</v>
      </c>
      <c r="F238" s="56">
        <v>0</v>
      </c>
    </row>
    <row r="239" spans="1:6" ht="15">
      <c r="A239" s="54" t="s">
        <v>503</v>
      </c>
      <c r="B239" s="49" t="s">
        <v>504</v>
      </c>
      <c r="C239" s="39">
        <v>0.15871306632285218</v>
      </c>
      <c r="D239" s="50">
        <v>0.1585783933440883</v>
      </c>
      <c r="E239" s="55">
        <v>0</v>
      </c>
      <c r="F239" s="56">
        <v>0</v>
      </c>
    </row>
    <row r="240" spans="1:6" ht="15">
      <c r="A240" s="54" t="s">
        <v>505</v>
      </c>
      <c r="B240" s="49" t="s">
        <v>506</v>
      </c>
      <c r="C240" s="39">
        <v>0.22619443282728824</v>
      </c>
      <c r="D240" s="50">
        <v>0.22587362305408526</v>
      </c>
      <c r="E240" s="55">
        <v>0</v>
      </c>
      <c r="F240" s="56">
        <v>0</v>
      </c>
    </row>
    <row r="241" spans="1:6" ht="15">
      <c r="A241" s="54" t="s">
        <v>507</v>
      </c>
      <c r="B241" s="49" t="s">
        <v>508</v>
      </c>
      <c r="C241" s="39">
        <v>0.15313850880221405</v>
      </c>
      <c r="D241" s="50">
        <v>0.15304437571759397</v>
      </c>
      <c r="E241" s="55">
        <v>0</v>
      </c>
      <c r="F241" s="56">
        <v>0</v>
      </c>
    </row>
    <row r="242" spans="1:6" ht="15">
      <c r="A242" s="54" t="s">
        <v>509</v>
      </c>
      <c r="B242" s="49" t="s">
        <v>510</v>
      </c>
      <c r="C242" s="39">
        <v>0.08532630175470618</v>
      </c>
      <c r="D242" s="50">
        <v>0.08519141141424075</v>
      </c>
      <c r="E242" s="55">
        <v>0</v>
      </c>
      <c r="F242" s="56">
        <v>0</v>
      </c>
    </row>
    <row r="243" spans="1:6" ht="15">
      <c r="A243" s="54" t="s">
        <v>511</v>
      </c>
      <c r="B243" s="57" t="s">
        <v>512</v>
      </c>
      <c r="C243" s="39">
        <v>0.09925283650885837</v>
      </c>
      <c r="D243" s="50">
        <v>0.09915886321713742</v>
      </c>
      <c r="E243" s="55">
        <v>0</v>
      </c>
      <c r="F243" s="56">
        <v>0</v>
      </c>
    </row>
    <row r="244" spans="1:6" ht="15">
      <c r="A244" s="54" t="s">
        <v>513</v>
      </c>
      <c r="B244" s="49" t="s">
        <v>514</v>
      </c>
      <c r="C244" s="39">
        <v>0.1361282365463404</v>
      </c>
      <c r="D244" s="50">
        <v>0.1360967112016677</v>
      </c>
      <c r="E244" s="55">
        <v>0</v>
      </c>
      <c r="F244" s="56">
        <v>0</v>
      </c>
    </row>
    <row r="245" spans="1:6" ht="15">
      <c r="A245" s="54" t="s">
        <v>515</v>
      </c>
      <c r="B245" s="57" t="s">
        <v>516</v>
      </c>
      <c r="C245" s="39">
        <v>0.17818609155188442</v>
      </c>
      <c r="D245" s="50">
        <v>0.17772752339536563</v>
      </c>
      <c r="E245" s="55">
        <v>0</v>
      </c>
      <c r="F245" s="56">
        <v>0</v>
      </c>
    </row>
    <row r="246" spans="1:6" ht="15">
      <c r="A246" s="54" t="s">
        <v>517</v>
      </c>
      <c r="B246" s="49" t="s">
        <v>518</v>
      </c>
      <c r="C246" s="39">
        <v>0.05818069546636168</v>
      </c>
      <c r="D246" s="50">
        <v>0.058198134952498225</v>
      </c>
      <c r="E246" s="55">
        <v>0</v>
      </c>
      <c r="F246" s="56">
        <v>0</v>
      </c>
    </row>
    <row r="247" spans="1:6" ht="15">
      <c r="A247" s="54" t="s">
        <v>519</v>
      </c>
      <c r="B247" s="49" t="s">
        <v>520</v>
      </c>
      <c r="C247" s="39">
        <v>0.048497338244595775</v>
      </c>
      <c r="D247" s="50">
        <v>0.04846748174249518</v>
      </c>
      <c r="E247" s="55">
        <v>0</v>
      </c>
      <c r="F247" s="56">
        <v>0</v>
      </c>
    </row>
    <row r="248" spans="1:6" ht="15">
      <c r="A248" s="54" t="s">
        <v>521</v>
      </c>
      <c r="B248" s="49" t="s">
        <v>522</v>
      </c>
      <c r="C248" s="39">
        <v>0.054632264030697514</v>
      </c>
      <c r="D248" s="50">
        <v>0.05462381242410331</v>
      </c>
      <c r="E248" s="55">
        <v>0</v>
      </c>
      <c r="F248" s="56">
        <v>0</v>
      </c>
    </row>
    <row r="249" spans="1:6" ht="15">
      <c r="A249" s="61" t="s">
        <v>523</v>
      </c>
      <c r="B249" s="49" t="s">
        <v>524</v>
      </c>
      <c r="C249" s="39">
        <v>0.05679508529724006</v>
      </c>
      <c r="D249" s="50">
        <v>0.056684862233928934</v>
      </c>
      <c r="E249" s="55">
        <v>0</v>
      </c>
      <c r="F249" s="56">
        <v>0</v>
      </c>
    </row>
    <row r="250" spans="1:6" ht="15">
      <c r="A250" s="54" t="s">
        <v>525</v>
      </c>
      <c r="B250" s="49" t="s">
        <v>526</v>
      </c>
      <c r="C250" s="39">
        <v>0.09315956798746686</v>
      </c>
      <c r="D250" s="50">
        <v>0.0928922806930862</v>
      </c>
      <c r="E250" s="55">
        <v>0</v>
      </c>
      <c r="F250" s="56">
        <v>0</v>
      </c>
    </row>
    <row r="251" spans="1:6" ht="15">
      <c r="A251" s="54" t="s">
        <v>527</v>
      </c>
      <c r="B251" s="49" t="s">
        <v>528</v>
      </c>
      <c r="C251" s="39">
        <v>0.07594482476205007</v>
      </c>
      <c r="D251" s="50">
        <v>0.07594168152284873</v>
      </c>
      <c r="E251" s="55">
        <v>0</v>
      </c>
      <c r="F251" s="56">
        <v>1</v>
      </c>
    </row>
    <row r="252" spans="1:6" ht="15">
      <c r="A252" s="54" t="s">
        <v>529</v>
      </c>
      <c r="B252" s="49" t="s">
        <v>530</v>
      </c>
      <c r="C252" s="39">
        <v>0.10230911653746455</v>
      </c>
      <c r="D252" s="50">
        <v>0.10201602341794766</v>
      </c>
      <c r="E252" s="55">
        <v>0</v>
      </c>
      <c r="F252" s="56">
        <v>0</v>
      </c>
    </row>
    <row r="253" spans="1:6" ht="15">
      <c r="A253" s="54" t="s">
        <v>531</v>
      </c>
      <c r="B253" s="49" t="s">
        <v>532</v>
      </c>
      <c r="C253" s="39">
        <v>0.12727420248852236</v>
      </c>
      <c r="D253" s="50">
        <v>0.12683618684966544</v>
      </c>
      <c r="E253" s="55">
        <v>0</v>
      </c>
      <c r="F253" s="56">
        <v>0</v>
      </c>
    </row>
    <row r="254" spans="1:6" ht="15">
      <c r="A254" s="54" t="s">
        <v>533</v>
      </c>
      <c r="B254" s="49" t="s">
        <v>534</v>
      </c>
      <c r="C254" s="39">
        <v>0.06591539860028836</v>
      </c>
      <c r="D254" s="50">
        <v>0.06605976063739707</v>
      </c>
      <c r="E254" s="55">
        <v>0</v>
      </c>
      <c r="F254" s="56">
        <v>0</v>
      </c>
    </row>
    <row r="255" spans="1:6" ht="15">
      <c r="A255" s="54" t="s">
        <v>533</v>
      </c>
      <c r="B255" s="49" t="s">
        <v>535</v>
      </c>
      <c r="C255" s="39">
        <v>0.10422139622739296</v>
      </c>
      <c r="D255" s="50">
        <v>0.1044496526498556</v>
      </c>
      <c r="E255" s="55">
        <v>1</v>
      </c>
      <c r="F255" s="56">
        <v>0</v>
      </c>
    </row>
    <row r="256" spans="1:6" ht="15">
      <c r="A256" s="54" t="s">
        <v>536</v>
      </c>
      <c r="B256" s="49" t="s">
        <v>537</v>
      </c>
      <c r="C256" s="39">
        <v>0.1035899779307676</v>
      </c>
      <c r="D256" s="50">
        <v>0.10351980469465466</v>
      </c>
      <c r="E256" s="55">
        <v>0</v>
      </c>
      <c r="F256" s="56">
        <v>0</v>
      </c>
    </row>
    <row r="257" spans="1:6" ht="15">
      <c r="A257" s="54" t="s">
        <v>538</v>
      </c>
      <c r="B257" s="49" t="s">
        <v>539</v>
      </c>
      <c r="C257" s="39">
        <v>0.15553363693897</v>
      </c>
      <c r="D257" s="50">
        <v>0.1552584639489964</v>
      </c>
      <c r="E257" s="55">
        <v>0</v>
      </c>
      <c r="F257" s="56">
        <v>0</v>
      </c>
    </row>
    <row r="258" spans="1:6" ht="15">
      <c r="A258" s="54" t="s">
        <v>540</v>
      </c>
      <c r="B258" s="49" t="s">
        <v>541</v>
      </c>
      <c r="C258" s="39">
        <v>0.09779441600484291</v>
      </c>
      <c r="D258" s="50">
        <v>0.09757440195936576</v>
      </c>
      <c r="E258" s="55">
        <v>0</v>
      </c>
      <c r="F258" s="56">
        <v>0</v>
      </c>
    </row>
    <row r="259" spans="1:6" ht="15">
      <c r="A259" s="54" t="s">
        <v>542</v>
      </c>
      <c r="B259" s="49" t="s">
        <v>543</v>
      </c>
      <c r="C259" s="39">
        <v>0.06487765369410184</v>
      </c>
      <c r="D259" s="50">
        <v>0.06469665802210389</v>
      </c>
      <c r="E259" s="55">
        <v>0</v>
      </c>
      <c r="F259" s="56">
        <v>0</v>
      </c>
    </row>
    <row r="260" spans="1:6" ht="15">
      <c r="A260" s="54" t="s">
        <v>544</v>
      </c>
      <c r="B260" s="57" t="s">
        <v>545</v>
      </c>
      <c r="C260" s="39">
        <v>0.13435704686232414</v>
      </c>
      <c r="D260" s="50">
        <v>0.1339260677201921</v>
      </c>
      <c r="E260" s="55">
        <v>0</v>
      </c>
      <c r="F260" s="56">
        <v>0</v>
      </c>
    </row>
    <row r="261" spans="1:6" ht="15">
      <c r="A261" s="54" t="s">
        <v>546</v>
      </c>
      <c r="B261" s="49" t="s">
        <v>547</v>
      </c>
      <c r="C261" s="39">
        <v>0.23086290514350183</v>
      </c>
      <c r="D261" s="50">
        <v>0.2298879103397794</v>
      </c>
      <c r="E261" s="55">
        <v>0</v>
      </c>
      <c r="F261" s="56">
        <v>0</v>
      </c>
    </row>
    <row r="262" spans="1:6" ht="15">
      <c r="A262" s="54" t="s">
        <v>548</v>
      </c>
      <c r="B262" s="49" t="s">
        <v>549</v>
      </c>
      <c r="C262" s="39">
        <v>0.10773934499945444</v>
      </c>
      <c r="D262" s="50">
        <v>0.10771533619223947</v>
      </c>
      <c r="E262" s="55">
        <v>0</v>
      </c>
      <c r="F262" s="56">
        <v>0</v>
      </c>
    </row>
    <row r="263" spans="1:6" ht="15">
      <c r="A263" s="54" t="s">
        <v>550</v>
      </c>
      <c r="B263" s="49" t="s">
        <v>551</v>
      </c>
      <c r="C263" s="39">
        <v>0.10455634904827514</v>
      </c>
      <c r="D263" s="50">
        <v>0.10453754203426778</v>
      </c>
      <c r="E263" s="55">
        <v>0</v>
      </c>
      <c r="F263" s="56">
        <v>0</v>
      </c>
    </row>
    <row r="264" spans="1:6" ht="15">
      <c r="A264" s="54" t="s">
        <v>552</v>
      </c>
      <c r="B264" s="49" t="s">
        <v>553</v>
      </c>
      <c r="C264" s="39">
        <v>0.07593007566468529</v>
      </c>
      <c r="D264" s="50">
        <v>0.07575040279842196</v>
      </c>
      <c r="E264" s="55">
        <v>0</v>
      </c>
      <c r="F264" s="56">
        <v>0</v>
      </c>
    </row>
    <row r="265" spans="1:6" ht="15">
      <c r="A265" s="54" t="s">
        <v>554</v>
      </c>
      <c r="B265" s="57" t="s">
        <v>555</v>
      </c>
      <c r="C265" s="39">
        <v>0.06285666163367015</v>
      </c>
      <c r="D265" s="58">
        <v>0.06273954353651053</v>
      </c>
      <c r="E265" s="55">
        <v>0</v>
      </c>
      <c r="F265" s="56">
        <v>0</v>
      </c>
    </row>
    <row r="266" spans="1:6" ht="15">
      <c r="A266" s="54" t="s">
        <v>556</v>
      </c>
      <c r="B266" s="49" t="s">
        <v>557</v>
      </c>
      <c r="C266" s="39">
        <v>0.060277178257626414</v>
      </c>
      <c r="D266" s="58">
        <v>0.060279597670162964</v>
      </c>
      <c r="E266" s="55">
        <v>0</v>
      </c>
      <c r="F266" s="56">
        <v>1</v>
      </c>
    </row>
    <row r="267" spans="1:6" ht="15">
      <c r="A267" s="54" t="s">
        <v>558</v>
      </c>
      <c r="B267" s="49" t="s">
        <v>559</v>
      </c>
      <c r="C267" s="39">
        <v>0.05787263595832587</v>
      </c>
      <c r="D267" s="50">
        <v>0.057875937686335054</v>
      </c>
      <c r="E267" s="55">
        <v>0</v>
      </c>
      <c r="F267" s="56">
        <v>0</v>
      </c>
    </row>
    <row r="268" spans="1:6" ht="15">
      <c r="A268" s="54" t="s">
        <v>560</v>
      </c>
      <c r="B268" s="49" t="s">
        <v>561</v>
      </c>
      <c r="C268" s="39">
        <v>0.11702569050808369</v>
      </c>
      <c r="D268" s="50">
        <v>0.11688659470606777</v>
      </c>
      <c r="E268" s="55">
        <v>0</v>
      </c>
      <c r="F268" s="56">
        <v>0</v>
      </c>
    </row>
    <row r="269" spans="1:6" ht="15">
      <c r="A269" s="54" t="s">
        <v>562</v>
      </c>
      <c r="B269" s="49" t="s">
        <v>563</v>
      </c>
      <c r="C269" s="39">
        <v>0.15873192460975832</v>
      </c>
      <c r="D269" s="50">
        <v>0.1583594556001891</v>
      </c>
      <c r="E269" s="55">
        <v>0</v>
      </c>
      <c r="F269" s="56">
        <v>0</v>
      </c>
    </row>
    <row r="270" spans="1:6" ht="15">
      <c r="A270" s="54" t="s">
        <v>564</v>
      </c>
      <c r="B270" s="49" t="s">
        <v>565</v>
      </c>
      <c r="C270" s="39">
        <v>0.19695944434363438</v>
      </c>
      <c r="D270" s="50">
        <v>0.1968753959374055</v>
      </c>
      <c r="E270" s="55">
        <v>0</v>
      </c>
      <c r="F270" s="56">
        <v>0</v>
      </c>
    </row>
    <row r="271" spans="1:6" ht="15">
      <c r="A271" s="54" t="s">
        <v>566</v>
      </c>
      <c r="B271" s="49" t="s">
        <v>567</v>
      </c>
      <c r="C271" s="39">
        <v>0.02371734721624539</v>
      </c>
      <c r="D271" s="50">
        <v>0.023669105320536107</v>
      </c>
      <c r="E271" s="55">
        <v>0</v>
      </c>
      <c r="F271" s="56">
        <v>0</v>
      </c>
    </row>
    <row r="272" spans="1:6" ht="15">
      <c r="A272" s="54" t="s">
        <v>568</v>
      </c>
      <c r="B272" s="49" t="s">
        <v>569</v>
      </c>
      <c r="C272" s="39">
        <v>0.019160759090609696</v>
      </c>
      <c r="D272" s="50">
        <v>0.019163314439747902</v>
      </c>
      <c r="E272" s="55">
        <v>0</v>
      </c>
      <c r="F272" s="56">
        <v>0</v>
      </c>
    </row>
    <row r="273" spans="1:6" ht="15">
      <c r="A273" s="54" t="s">
        <v>570</v>
      </c>
      <c r="B273" s="49" t="s">
        <v>571</v>
      </c>
      <c r="C273" s="39">
        <v>0.12309489330261779</v>
      </c>
      <c r="D273" s="50">
        <v>0.1231134455468661</v>
      </c>
      <c r="E273" s="55">
        <v>0</v>
      </c>
      <c r="F273" s="56">
        <v>0</v>
      </c>
    </row>
    <row r="274" spans="1:6" ht="15">
      <c r="A274" s="54" t="s">
        <v>572</v>
      </c>
      <c r="B274" s="49" t="s">
        <v>573</v>
      </c>
      <c r="C274" s="39">
        <v>0.04525499414790872</v>
      </c>
      <c r="D274" s="50">
        <v>0.045424697650071684</v>
      </c>
      <c r="E274" s="55">
        <v>0</v>
      </c>
      <c r="F274" s="56">
        <v>0</v>
      </c>
    </row>
    <row r="275" spans="1:6" ht="15">
      <c r="A275" s="54" t="s">
        <v>574</v>
      </c>
      <c r="B275" s="49" t="s">
        <v>575</v>
      </c>
      <c r="C275" s="39">
        <v>0.19982190609093384</v>
      </c>
      <c r="D275" s="50">
        <v>0.1992668204237679</v>
      </c>
      <c r="E275" s="55">
        <v>0</v>
      </c>
      <c r="F275" s="56">
        <v>0</v>
      </c>
    </row>
    <row r="276" spans="1:6" ht="15">
      <c r="A276" s="54" t="s">
        <v>576</v>
      </c>
      <c r="B276" s="49" t="s">
        <v>577</v>
      </c>
      <c r="C276" s="39">
        <v>0.009166860921426144</v>
      </c>
      <c r="D276" s="50">
        <v>0.009167448927911607</v>
      </c>
      <c r="E276" s="55">
        <v>0</v>
      </c>
      <c r="F276" s="56">
        <v>0</v>
      </c>
    </row>
    <row r="277" spans="1:6" ht="15">
      <c r="A277" s="61" t="s">
        <v>578</v>
      </c>
      <c r="B277" s="49" t="s">
        <v>579</v>
      </c>
      <c r="C277" s="39">
        <v>0.011922720930734572</v>
      </c>
      <c r="D277" s="50">
        <v>0.011922137711751215</v>
      </c>
      <c r="E277" s="55">
        <v>0</v>
      </c>
      <c r="F277" s="56">
        <v>0</v>
      </c>
    </row>
    <row r="278" spans="1:6" ht="15">
      <c r="A278" s="54" t="s">
        <v>580</v>
      </c>
      <c r="B278" s="49" t="s">
        <v>581</v>
      </c>
      <c r="C278" s="39">
        <v>0.0744198607584764</v>
      </c>
      <c r="D278" s="50">
        <v>0.07425975731074648</v>
      </c>
      <c r="E278" s="55">
        <v>0</v>
      </c>
      <c r="F278" s="56">
        <v>0</v>
      </c>
    </row>
    <row r="279" spans="1:6" ht="15">
      <c r="A279" s="54" t="s">
        <v>582</v>
      </c>
      <c r="B279" s="49" t="s">
        <v>583</v>
      </c>
      <c r="C279" s="39">
        <v>0.12221933003737093</v>
      </c>
      <c r="D279" s="50">
        <v>0.12201357359258944</v>
      </c>
      <c r="E279" s="55">
        <v>0</v>
      </c>
      <c r="F279" s="56">
        <v>0</v>
      </c>
    </row>
    <row r="280" spans="1:6" ht="15">
      <c r="A280" s="54" t="s">
        <v>584</v>
      </c>
      <c r="B280" s="49" t="s">
        <v>585</v>
      </c>
      <c r="C280" s="39">
        <v>0.17097884134826732</v>
      </c>
      <c r="D280" s="50">
        <v>0.17062003623343197</v>
      </c>
      <c r="E280" s="55">
        <v>0</v>
      </c>
      <c r="F280" s="56">
        <v>0</v>
      </c>
    </row>
    <row r="281" spans="1:6" ht="15">
      <c r="A281" s="54" t="s">
        <v>586</v>
      </c>
      <c r="B281" s="49" t="s">
        <v>587</v>
      </c>
      <c r="C281" s="39">
        <v>0.4230592245453318</v>
      </c>
      <c r="D281" s="50">
        <v>0.42116038371003556</v>
      </c>
      <c r="E281" s="55">
        <v>0</v>
      </c>
      <c r="F281" s="56">
        <v>0</v>
      </c>
    </row>
    <row r="282" spans="1:6" ht="15">
      <c r="A282" s="54" t="s">
        <v>588</v>
      </c>
      <c r="B282" s="49" t="s">
        <v>589</v>
      </c>
      <c r="C282" s="39">
        <v>0.13179313890734734</v>
      </c>
      <c r="D282" s="50">
        <v>0.13178136699055656</v>
      </c>
      <c r="E282" s="55">
        <v>0</v>
      </c>
      <c r="F282" s="56">
        <v>0</v>
      </c>
    </row>
    <row r="283" spans="1:6" ht="15">
      <c r="A283" s="54" t="s">
        <v>590</v>
      </c>
      <c r="B283" s="57" t="s">
        <v>591</v>
      </c>
      <c r="C283" s="39">
        <v>0.10051289856150257</v>
      </c>
      <c r="D283" s="58">
        <v>0.10051317849623397</v>
      </c>
      <c r="E283" s="55">
        <v>0</v>
      </c>
      <c r="F283" s="56">
        <v>0</v>
      </c>
    </row>
    <row r="284" spans="1:6" ht="15">
      <c r="A284" s="54" t="s">
        <v>592</v>
      </c>
      <c r="B284" s="49" t="s">
        <v>593</v>
      </c>
      <c r="C284" s="39">
        <v>0.06135149485752996</v>
      </c>
      <c r="D284" s="58">
        <v>0.061187327105209514</v>
      </c>
      <c r="E284" s="55">
        <v>0</v>
      </c>
      <c r="F284" s="56">
        <v>0</v>
      </c>
    </row>
    <row r="285" spans="1:6" ht="15">
      <c r="A285" s="54" t="s">
        <v>594</v>
      </c>
      <c r="B285" s="49" t="s">
        <v>595</v>
      </c>
      <c r="C285" s="39">
        <v>0.12044192292983218</v>
      </c>
      <c r="D285" s="58">
        <v>0.120160097266008</v>
      </c>
      <c r="E285" s="55">
        <v>0</v>
      </c>
      <c r="F285" s="56">
        <v>0</v>
      </c>
    </row>
    <row r="286" spans="1:6" ht="15">
      <c r="A286" s="54" t="s">
        <v>596</v>
      </c>
      <c r="B286" s="49" t="s">
        <v>597</v>
      </c>
      <c r="C286" s="39">
        <v>0.06943880290056237</v>
      </c>
      <c r="D286" s="58">
        <v>0.06920904632393157</v>
      </c>
      <c r="E286" s="55">
        <v>0</v>
      </c>
      <c r="F286" s="56">
        <v>0</v>
      </c>
    </row>
    <row r="287" spans="1:6" ht="15">
      <c r="A287" s="54" t="s">
        <v>598</v>
      </c>
      <c r="B287" s="49" t="s">
        <v>599</v>
      </c>
      <c r="C287" s="39">
        <v>0.08641252836669519</v>
      </c>
      <c r="D287" s="50">
        <v>0.0864178441044343</v>
      </c>
      <c r="E287" s="55">
        <v>0</v>
      </c>
      <c r="F287" s="56">
        <v>0</v>
      </c>
    </row>
    <row r="288" spans="1:6" ht="15">
      <c r="A288" s="54" t="s">
        <v>600</v>
      </c>
      <c r="B288" s="49" t="s">
        <v>601</v>
      </c>
      <c r="C288" s="39">
        <v>0.07202412072109164</v>
      </c>
      <c r="D288" s="58">
        <v>0.07198364222861484</v>
      </c>
      <c r="E288" s="55">
        <v>0</v>
      </c>
      <c r="F288" s="56">
        <v>0</v>
      </c>
    </row>
    <row r="289" spans="1:6" ht="15">
      <c r="A289" s="54" t="s">
        <v>602</v>
      </c>
      <c r="B289" s="49" t="s">
        <v>603</v>
      </c>
      <c r="C289" s="39">
        <v>0.019511987650038778</v>
      </c>
      <c r="D289" s="50">
        <v>0.01951502253492019</v>
      </c>
      <c r="E289" s="55">
        <v>0</v>
      </c>
      <c r="F289" s="56">
        <v>0</v>
      </c>
    </row>
    <row r="290" spans="1:6" ht="15">
      <c r="A290" s="54" t="s">
        <v>604</v>
      </c>
      <c r="B290" s="49" t="s">
        <v>605</v>
      </c>
      <c r="C290" s="39">
        <v>0.04146917720979046</v>
      </c>
      <c r="D290" s="50">
        <v>0.04152800749103744</v>
      </c>
      <c r="E290" s="55">
        <v>0</v>
      </c>
      <c r="F290" s="56">
        <v>0</v>
      </c>
    </row>
    <row r="291" spans="1:6" ht="15">
      <c r="A291" s="54" t="s">
        <v>606</v>
      </c>
      <c r="B291" s="49" t="s">
        <v>607</v>
      </c>
      <c r="C291" s="39">
        <v>0.08476494497704401</v>
      </c>
      <c r="D291" s="50">
        <v>0.08458822996615278</v>
      </c>
      <c r="E291" s="55">
        <v>0</v>
      </c>
      <c r="F291" s="56">
        <v>0</v>
      </c>
    </row>
    <row r="292" spans="1:6" ht="15">
      <c r="A292" s="54" t="s">
        <v>608</v>
      </c>
      <c r="B292" s="49" t="s">
        <v>609</v>
      </c>
      <c r="C292" s="39">
        <v>0.051200006022317904</v>
      </c>
      <c r="D292" s="50">
        <v>0.051208510782706884</v>
      </c>
      <c r="E292" s="55">
        <v>0</v>
      </c>
      <c r="F292" s="56">
        <v>0</v>
      </c>
    </row>
    <row r="293" spans="1:6" ht="15">
      <c r="A293" s="54" t="s">
        <v>610</v>
      </c>
      <c r="B293" s="49" t="s">
        <v>611</v>
      </c>
      <c r="C293" s="39">
        <v>0.10320039430142144</v>
      </c>
      <c r="D293" s="50">
        <v>0.10297897539201567</v>
      </c>
      <c r="E293" s="55">
        <v>0</v>
      </c>
      <c r="F293" s="56">
        <v>0</v>
      </c>
    </row>
    <row r="294" spans="1:6" ht="15">
      <c r="A294" s="54" t="s">
        <v>612</v>
      </c>
      <c r="B294" s="49" t="s">
        <v>613</v>
      </c>
      <c r="C294" s="39">
        <v>0.04618021208020018</v>
      </c>
      <c r="D294" s="50">
        <v>0.046139716049712676</v>
      </c>
      <c r="E294" s="55">
        <v>0</v>
      </c>
      <c r="F294" s="56">
        <v>0</v>
      </c>
    </row>
    <row r="295" spans="1:6" ht="15">
      <c r="A295" s="54" t="s">
        <v>614</v>
      </c>
      <c r="B295" s="49" t="s">
        <v>615</v>
      </c>
      <c r="C295" s="39">
        <v>0.045707360010214394</v>
      </c>
      <c r="D295" s="50">
        <v>0.0456161046844239</v>
      </c>
      <c r="E295" s="55">
        <v>0</v>
      </c>
      <c r="F295" s="56">
        <v>0</v>
      </c>
    </row>
    <row r="296" spans="1:6" ht="15">
      <c r="A296" s="54" t="s">
        <v>616</v>
      </c>
      <c r="B296" s="49" t="s">
        <v>617</v>
      </c>
      <c r="C296" s="39">
        <v>0.04560112920187184</v>
      </c>
      <c r="D296" s="50">
        <v>0.04558396853604199</v>
      </c>
      <c r="E296" s="55">
        <v>0</v>
      </c>
      <c r="F296" s="56">
        <v>0</v>
      </c>
    </row>
    <row r="297" spans="1:6" ht="15">
      <c r="A297" s="54" t="s">
        <v>618</v>
      </c>
      <c r="B297" s="49" t="s">
        <v>619</v>
      </c>
      <c r="C297" s="39">
        <v>0.06492120742447463</v>
      </c>
      <c r="D297" s="50">
        <v>0.0647739434699523</v>
      </c>
      <c r="E297" s="55">
        <v>0</v>
      </c>
      <c r="F297" s="56">
        <v>0</v>
      </c>
    </row>
    <row r="298" spans="1:6" ht="15">
      <c r="A298" s="54" t="s">
        <v>620</v>
      </c>
      <c r="B298" s="49" t="s">
        <v>621</v>
      </c>
      <c r="C298" s="39">
        <v>0.008804655055263916</v>
      </c>
      <c r="D298" s="50">
        <v>0.008806082306783848</v>
      </c>
      <c r="E298" s="55">
        <v>0</v>
      </c>
      <c r="F298" s="56">
        <v>0</v>
      </c>
    </row>
    <row r="299" spans="1:6" ht="15">
      <c r="A299" s="54" t="s">
        <v>622</v>
      </c>
      <c r="B299" s="49" t="s">
        <v>623</v>
      </c>
      <c r="C299" s="39">
        <v>0.0480553895861437</v>
      </c>
      <c r="D299" s="50">
        <v>0.04811571379546289</v>
      </c>
      <c r="E299" s="55">
        <v>0</v>
      </c>
      <c r="F299" s="56">
        <v>0</v>
      </c>
    </row>
    <row r="300" spans="1:6" ht="15">
      <c r="A300" s="54" t="s">
        <v>624</v>
      </c>
      <c r="B300" s="49" t="s">
        <v>625</v>
      </c>
      <c r="C300" s="39">
        <v>0.07215672027767962</v>
      </c>
      <c r="D300" s="50">
        <v>0.07195652043418749</v>
      </c>
      <c r="E300" s="55">
        <v>0</v>
      </c>
      <c r="F300" s="56">
        <v>0</v>
      </c>
    </row>
    <row r="301" spans="1:6" ht="15">
      <c r="A301" s="54" t="s">
        <v>626</v>
      </c>
      <c r="B301" s="49" t="s">
        <v>627</v>
      </c>
      <c r="C301" s="39">
        <v>0.16173225649397605</v>
      </c>
      <c r="D301" s="50">
        <v>0.16169832895894332</v>
      </c>
      <c r="E301" s="55">
        <v>0</v>
      </c>
      <c r="F301" s="56">
        <v>1</v>
      </c>
    </row>
    <row r="302" spans="1:6" ht="15">
      <c r="A302" s="54" t="s">
        <v>628</v>
      </c>
      <c r="B302" s="49" t="s">
        <v>629</v>
      </c>
      <c r="C302" s="39">
        <v>0.019451184305931388</v>
      </c>
      <c r="D302" s="50">
        <v>0.019455380926237675</v>
      </c>
      <c r="E302" s="55">
        <v>0</v>
      </c>
      <c r="F302" s="56">
        <v>0</v>
      </c>
    </row>
    <row r="303" spans="1:6" ht="15">
      <c r="A303" s="54" t="s">
        <v>630</v>
      </c>
      <c r="B303" s="49" t="s">
        <v>631</v>
      </c>
      <c r="C303" s="39">
        <v>0.0820412966086067</v>
      </c>
      <c r="D303" s="50">
        <v>0.0821051489710278</v>
      </c>
      <c r="E303" s="55">
        <v>0</v>
      </c>
      <c r="F303" s="56">
        <v>0</v>
      </c>
    </row>
    <row r="304" spans="1:6" ht="15">
      <c r="A304" s="54" t="s">
        <v>632</v>
      </c>
      <c r="B304" s="49" t="s">
        <v>633</v>
      </c>
      <c r="C304" s="39">
        <v>0.048364775350331186</v>
      </c>
      <c r="D304" s="50">
        <v>0.04830945769189876</v>
      </c>
      <c r="E304" s="55">
        <v>0</v>
      </c>
      <c r="F304" s="56">
        <v>0</v>
      </c>
    </row>
    <row r="305" spans="1:6" ht="15">
      <c r="A305" s="54" t="s">
        <v>634</v>
      </c>
      <c r="B305" s="49" t="s">
        <v>635</v>
      </c>
      <c r="C305" s="39">
        <v>0.04260571327497394</v>
      </c>
      <c r="D305" s="50">
        <v>0.042509670980930905</v>
      </c>
      <c r="E305" s="55">
        <v>0</v>
      </c>
      <c r="F305" s="56">
        <v>0</v>
      </c>
    </row>
    <row r="306" spans="1:6" ht="15">
      <c r="A306" s="54" t="s">
        <v>636</v>
      </c>
      <c r="B306" s="49" t="s">
        <v>637</v>
      </c>
      <c r="C306" s="39">
        <v>0.055430624546941414</v>
      </c>
      <c r="D306" s="50">
        <v>0.055385101996702726</v>
      </c>
      <c r="E306" s="55">
        <v>0</v>
      </c>
      <c r="F306" s="56">
        <v>0</v>
      </c>
    </row>
    <row r="307" spans="1:6" ht="15">
      <c r="A307" s="54" t="s">
        <v>636</v>
      </c>
      <c r="B307" s="57" t="s">
        <v>638</v>
      </c>
      <c r="C307" s="39">
        <v>0.0876435128469869</v>
      </c>
      <c r="D307" s="50">
        <v>0.08757153537516008</v>
      </c>
      <c r="E307" s="55">
        <v>1</v>
      </c>
      <c r="F307" s="56">
        <v>0</v>
      </c>
    </row>
    <row r="308" spans="1:6" ht="15">
      <c r="A308" s="54" t="s">
        <v>639</v>
      </c>
      <c r="B308" s="49" t="s">
        <v>640</v>
      </c>
      <c r="C308" s="39">
        <v>0.03328872077430838</v>
      </c>
      <c r="D308" s="50">
        <v>0.03328871864668534</v>
      </c>
      <c r="E308" s="55">
        <v>0</v>
      </c>
      <c r="F308" s="56">
        <v>0</v>
      </c>
    </row>
    <row r="309" spans="1:6" ht="15">
      <c r="A309" s="54" t="s">
        <v>641</v>
      </c>
      <c r="B309" s="49" t="s">
        <v>642</v>
      </c>
      <c r="C309" s="39">
        <v>0.039850297914094265</v>
      </c>
      <c r="D309" s="50">
        <v>0.03970354120965344</v>
      </c>
      <c r="E309" s="55">
        <v>0</v>
      </c>
      <c r="F309" s="56">
        <v>0</v>
      </c>
    </row>
    <row r="310" spans="1:6" ht="15">
      <c r="A310" s="54" t="s">
        <v>643</v>
      </c>
      <c r="B310" s="49" t="s">
        <v>644</v>
      </c>
      <c r="C310" s="39">
        <v>0.046287015309735474</v>
      </c>
      <c r="D310" s="50">
        <v>0.04620100506402733</v>
      </c>
      <c r="E310" s="55">
        <v>0</v>
      </c>
      <c r="F310" s="56">
        <v>0</v>
      </c>
    </row>
    <row r="311" spans="1:6" ht="15">
      <c r="A311" s="54" t="s">
        <v>645</v>
      </c>
      <c r="B311" s="49" t="s">
        <v>646</v>
      </c>
      <c r="C311" s="39">
        <v>0.03503250732299898</v>
      </c>
      <c r="D311" s="50">
        <v>0.03503700792774483</v>
      </c>
      <c r="E311" s="55">
        <v>0</v>
      </c>
      <c r="F311" s="56">
        <v>0</v>
      </c>
    </row>
    <row r="312" spans="1:6" ht="15">
      <c r="A312" s="54" t="s">
        <v>647</v>
      </c>
      <c r="B312" s="49" t="s">
        <v>648</v>
      </c>
      <c r="C312" s="39">
        <v>0.06251957424901618</v>
      </c>
      <c r="D312" s="50">
        <v>0.06313956763810138</v>
      </c>
      <c r="E312" s="55">
        <v>0</v>
      </c>
      <c r="F312" s="56">
        <v>0</v>
      </c>
    </row>
    <row r="313" spans="1:6" ht="15">
      <c r="A313" s="54" t="s">
        <v>649</v>
      </c>
      <c r="B313" s="49" t="s">
        <v>650</v>
      </c>
      <c r="C313" s="39">
        <v>0.044805048127158804</v>
      </c>
      <c r="D313" s="50">
        <v>0.04498724924519857</v>
      </c>
      <c r="E313" s="55">
        <v>0</v>
      </c>
      <c r="F313" s="56">
        <v>0</v>
      </c>
    </row>
    <row r="314" spans="1:6" ht="15">
      <c r="A314" s="54" t="s">
        <v>651</v>
      </c>
      <c r="B314" s="57" t="s">
        <v>652</v>
      </c>
      <c r="C314" s="39">
        <v>0.0985750692507731</v>
      </c>
      <c r="D314" s="50">
        <v>0.0987987856588969</v>
      </c>
      <c r="E314" s="55">
        <v>0</v>
      </c>
      <c r="F314" s="56">
        <v>0</v>
      </c>
    </row>
    <row r="315" spans="1:6" ht="15">
      <c r="A315" s="54" t="s">
        <v>653</v>
      </c>
      <c r="B315" s="49" t="s">
        <v>654</v>
      </c>
      <c r="C315" s="39">
        <v>0.04823601110724183</v>
      </c>
      <c r="D315" s="50">
        <v>0.048313146513462656</v>
      </c>
      <c r="E315" s="55">
        <v>0</v>
      </c>
      <c r="F315" s="56">
        <v>0</v>
      </c>
    </row>
    <row r="316" spans="1:6" ht="15">
      <c r="A316" s="54" t="s">
        <v>653</v>
      </c>
      <c r="B316" s="49" t="s">
        <v>655</v>
      </c>
      <c r="C316" s="39">
        <v>0.07626783017003233</v>
      </c>
      <c r="D316" s="50">
        <v>0.07638979195598239</v>
      </c>
      <c r="E316" s="55">
        <v>1</v>
      </c>
      <c r="F316" s="56">
        <v>0</v>
      </c>
    </row>
    <row r="317" spans="1:6" ht="15">
      <c r="A317" s="54" t="s">
        <v>656</v>
      </c>
      <c r="B317" s="57" t="s">
        <v>657</v>
      </c>
      <c r="C317" s="39">
        <v>0.050196739671306924</v>
      </c>
      <c r="D317" s="50">
        <v>0.050753895661360404</v>
      </c>
      <c r="E317" s="55">
        <v>0</v>
      </c>
      <c r="F317" s="56">
        <v>0</v>
      </c>
    </row>
    <row r="318" spans="1:6" ht="15">
      <c r="A318" s="54" t="s">
        <v>658</v>
      </c>
      <c r="B318" s="57" t="s">
        <v>659</v>
      </c>
      <c r="C318" s="39">
        <v>0.056625151013871645</v>
      </c>
      <c r="D318" s="50">
        <v>0.056485357337680786</v>
      </c>
      <c r="E318" s="55">
        <v>0</v>
      </c>
      <c r="F318" s="56">
        <v>0</v>
      </c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75"/>
      <c r="B1" s="176"/>
      <c r="C1" s="176"/>
      <c r="D1" s="176"/>
      <c r="E1" s="176"/>
    </row>
    <row r="2" spans="1:5" ht="60" customHeight="1" thickBot="1">
      <c r="A2" s="167" t="str">
        <f>"INTEREST RATE FUTURES INTER-COMMODITY SPREAD CHARGES EFFECTIVE ON "&amp;'OPTIONS - MARGIN INTERVALS'!A1</f>
        <v>INTEREST RATE FUTURES INTER-COMMODITY SPREAD CHARGES EFFECTIVE ON APRIL 23, 2024</v>
      </c>
      <c r="B2" s="168"/>
      <c r="C2" s="168"/>
      <c r="D2" s="168"/>
      <c r="E2" s="168"/>
    </row>
    <row r="3" spans="1:5" ht="15">
      <c r="A3" s="169" t="s">
        <v>24</v>
      </c>
      <c r="B3" s="170" t="s">
        <v>39</v>
      </c>
      <c r="C3" s="171" t="s">
        <v>40</v>
      </c>
      <c r="D3" s="171" t="s">
        <v>25</v>
      </c>
      <c r="E3" s="173" t="s">
        <v>26</v>
      </c>
    </row>
    <row r="4" spans="1:5" ht="34.5" customHeight="1">
      <c r="A4" s="157"/>
      <c r="B4" s="159"/>
      <c r="C4" s="172"/>
      <c r="D4" s="172"/>
      <c r="E4" s="174"/>
    </row>
    <row r="5" spans="1:5" ht="15">
      <c r="A5" s="75" t="s">
        <v>891</v>
      </c>
      <c r="B5" s="96">
        <v>1</v>
      </c>
      <c r="C5" s="97">
        <v>2</v>
      </c>
      <c r="D5" s="101">
        <v>0.8200000000000001</v>
      </c>
      <c r="E5" s="100">
        <v>0.8200000000000001</v>
      </c>
    </row>
    <row r="6" spans="1:5" ht="15">
      <c r="A6" s="75" t="s">
        <v>892</v>
      </c>
      <c r="B6" s="96">
        <v>3</v>
      </c>
      <c r="C6" s="97">
        <v>1</v>
      </c>
      <c r="D6" s="101">
        <v>0.71</v>
      </c>
      <c r="E6" s="100">
        <v>0.71</v>
      </c>
    </row>
    <row r="7" spans="1:5" ht="15">
      <c r="A7" s="75" t="s">
        <v>893</v>
      </c>
      <c r="B7" s="96">
        <v>1</v>
      </c>
      <c r="C7" s="97">
        <v>3</v>
      </c>
      <c r="D7" s="101">
        <v>0.65</v>
      </c>
      <c r="E7" s="100">
        <v>0.65</v>
      </c>
    </row>
    <row r="8" spans="1:5" ht="15">
      <c r="A8" s="75" t="s">
        <v>894</v>
      </c>
      <c r="B8" s="96">
        <v>6</v>
      </c>
      <c r="C8" s="97">
        <v>1</v>
      </c>
      <c r="D8" s="101">
        <v>0.62</v>
      </c>
      <c r="E8" s="100">
        <v>0.62</v>
      </c>
    </row>
    <row r="9" spans="1:5" ht="15">
      <c r="A9" s="75" t="s">
        <v>895</v>
      </c>
      <c r="B9" s="96">
        <v>1</v>
      </c>
      <c r="C9" s="97">
        <v>4</v>
      </c>
      <c r="D9" s="101">
        <v>0.52</v>
      </c>
      <c r="E9" s="100">
        <v>0.52</v>
      </c>
    </row>
    <row r="10" spans="1:5" ht="15">
      <c r="A10" s="75" t="s">
        <v>896</v>
      </c>
      <c r="B10" s="96">
        <v>19</v>
      </c>
      <c r="C10" s="97">
        <v>1</v>
      </c>
      <c r="D10" s="101">
        <v>0.46</v>
      </c>
      <c r="E10" s="100">
        <v>0.46</v>
      </c>
    </row>
    <row r="11" spans="1:5" ht="15">
      <c r="A11" s="75" t="s">
        <v>897</v>
      </c>
      <c r="B11" s="96">
        <v>1</v>
      </c>
      <c r="C11" s="97">
        <v>1</v>
      </c>
      <c r="D11" s="101">
        <v>0.35000000000000003</v>
      </c>
      <c r="E11" s="100">
        <v>0.35000000000000003</v>
      </c>
    </row>
    <row r="12" spans="1:5" ht="15">
      <c r="A12" s="75" t="s">
        <v>898</v>
      </c>
      <c r="B12" s="96">
        <v>1</v>
      </c>
      <c r="C12" s="97">
        <v>1</v>
      </c>
      <c r="D12" s="101">
        <v>0.07</v>
      </c>
      <c r="E12" s="100">
        <v>0.07</v>
      </c>
    </row>
    <row r="13" spans="1:5" ht="15">
      <c r="A13" s="75" t="s">
        <v>899</v>
      </c>
      <c r="B13" s="96">
        <v>1</v>
      </c>
      <c r="C13" s="97">
        <v>1</v>
      </c>
      <c r="D13" s="101">
        <v>0.07</v>
      </c>
      <c r="E13" s="100">
        <v>0.07</v>
      </c>
    </row>
    <row r="14" spans="1:5" ht="15">
      <c r="A14" s="75"/>
      <c r="B14" s="98"/>
      <c r="C14" s="66"/>
      <c r="D14" s="101"/>
      <c r="E14" s="100"/>
    </row>
    <row r="15" spans="1:5" ht="15">
      <c r="A15" s="75"/>
      <c r="B15" s="98"/>
      <c r="C15" s="66"/>
      <c r="D15" s="101"/>
      <c r="E15" s="100"/>
    </row>
    <row r="16" spans="1:5" ht="15">
      <c r="A16" s="75"/>
      <c r="B16" s="98"/>
      <c r="C16" s="66"/>
      <c r="D16" s="101"/>
      <c r="E16" s="100"/>
    </row>
    <row r="17" spans="1:5" ht="50.1" customHeight="1" thickBot="1">
      <c r="A17" s="167" t="str">
        <f>"INDEX, SECTORIAL AND SHARE FUTURES INTER-COMMODITY SPREAD CHARGES EFFECTIVE ON "&amp;'OPTIONS - MARGIN INTERVALS'!A1</f>
        <v>INDEX, SECTORIAL AND SHARE FUTURES INTER-COMMODITY SPREAD CHARGES EFFECTIVE ON APRIL 23, 2024</v>
      </c>
      <c r="B17" s="168"/>
      <c r="C17" s="168"/>
      <c r="D17" s="168"/>
      <c r="E17" s="168"/>
    </row>
    <row r="18" spans="1:5" ht="12.75" customHeight="1">
      <c r="A18" s="169" t="s">
        <v>24</v>
      </c>
      <c r="B18" s="170" t="s">
        <v>39</v>
      </c>
      <c r="C18" s="171" t="s">
        <v>40</v>
      </c>
      <c r="D18" s="171" t="s">
        <v>25</v>
      </c>
      <c r="E18" s="173" t="s">
        <v>26</v>
      </c>
    </row>
    <row r="19" spans="1:5" ht="45.75" customHeight="1">
      <c r="A19" s="157"/>
      <c r="B19" s="159"/>
      <c r="C19" s="172"/>
      <c r="D19" s="172"/>
      <c r="E19" s="174"/>
    </row>
    <row r="20" spans="1:5" ht="15">
      <c r="A20" s="75" t="s">
        <v>900</v>
      </c>
      <c r="B20" s="96">
        <v>1</v>
      </c>
      <c r="C20" s="97">
        <v>4</v>
      </c>
      <c r="D20" s="101">
        <v>1</v>
      </c>
      <c r="E20" s="100">
        <v>1</v>
      </c>
    </row>
    <row r="21" spans="1:5" ht="15">
      <c r="A21" s="75" t="s">
        <v>901</v>
      </c>
      <c r="B21" s="96">
        <v>1</v>
      </c>
      <c r="C21" s="97">
        <v>32</v>
      </c>
      <c r="D21" s="101">
        <v>0.9</v>
      </c>
      <c r="E21" s="100">
        <v>0.9</v>
      </c>
    </row>
    <row r="22" spans="1:5" ht="15">
      <c r="A22" s="75" t="s">
        <v>902</v>
      </c>
      <c r="B22" s="96">
        <v>1</v>
      </c>
      <c r="C22" s="97">
        <v>16</v>
      </c>
      <c r="D22" s="101">
        <v>0.9</v>
      </c>
      <c r="E22" s="100">
        <v>0.9</v>
      </c>
    </row>
    <row r="23" spans="1:5" ht="15">
      <c r="A23" s="75" t="s">
        <v>903</v>
      </c>
      <c r="B23" s="96">
        <v>1</v>
      </c>
      <c r="C23" s="97">
        <v>31</v>
      </c>
      <c r="D23" s="101">
        <v>0.9</v>
      </c>
      <c r="E23" s="100">
        <v>0.9</v>
      </c>
    </row>
    <row r="24" spans="1:5" ht="15">
      <c r="A24" s="75" t="s">
        <v>904</v>
      </c>
      <c r="B24" s="96">
        <v>1</v>
      </c>
      <c r="C24" s="97">
        <v>19</v>
      </c>
      <c r="D24" s="101">
        <v>0.89</v>
      </c>
      <c r="E24" s="100">
        <v>0.89</v>
      </c>
    </row>
    <row r="25" spans="1:5" ht="15">
      <c r="A25" s="75" t="s">
        <v>905</v>
      </c>
      <c r="B25" s="96">
        <v>1</v>
      </c>
      <c r="C25" s="97">
        <v>77</v>
      </c>
      <c r="D25" s="101">
        <v>0.89</v>
      </c>
      <c r="E25" s="100">
        <v>0.89</v>
      </c>
    </row>
    <row r="26" spans="1:5" ht="15">
      <c r="A26" s="75" t="s">
        <v>906</v>
      </c>
      <c r="B26" s="96">
        <v>1</v>
      </c>
      <c r="C26" s="97">
        <v>12</v>
      </c>
      <c r="D26" s="101">
        <v>0.89</v>
      </c>
      <c r="E26" s="100">
        <v>0.89</v>
      </c>
    </row>
    <row r="27" spans="1:5" ht="15">
      <c r="A27" s="75" t="s">
        <v>907</v>
      </c>
      <c r="B27" s="96">
        <v>1</v>
      </c>
      <c r="C27" s="97">
        <v>48</v>
      </c>
      <c r="D27" s="101">
        <v>0.89</v>
      </c>
      <c r="E27" s="100">
        <v>0.89</v>
      </c>
    </row>
    <row r="28" spans="1:5" ht="15">
      <c r="A28" s="75" t="s">
        <v>908</v>
      </c>
      <c r="B28" s="96">
        <v>1</v>
      </c>
      <c r="C28" s="97">
        <v>19</v>
      </c>
      <c r="D28" s="101">
        <v>0.88</v>
      </c>
      <c r="E28" s="100">
        <v>0.88</v>
      </c>
    </row>
    <row r="29" spans="1:5" ht="15">
      <c r="A29" s="75" t="s">
        <v>909</v>
      </c>
      <c r="B29" s="96">
        <v>1</v>
      </c>
      <c r="C29" s="97">
        <v>76</v>
      </c>
      <c r="D29" s="101">
        <v>0.88</v>
      </c>
      <c r="E29" s="100">
        <v>0.88</v>
      </c>
    </row>
    <row r="30" spans="1:5" ht="15">
      <c r="A30" s="75" t="s">
        <v>910</v>
      </c>
      <c r="B30" s="96">
        <v>1</v>
      </c>
      <c r="C30" s="97">
        <v>31</v>
      </c>
      <c r="D30" s="101">
        <v>0.88</v>
      </c>
      <c r="E30" s="100">
        <v>0.88</v>
      </c>
    </row>
    <row r="31" spans="1:5" ht="15">
      <c r="A31" s="75" t="s">
        <v>911</v>
      </c>
      <c r="B31" s="96">
        <v>1</v>
      </c>
      <c r="C31" s="97">
        <v>22</v>
      </c>
      <c r="D31" s="101">
        <v>0.87</v>
      </c>
      <c r="E31" s="100">
        <v>0.87</v>
      </c>
    </row>
    <row r="32" spans="1:5" ht="15">
      <c r="A32" s="75" t="s">
        <v>912</v>
      </c>
      <c r="B32" s="96">
        <v>1</v>
      </c>
      <c r="C32" s="97">
        <v>89</v>
      </c>
      <c r="D32" s="101">
        <v>0.87</v>
      </c>
      <c r="E32" s="100">
        <v>0.87</v>
      </c>
    </row>
    <row r="33" spans="1:5" ht="15">
      <c r="A33" s="75" t="s">
        <v>913</v>
      </c>
      <c r="B33" s="96">
        <v>1</v>
      </c>
      <c r="C33" s="97">
        <v>36</v>
      </c>
      <c r="D33" s="101">
        <v>0.87</v>
      </c>
      <c r="E33" s="100">
        <v>0.87</v>
      </c>
    </row>
    <row r="34" spans="1:5" ht="15">
      <c r="A34" s="75" t="s">
        <v>914</v>
      </c>
      <c r="B34" s="96">
        <v>1</v>
      </c>
      <c r="C34" s="97">
        <v>1</v>
      </c>
      <c r="D34" s="101">
        <v>0.87</v>
      </c>
      <c r="E34" s="100">
        <v>0.87</v>
      </c>
    </row>
    <row r="35" spans="1:5" ht="15">
      <c r="A35" s="75" t="s">
        <v>915</v>
      </c>
      <c r="B35" s="96">
        <v>4</v>
      </c>
      <c r="C35" s="97">
        <v>1</v>
      </c>
      <c r="D35" s="101">
        <v>0.87</v>
      </c>
      <c r="E35" s="100">
        <v>0.87</v>
      </c>
    </row>
    <row r="36" spans="1:5" ht="15">
      <c r="A36" s="75" t="s">
        <v>916</v>
      </c>
      <c r="B36" s="96">
        <v>1</v>
      </c>
      <c r="C36" s="97">
        <v>31</v>
      </c>
      <c r="D36" s="101">
        <v>0.86</v>
      </c>
      <c r="E36" s="100">
        <v>0.86</v>
      </c>
    </row>
    <row r="37" spans="1:5" ht="15">
      <c r="A37" s="75" t="s">
        <v>917</v>
      </c>
      <c r="B37" s="96">
        <v>1</v>
      </c>
      <c r="C37" s="97">
        <v>11</v>
      </c>
      <c r="D37" s="101">
        <v>0.86</v>
      </c>
      <c r="E37" s="100">
        <v>0.86</v>
      </c>
    </row>
    <row r="38" spans="1:5" ht="15">
      <c r="A38" s="75" t="s">
        <v>918</v>
      </c>
      <c r="B38" s="96">
        <v>1</v>
      </c>
      <c r="C38" s="97">
        <v>1</v>
      </c>
      <c r="D38" s="101">
        <v>0.86</v>
      </c>
      <c r="E38" s="100">
        <v>0.86</v>
      </c>
    </row>
    <row r="39" spans="1:5" ht="15">
      <c r="A39" s="75" t="s">
        <v>919</v>
      </c>
      <c r="B39" s="96">
        <v>1</v>
      </c>
      <c r="C39" s="97">
        <v>2</v>
      </c>
      <c r="D39" s="101">
        <v>0.85</v>
      </c>
      <c r="E39" s="100">
        <v>0.85</v>
      </c>
    </row>
    <row r="40" spans="1:5" ht="15">
      <c r="A40" s="75" t="s">
        <v>920</v>
      </c>
      <c r="B40" s="96">
        <v>2</v>
      </c>
      <c r="C40" s="97">
        <v>1</v>
      </c>
      <c r="D40" s="101">
        <v>0.85</v>
      </c>
      <c r="E40" s="100">
        <v>0.85</v>
      </c>
    </row>
    <row r="41" spans="1:5" ht="15">
      <c r="A41" s="75" t="s">
        <v>921</v>
      </c>
      <c r="B41" s="96">
        <v>1</v>
      </c>
      <c r="C41" s="97">
        <v>17</v>
      </c>
      <c r="D41" s="101">
        <v>0.84</v>
      </c>
      <c r="E41" s="100">
        <v>0.84</v>
      </c>
    </row>
    <row r="42" spans="1:5" ht="15">
      <c r="A42" s="75" t="s">
        <v>922</v>
      </c>
      <c r="B42" s="96">
        <v>1</v>
      </c>
      <c r="C42" s="97">
        <v>17</v>
      </c>
      <c r="D42" s="101">
        <v>0.84</v>
      </c>
      <c r="E42" s="100">
        <v>0.84</v>
      </c>
    </row>
    <row r="43" spans="1:5" ht="15">
      <c r="A43" s="75" t="s">
        <v>923</v>
      </c>
      <c r="B43" s="96">
        <v>1</v>
      </c>
      <c r="C43" s="97">
        <v>26</v>
      </c>
      <c r="D43" s="101">
        <v>0.84</v>
      </c>
      <c r="E43" s="100">
        <v>0.84</v>
      </c>
    </row>
    <row r="44" spans="1:5" ht="15">
      <c r="A44" s="75" t="s">
        <v>924</v>
      </c>
      <c r="B44" s="96">
        <v>1</v>
      </c>
      <c r="C44" s="97">
        <v>19</v>
      </c>
      <c r="D44" s="101">
        <v>0.84</v>
      </c>
      <c r="E44" s="100">
        <v>0.84</v>
      </c>
    </row>
    <row r="45" spans="1:5" ht="15">
      <c r="A45" s="75" t="s">
        <v>925</v>
      </c>
      <c r="B45" s="96">
        <v>3</v>
      </c>
      <c r="C45" s="97">
        <v>1</v>
      </c>
      <c r="D45" s="101">
        <v>0.84</v>
      </c>
      <c r="E45" s="100">
        <v>0.84</v>
      </c>
    </row>
    <row r="46" spans="1:5" ht="15">
      <c r="A46" s="75" t="s">
        <v>926</v>
      </c>
      <c r="B46" s="96">
        <v>1</v>
      </c>
      <c r="C46" s="97">
        <v>2</v>
      </c>
      <c r="D46" s="101">
        <v>0.84</v>
      </c>
      <c r="E46" s="100">
        <v>0.84</v>
      </c>
    </row>
    <row r="47" spans="1:5" ht="15">
      <c r="A47" s="75" t="s">
        <v>927</v>
      </c>
      <c r="B47" s="96">
        <v>1</v>
      </c>
      <c r="C47" s="97">
        <v>31</v>
      </c>
      <c r="D47" s="101">
        <v>0.8300000000000001</v>
      </c>
      <c r="E47" s="100">
        <v>0.8300000000000001</v>
      </c>
    </row>
    <row r="48" spans="1:5" ht="15">
      <c r="A48" s="75" t="s">
        <v>928</v>
      </c>
      <c r="B48" s="96">
        <v>1</v>
      </c>
      <c r="C48" s="97">
        <v>26</v>
      </c>
      <c r="D48" s="101">
        <v>0.8300000000000001</v>
      </c>
      <c r="E48" s="100">
        <v>0.8300000000000001</v>
      </c>
    </row>
    <row r="49" spans="1:5" ht="15">
      <c r="A49" s="75" t="s">
        <v>929</v>
      </c>
      <c r="B49" s="96">
        <v>1</v>
      </c>
      <c r="C49" s="97">
        <v>20</v>
      </c>
      <c r="D49" s="101">
        <v>0.8200000000000001</v>
      </c>
      <c r="E49" s="100">
        <v>0.8200000000000001</v>
      </c>
    </row>
    <row r="50" spans="1:5" ht="15">
      <c r="A50" s="75" t="s">
        <v>930</v>
      </c>
      <c r="B50" s="96">
        <v>1</v>
      </c>
      <c r="C50" s="97">
        <v>16</v>
      </c>
      <c r="D50" s="101">
        <v>0.78</v>
      </c>
      <c r="E50" s="100">
        <v>0.78</v>
      </c>
    </row>
    <row r="51" spans="1:5" ht="15">
      <c r="A51" s="75" t="s">
        <v>931</v>
      </c>
      <c r="B51" s="96">
        <v>1</v>
      </c>
      <c r="C51" s="97">
        <v>5</v>
      </c>
      <c r="D51" s="101">
        <v>0.75</v>
      </c>
      <c r="E51" s="100">
        <v>0.75</v>
      </c>
    </row>
    <row r="52" spans="1:5" ht="15">
      <c r="A52" s="75" t="s">
        <v>932</v>
      </c>
      <c r="B52" s="96">
        <v>1</v>
      </c>
      <c r="C52" s="97">
        <v>28</v>
      </c>
      <c r="D52" s="101">
        <v>0.74</v>
      </c>
      <c r="E52" s="100">
        <v>0.74</v>
      </c>
    </row>
    <row r="53" spans="1:5" ht="15">
      <c r="A53" s="75" t="s">
        <v>933</v>
      </c>
      <c r="B53" s="96">
        <v>1</v>
      </c>
      <c r="C53" s="97">
        <v>7</v>
      </c>
      <c r="D53" s="101">
        <v>0.74</v>
      </c>
      <c r="E53" s="100">
        <v>0.74</v>
      </c>
    </row>
    <row r="54" spans="1:5" ht="15">
      <c r="A54" s="75" t="s">
        <v>934</v>
      </c>
      <c r="B54" s="96">
        <v>1</v>
      </c>
      <c r="C54" s="97">
        <v>21</v>
      </c>
      <c r="D54" s="101">
        <v>0.74</v>
      </c>
      <c r="E54" s="100">
        <v>0.74</v>
      </c>
    </row>
    <row r="55" spans="1:5" ht="15">
      <c r="A55" s="75" t="s">
        <v>935</v>
      </c>
      <c r="B55" s="96">
        <v>1</v>
      </c>
      <c r="C55" s="97">
        <v>10</v>
      </c>
      <c r="D55" s="101">
        <v>0.73</v>
      </c>
      <c r="E55" s="100">
        <v>0.73</v>
      </c>
    </row>
    <row r="56" spans="1:5" ht="15">
      <c r="A56" s="75" t="s">
        <v>936</v>
      </c>
      <c r="B56" s="96">
        <v>1</v>
      </c>
      <c r="C56" s="97">
        <v>3</v>
      </c>
      <c r="D56" s="101">
        <v>0.73</v>
      </c>
      <c r="E56" s="100">
        <v>0.73</v>
      </c>
    </row>
    <row r="57" spans="1:5" ht="15">
      <c r="A57" s="75" t="s">
        <v>937</v>
      </c>
      <c r="B57" s="96">
        <v>1</v>
      </c>
      <c r="C57" s="97">
        <v>1</v>
      </c>
      <c r="D57" s="101">
        <v>0.73</v>
      </c>
      <c r="E57" s="100">
        <v>0.73</v>
      </c>
    </row>
    <row r="58" spans="1:5" ht="15">
      <c r="A58" s="75" t="s">
        <v>938</v>
      </c>
      <c r="B58" s="96">
        <v>1</v>
      </c>
      <c r="C58" s="97">
        <v>22</v>
      </c>
      <c r="D58" s="101">
        <v>0.72</v>
      </c>
      <c r="E58" s="100">
        <v>0.72</v>
      </c>
    </row>
    <row r="59" spans="1:5" ht="15">
      <c r="A59" s="75" t="s">
        <v>939</v>
      </c>
      <c r="B59" s="96">
        <v>1</v>
      </c>
      <c r="C59" s="97">
        <v>5</v>
      </c>
      <c r="D59" s="101">
        <v>0.72</v>
      </c>
      <c r="E59" s="100">
        <v>0.72</v>
      </c>
    </row>
    <row r="60" spans="1:5" ht="15">
      <c r="A60" s="75" t="s">
        <v>940</v>
      </c>
      <c r="B60" s="96">
        <v>1</v>
      </c>
      <c r="C60" s="97">
        <v>11</v>
      </c>
      <c r="D60" s="101">
        <v>0.72</v>
      </c>
      <c r="E60" s="100">
        <v>0.72</v>
      </c>
    </row>
    <row r="61" spans="1:5" ht="15">
      <c r="A61" s="75" t="s">
        <v>941</v>
      </c>
      <c r="B61" s="96">
        <v>1</v>
      </c>
      <c r="C61" s="97">
        <v>42</v>
      </c>
      <c r="D61" s="101">
        <v>0.72</v>
      </c>
      <c r="E61" s="100">
        <v>0.72</v>
      </c>
    </row>
    <row r="62" spans="1:5" ht="15">
      <c r="A62" s="75" t="s">
        <v>942</v>
      </c>
      <c r="B62" s="96">
        <v>1</v>
      </c>
      <c r="C62" s="97">
        <v>55</v>
      </c>
      <c r="D62" s="101">
        <v>0.71</v>
      </c>
      <c r="E62" s="100">
        <v>0.71</v>
      </c>
    </row>
    <row r="63" spans="1:5" ht="15">
      <c r="A63" s="75" t="s">
        <v>943</v>
      </c>
      <c r="B63" s="96">
        <v>1</v>
      </c>
      <c r="C63" s="97">
        <v>36</v>
      </c>
      <c r="D63" s="101">
        <v>0.7000000000000001</v>
      </c>
      <c r="E63" s="100">
        <v>0.71</v>
      </c>
    </row>
    <row r="64" spans="1:5" ht="15">
      <c r="A64" s="75" t="s">
        <v>944</v>
      </c>
      <c r="B64" s="96">
        <v>1</v>
      </c>
      <c r="C64" s="97">
        <v>9</v>
      </c>
      <c r="D64" s="101">
        <v>0.71</v>
      </c>
      <c r="E64" s="100">
        <v>0.71</v>
      </c>
    </row>
    <row r="65" spans="1:5" ht="15">
      <c r="A65" s="75" t="s">
        <v>945</v>
      </c>
      <c r="B65" s="96">
        <v>1</v>
      </c>
      <c r="C65" s="97">
        <v>4</v>
      </c>
      <c r="D65" s="101">
        <v>0.71</v>
      </c>
      <c r="E65" s="100">
        <v>0.71</v>
      </c>
    </row>
    <row r="66" spans="1:5" ht="15">
      <c r="A66" s="75" t="s">
        <v>946</v>
      </c>
      <c r="B66" s="96">
        <v>1</v>
      </c>
      <c r="C66" s="97">
        <v>21</v>
      </c>
      <c r="D66" s="101">
        <v>0.71</v>
      </c>
      <c r="E66" s="100">
        <v>0.71</v>
      </c>
    </row>
    <row r="67" spans="1:5" ht="15">
      <c r="A67" s="75" t="s">
        <v>947</v>
      </c>
      <c r="B67" s="96">
        <v>1</v>
      </c>
      <c r="C67" s="97">
        <v>1</v>
      </c>
      <c r="D67" s="101">
        <v>0.71</v>
      </c>
      <c r="E67" s="100">
        <v>0.71</v>
      </c>
    </row>
    <row r="68" spans="1:5" ht="15">
      <c r="A68" s="75" t="s">
        <v>948</v>
      </c>
      <c r="B68" s="96">
        <v>1</v>
      </c>
      <c r="C68" s="97">
        <v>14</v>
      </c>
      <c r="D68" s="101">
        <v>0.7000000000000001</v>
      </c>
      <c r="E68" s="100">
        <v>0.7000000000000001</v>
      </c>
    </row>
    <row r="69" spans="1:5" ht="15">
      <c r="A69" s="75" t="s">
        <v>949</v>
      </c>
      <c r="B69" s="96">
        <v>1</v>
      </c>
      <c r="C69" s="97">
        <v>4</v>
      </c>
      <c r="D69" s="101">
        <v>0.7000000000000001</v>
      </c>
      <c r="E69" s="100">
        <v>0.7000000000000001</v>
      </c>
    </row>
    <row r="70" spans="1:5" ht="15">
      <c r="A70" s="75" t="s">
        <v>950</v>
      </c>
      <c r="B70" s="96">
        <v>1</v>
      </c>
      <c r="C70" s="97">
        <v>43</v>
      </c>
      <c r="D70" s="101">
        <v>0.6900000000000001</v>
      </c>
      <c r="E70" s="100">
        <v>0.6900000000000001</v>
      </c>
    </row>
    <row r="71" spans="1:5" ht="15">
      <c r="A71" s="75" t="s">
        <v>951</v>
      </c>
      <c r="B71" s="96">
        <v>1</v>
      </c>
      <c r="C71" s="97">
        <v>12</v>
      </c>
      <c r="D71" s="101">
        <v>0.6900000000000001</v>
      </c>
      <c r="E71" s="100">
        <v>0.6900000000000001</v>
      </c>
    </row>
    <row r="72" spans="1:5" ht="15">
      <c r="A72" s="75" t="s">
        <v>952</v>
      </c>
      <c r="B72" s="96">
        <v>2</v>
      </c>
      <c r="C72" s="97">
        <v>1</v>
      </c>
      <c r="D72" s="101">
        <v>0.6900000000000001</v>
      </c>
      <c r="E72" s="100">
        <v>0.6900000000000001</v>
      </c>
    </row>
    <row r="73" spans="1:5" ht="15">
      <c r="A73" s="75" t="s">
        <v>953</v>
      </c>
      <c r="B73" s="96">
        <v>1</v>
      </c>
      <c r="C73" s="97">
        <v>1</v>
      </c>
      <c r="D73" s="101">
        <v>0.6900000000000001</v>
      </c>
      <c r="E73" s="100">
        <v>0.6900000000000001</v>
      </c>
    </row>
    <row r="74" spans="1:5" ht="15">
      <c r="A74" s="75" t="s">
        <v>954</v>
      </c>
      <c r="B74" s="96">
        <v>1</v>
      </c>
      <c r="C74" s="97">
        <v>5</v>
      </c>
      <c r="D74" s="101">
        <v>0.68</v>
      </c>
      <c r="E74" s="100">
        <v>0.68</v>
      </c>
    </row>
    <row r="75" spans="1:5" ht="15">
      <c r="A75" s="75" t="s">
        <v>955</v>
      </c>
      <c r="B75" s="96">
        <v>1</v>
      </c>
      <c r="C75" s="97">
        <v>17</v>
      </c>
      <c r="D75" s="101">
        <v>0.68</v>
      </c>
      <c r="E75" s="100">
        <v>0.68</v>
      </c>
    </row>
    <row r="76" spans="1:5" ht="15">
      <c r="A76" s="75" t="s">
        <v>956</v>
      </c>
      <c r="B76" s="96">
        <v>2</v>
      </c>
      <c r="C76" s="97">
        <v>1</v>
      </c>
      <c r="D76" s="101">
        <v>0.68</v>
      </c>
      <c r="E76" s="100">
        <v>0.68</v>
      </c>
    </row>
    <row r="77" spans="1:5" ht="15">
      <c r="A77" s="75" t="s">
        <v>957</v>
      </c>
      <c r="B77" s="96">
        <v>1</v>
      </c>
      <c r="C77" s="97">
        <v>1</v>
      </c>
      <c r="D77" s="101">
        <v>0.68</v>
      </c>
      <c r="E77" s="100">
        <v>0.68</v>
      </c>
    </row>
    <row r="78" spans="1:5" ht="15">
      <c r="A78" s="75" t="s">
        <v>958</v>
      </c>
      <c r="B78" s="96">
        <v>1</v>
      </c>
      <c r="C78" s="97">
        <v>20</v>
      </c>
      <c r="D78" s="101">
        <v>0.67</v>
      </c>
      <c r="E78" s="100">
        <v>0.67</v>
      </c>
    </row>
    <row r="79" spans="1:5" ht="15">
      <c r="A79" s="75" t="s">
        <v>959</v>
      </c>
      <c r="B79" s="96">
        <v>1</v>
      </c>
      <c r="C79" s="97">
        <v>8</v>
      </c>
      <c r="D79" s="101">
        <v>0.67</v>
      </c>
      <c r="E79" s="100">
        <v>0.67</v>
      </c>
    </row>
    <row r="80" spans="1:5" ht="15">
      <c r="A80" s="75" t="s">
        <v>960</v>
      </c>
      <c r="B80" s="96">
        <v>1</v>
      </c>
      <c r="C80" s="97">
        <v>9</v>
      </c>
      <c r="D80" s="101">
        <v>0.67</v>
      </c>
      <c r="E80" s="100">
        <v>0.67</v>
      </c>
    </row>
    <row r="81" spans="1:5" ht="15">
      <c r="A81" s="75" t="s">
        <v>961</v>
      </c>
      <c r="B81" s="96">
        <v>1</v>
      </c>
      <c r="C81" s="97">
        <v>13</v>
      </c>
      <c r="D81" s="101">
        <v>0.67</v>
      </c>
      <c r="E81" s="100">
        <v>0.67</v>
      </c>
    </row>
    <row r="82" spans="1:5" ht="15">
      <c r="A82" s="75" t="s">
        <v>962</v>
      </c>
      <c r="B82" s="96">
        <v>1</v>
      </c>
      <c r="C82" s="97">
        <v>51</v>
      </c>
      <c r="D82" s="101">
        <v>0.67</v>
      </c>
      <c r="E82" s="100">
        <v>0.67</v>
      </c>
    </row>
    <row r="83" spans="1:5" ht="15">
      <c r="A83" s="75" t="s">
        <v>963</v>
      </c>
      <c r="B83" s="96">
        <v>1</v>
      </c>
      <c r="C83" s="97">
        <v>15</v>
      </c>
      <c r="D83" s="101">
        <v>0.67</v>
      </c>
      <c r="E83" s="100">
        <v>0.67</v>
      </c>
    </row>
    <row r="84" spans="1:5" ht="15">
      <c r="A84" s="75" t="s">
        <v>964</v>
      </c>
      <c r="B84" s="96">
        <v>1</v>
      </c>
      <c r="C84" s="97">
        <v>1</v>
      </c>
      <c r="D84" s="101">
        <v>0.67</v>
      </c>
      <c r="E84" s="100">
        <v>0.67</v>
      </c>
    </row>
    <row r="85" spans="1:5" ht="15">
      <c r="A85" s="75" t="s">
        <v>965</v>
      </c>
      <c r="B85" s="96">
        <v>8</v>
      </c>
      <c r="C85" s="97">
        <v>1</v>
      </c>
      <c r="D85" s="101">
        <v>0.67</v>
      </c>
      <c r="E85" s="100">
        <v>0.67</v>
      </c>
    </row>
    <row r="86" spans="1:5" ht="15">
      <c r="A86" s="75" t="s">
        <v>966</v>
      </c>
      <c r="B86" s="96">
        <v>2</v>
      </c>
      <c r="C86" s="97">
        <v>1</v>
      </c>
      <c r="D86" s="101">
        <v>0.67</v>
      </c>
      <c r="E86" s="100">
        <v>0.67</v>
      </c>
    </row>
    <row r="87" spans="1:5" ht="15">
      <c r="A87" s="75" t="s">
        <v>967</v>
      </c>
      <c r="B87" s="96">
        <v>1</v>
      </c>
      <c r="C87" s="97">
        <v>8</v>
      </c>
      <c r="D87" s="101">
        <v>0.66</v>
      </c>
      <c r="E87" s="100">
        <v>0.66</v>
      </c>
    </row>
    <row r="88" spans="1:5" ht="15">
      <c r="A88" s="75" t="s">
        <v>968</v>
      </c>
      <c r="B88" s="96">
        <v>1</v>
      </c>
      <c r="C88" s="97">
        <v>39</v>
      </c>
      <c r="D88" s="101">
        <v>0.66</v>
      </c>
      <c r="E88" s="100">
        <v>0.66</v>
      </c>
    </row>
    <row r="89" spans="1:5" ht="15">
      <c r="A89" s="75" t="s">
        <v>969</v>
      </c>
      <c r="B89" s="96">
        <v>2</v>
      </c>
      <c r="C89" s="97">
        <v>1</v>
      </c>
      <c r="D89" s="101">
        <v>0.66</v>
      </c>
      <c r="E89" s="100">
        <v>0.66</v>
      </c>
    </row>
    <row r="90" spans="1:5" ht="15">
      <c r="A90" s="75" t="s">
        <v>970</v>
      </c>
      <c r="B90" s="96">
        <v>1</v>
      </c>
      <c r="C90" s="97">
        <v>2</v>
      </c>
      <c r="D90" s="101">
        <v>0.66</v>
      </c>
      <c r="E90" s="100">
        <v>0.66</v>
      </c>
    </row>
    <row r="91" spans="1:5" ht="15">
      <c r="A91" s="75" t="s">
        <v>971</v>
      </c>
      <c r="B91" s="96">
        <v>9</v>
      </c>
      <c r="C91" s="97">
        <v>1</v>
      </c>
      <c r="D91" s="101">
        <v>0.66</v>
      </c>
      <c r="E91" s="100">
        <v>0.66</v>
      </c>
    </row>
    <row r="92" spans="1:5" ht="15">
      <c r="A92" s="75" t="s">
        <v>972</v>
      </c>
      <c r="B92" s="96">
        <v>2</v>
      </c>
      <c r="C92" s="97">
        <v>1</v>
      </c>
      <c r="D92" s="101">
        <v>0.66</v>
      </c>
      <c r="E92" s="100">
        <v>0.66</v>
      </c>
    </row>
    <row r="93" spans="1:5" ht="15">
      <c r="A93" s="75" t="s">
        <v>973</v>
      </c>
      <c r="B93" s="96">
        <v>1</v>
      </c>
      <c r="C93" s="97">
        <v>1</v>
      </c>
      <c r="D93" s="101">
        <v>0.65</v>
      </c>
      <c r="E93" s="100">
        <v>0.65</v>
      </c>
    </row>
    <row r="94" spans="1:5" ht="15">
      <c r="A94" s="75" t="s">
        <v>974</v>
      </c>
      <c r="B94" s="96">
        <v>1</v>
      </c>
      <c r="C94" s="97">
        <v>52</v>
      </c>
      <c r="D94" s="101">
        <v>0.65</v>
      </c>
      <c r="E94" s="100">
        <v>0.65</v>
      </c>
    </row>
    <row r="95" spans="1:5" ht="15">
      <c r="A95" s="75" t="s">
        <v>975</v>
      </c>
      <c r="B95" s="96">
        <v>1</v>
      </c>
      <c r="C95" s="97">
        <v>7</v>
      </c>
      <c r="D95" s="101">
        <v>0.65</v>
      </c>
      <c r="E95" s="100">
        <v>0.65</v>
      </c>
    </row>
    <row r="96" spans="1:5" ht="15">
      <c r="A96" s="75" t="s">
        <v>976</v>
      </c>
      <c r="B96" s="96">
        <v>1</v>
      </c>
      <c r="C96" s="97">
        <v>1</v>
      </c>
      <c r="D96" s="101">
        <v>0.65</v>
      </c>
      <c r="E96" s="100">
        <v>0.65</v>
      </c>
    </row>
    <row r="97" spans="1:5" ht="15">
      <c r="A97" s="75" t="s">
        <v>977</v>
      </c>
      <c r="B97" s="96">
        <v>1</v>
      </c>
      <c r="C97" s="97">
        <v>6</v>
      </c>
      <c r="D97" s="101">
        <v>0.64</v>
      </c>
      <c r="E97" s="100">
        <v>0.64</v>
      </c>
    </row>
    <row r="98" spans="1:5" ht="15">
      <c r="A98" s="75" t="s">
        <v>978</v>
      </c>
      <c r="B98" s="96">
        <v>1</v>
      </c>
      <c r="C98" s="97">
        <v>3</v>
      </c>
      <c r="D98" s="101">
        <v>0.64</v>
      </c>
      <c r="E98" s="100">
        <v>0.64</v>
      </c>
    </row>
    <row r="99" spans="1:5" ht="15">
      <c r="A99" s="75" t="s">
        <v>979</v>
      </c>
      <c r="B99" s="96">
        <v>1</v>
      </c>
      <c r="C99" s="97">
        <v>21</v>
      </c>
      <c r="D99" s="101">
        <v>0.64</v>
      </c>
      <c r="E99" s="100">
        <v>0.64</v>
      </c>
    </row>
    <row r="100" spans="1:5" ht="15">
      <c r="A100" s="75" t="s">
        <v>980</v>
      </c>
      <c r="B100" s="96">
        <v>5</v>
      </c>
      <c r="C100" s="97">
        <v>1</v>
      </c>
      <c r="D100" s="101">
        <v>0.64</v>
      </c>
      <c r="E100" s="100">
        <v>0.64</v>
      </c>
    </row>
    <row r="101" spans="1:5" ht="15">
      <c r="A101" s="75" t="s">
        <v>981</v>
      </c>
      <c r="B101" s="96">
        <v>1</v>
      </c>
      <c r="C101" s="97">
        <v>8</v>
      </c>
      <c r="D101" s="101">
        <v>0.63</v>
      </c>
      <c r="E101" s="100">
        <v>0.63</v>
      </c>
    </row>
    <row r="102" spans="1:5" ht="15">
      <c r="A102" s="75" t="s">
        <v>982</v>
      </c>
      <c r="B102" s="96">
        <v>1</v>
      </c>
      <c r="C102" s="97">
        <v>1</v>
      </c>
      <c r="D102" s="101">
        <v>0.62</v>
      </c>
      <c r="E102" s="100">
        <v>0.62</v>
      </c>
    </row>
    <row r="103" spans="1:5" ht="15">
      <c r="A103" s="75" t="s">
        <v>983</v>
      </c>
      <c r="B103" s="96">
        <v>1</v>
      </c>
      <c r="C103" s="97">
        <v>2</v>
      </c>
      <c r="D103" s="101">
        <v>0.62</v>
      </c>
      <c r="E103" s="100">
        <v>0.62</v>
      </c>
    </row>
    <row r="104" spans="1:5" ht="15">
      <c r="A104" s="75" t="s">
        <v>984</v>
      </c>
      <c r="B104" s="96">
        <v>1</v>
      </c>
      <c r="C104" s="97">
        <v>9</v>
      </c>
      <c r="D104" s="101">
        <v>0.62</v>
      </c>
      <c r="E104" s="100">
        <v>0.62</v>
      </c>
    </row>
    <row r="105" spans="1:5" ht="15">
      <c r="A105" s="75" t="s">
        <v>985</v>
      </c>
      <c r="B105" s="96">
        <v>1</v>
      </c>
      <c r="C105" s="97">
        <v>31</v>
      </c>
      <c r="D105" s="101">
        <v>0.62</v>
      </c>
      <c r="E105" s="100">
        <v>0.62</v>
      </c>
    </row>
    <row r="106" spans="1:5" ht="15">
      <c r="A106" s="75" t="s">
        <v>986</v>
      </c>
      <c r="B106" s="96">
        <v>1</v>
      </c>
      <c r="C106" s="97">
        <v>6</v>
      </c>
      <c r="D106" s="101">
        <v>0.63</v>
      </c>
      <c r="E106" s="100">
        <v>0.62</v>
      </c>
    </row>
    <row r="107" spans="1:5" ht="15">
      <c r="A107" s="75" t="s">
        <v>987</v>
      </c>
      <c r="B107" s="96">
        <v>1</v>
      </c>
      <c r="C107" s="97">
        <v>3</v>
      </c>
      <c r="D107" s="101">
        <v>0.62</v>
      </c>
      <c r="E107" s="100">
        <v>0.62</v>
      </c>
    </row>
    <row r="108" spans="1:5" ht="15">
      <c r="A108" s="75" t="s">
        <v>988</v>
      </c>
      <c r="B108" s="96">
        <v>1</v>
      </c>
      <c r="C108" s="97">
        <v>18</v>
      </c>
      <c r="D108" s="101">
        <v>0.62</v>
      </c>
      <c r="E108" s="100">
        <v>0.62</v>
      </c>
    </row>
    <row r="109" spans="1:5" ht="15">
      <c r="A109" s="75" t="s">
        <v>989</v>
      </c>
      <c r="B109" s="96">
        <v>1</v>
      </c>
      <c r="C109" s="97">
        <v>37</v>
      </c>
      <c r="D109" s="101">
        <v>0.61</v>
      </c>
      <c r="E109" s="100">
        <v>0.61</v>
      </c>
    </row>
    <row r="110" spans="1:5" ht="15">
      <c r="A110" s="75" t="s">
        <v>990</v>
      </c>
      <c r="B110" s="96">
        <v>1</v>
      </c>
      <c r="C110" s="97">
        <v>20</v>
      </c>
      <c r="D110" s="101">
        <v>0.61</v>
      </c>
      <c r="E110" s="100">
        <v>0.61</v>
      </c>
    </row>
    <row r="111" spans="1:5" ht="15">
      <c r="A111" s="75" t="s">
        <v>991</v>
      </c>
      <c r="B111" s="96">
        <v>1</v>
      </c>
      <c r="C111" s="97">
        <v>3</v>
      </c>
      <c r="D111" s="101">
        <v>0.61</v>
      </c>
      <c r="E111" s="100">
        <v>0.61</v>
      </c>
    </row>
    <row r="112" spans="1:5" ht="15">
      <c r="A112" s="75" t="s">
        <v>992</v>
      </c>
      <c r="B112" s="96">
        <v>1</v>
      </c>
      <c r="C112" s="97">
        <v>58</v>
      </c>
      <c r="D112" s="101">
        <v>0.61</v>
      </c>
      <c r="E112" s="100">
        <v>0.61</v>
      </c>
    </row>
    <row r="113" spans="1:5" ht="15">
      <c r="A113" s="75" t="s">
        <v>993</v>
      </c>
      <c r="B113" s="96">
        <v>1</v>
      </c>
      <c r="C113" s="97">
        <v>81</v>
      </c>
      <c r="D113" s="101">
        <v>0.61</v>
      </c>
      <c r="E113" s="100">
        <v>0.61</v>
      </c>
    </row>
    <row r="114" spans="1:5" ht="15">
      <c r="A114" s="75" t="s">
        <v>994</v>
      </c>
      <c r="B114" s="96">
        <v>1</v>
      </c>
      <c r="C114" s="97">
        <v>16</v>
      </c>
      <c r="D114" s="101">
        <v>0.61</v>
      </c>
      <c r="E114" s="100">
        <v>0.61</v>
      </c>
    </row>
    <row r="115" spans="1:5" ht="15">
      <c r="A115" s="75" t="s">
        <v>995</v>
      </c>
      <c r="B115" s="96">
        <v>1</v>
      </c>
      <c r="C115" s="97">
        <v>32</v>
      </c>
      <c r="D115" s="101">
        <v>0.61</v>
      </c>
      <c r="E115" s="100">
        <v>0.61</v>
      </c>
    </row>
    <row r="116" spans="1:5" ht="15">
      <c r="A116" s="75" t="s">
        <v>996</v>
      </c>
      <c r="B116" s="96">
        <v>1</v>
      </c>
      <c r="C116" s="97">
        <v>16</v>
      </c>
      <c r="D116" s="101">
        <v>0.61</v>
      </c>
      <c r="E116" s="100">
        <v>0.61</v>
      </c>
    </row>
    <row r="117" spans="1:5" ht="15">
      <c r="A117" s="75" t="s">
        <v>997</v>
      </c>
      <c r="B117" s="96">
        <v>1</v>
      </c>
      <c r="C117" s="97">
        <v>1</v>
      </c>
      <c r="D117" s="101">
        <v>0.61</v>
      </c>
      <c r="E117" s="100">
        <v>0.61</v>
      </c>
    </row>
    <row r="118" spans="1:5" ht="15">
      <c r="A118" s="75" t="s">
        <v>998</v>
      </c>
      <c r="B118" s="96">
        <v>1</v>
      </c>
      <c r="C118" s="97">
        <v>5</v>
      </c>
      <c r="D118" s="101">
        <v>0.6</v>
      </c>
      <c r="E118" s="100">
        <v>0.6</v>
      </c>
    </row>
    <row r="119" spans="1:5" ht="15">
      <c r="A119" s="75" t="s">
        <v>999</v>
      </c>
      <c r="B119" s="96">
        <v>1</v>
      </c>
      <c r="C119" s="97">
        <v>8</v>
      </c>
      <c r="D119" s="101">
        <v>0.6</v>
      </c>
      <c r="E119" s="100">
        <v>0.6</v>
      </c>
    </row>
    <row r="120" spans="1:5" ht="15">
      <c r="A120" s="75" t="s">
        <v>1000</v>
      </c>
      <c r="B120" s="96">
        <v>1</v>
      </c>
      <c r="C120" s="97">
        <v>4</v>
      </c>
      <c r="D120" s="101">
        <v>0.6</v>
      </c>
      <c r="E120" s="100">
        <v>0.6</v>
      </c>
    </row>
    <row r="121" spans="1:5" ht="15">
      <c r="A121" s="75" t="s">
        <v>1001</v>
      </c>
      <c r="B121" s="96">
        <v>1</v>
      </c>
      <c r="C121" s="97">
        <v>11</v>
      </c>
      <c r="D121" s="101">
        <v>0.6</v>
      </c>
      <c r="E121" s="100">
        <v>0.6</v>
      </c>
    </row>
    <row r="122" spans="1:5" ht="15">
      <c r="A122" s="75" t="s">
        <v>1002</v>
      </c>
      <c r="B122" s="96">
        <v>1</v>
      </c>
      <c r="C122" s="97">
        <v>3</v>
      </c>
      <c r="D122" s="101">
        <v>0.6</v>
      </c>
      <c r="E122" s="100">
        <v>0.6</v>
      </c>
    </row>
    <row r="123" spans="1:5" ht="15">
      <c r="A123" s="75" t="s">
        <v>1003</v>
      </c>
      <c r="B123" s="96">
        <v>1</v>
      </c>
      <c r="C123" s="97">
        <v>24</v>
      </c>
      <c r="D123" s="101">
        <v>0.6</v>
      </c>
      <c r="E123" s="100">
        <v>0.6</v>
      </c>
    </row>
    <row r="124" spans="1:5" ht="15">
      <c r="A124" s="75" t="s">
        <v>1004</v>
      </c>
      <c r="B124" s="96">
        <v>6</v>
      </c>
      <c r="C124" s="97">
        <v>1</v>
      </c>
      <c r="D124" s="101">
        <v>0.6</v>
      </c>
      <c r="E124" s="100">
        <v>0.6</v>
      </c>
    </row>
    <row r="125" spans="1:5" ht="15">
      <c r="A125" s="75" t="s">
        <v>1005</v>
      </c>
      <c r="B125" s="96">
        <v>1</v>
      </c>
      <c r="C125" s="97">
        <v>1</v>
      </c>
      <c r="D125" s="101">
        <v>0.59</v>
      </c>
      <c r="E125" s="100">
        <v>0.59</v>
      </c>
    </row>
    <row r="126" spans="1:5" ht="15">
      <c r="A126" s="75" t="s">
        <v>1006</v>
      </c>
      <c r="B126" s="96">
        <v>2</v>
      </c>
      <c r="C126" s="97">
        <v>1</v>
      </c>
      <c r="D126" s="101">
        <v>0.59</v>
      </c>
      <c r="E126" s="100">
        <v>0.59</v>
      </c>
    </row>
    <row r="127" spans="1:5" ht="15">
      <c r="A127" s="75" t="s">
        <v>1007</v>
      </c>
      <c r="B127" s="96">
        <v>3</v>
      </c>
      <c r="C127" s="97">
        <v>1</v>
      </c>
      <c r="D127" s="101">
        <v>0.59</v>
      </c>
      <c r="E127" s="100">
        <v>0.59</v>
      </c>
    </row>
    <row r="128" spans="1:5" ht="15">
      <c r="A128" s="75" t="s">
        <v>1008</v>
      </c>
      <c r="B128" s="96">
        <v>1</v>
      </c>
      <c r="C128" s="97">
        <v>1</v>
      </c>
      <c r="D128" s="101">
        <v>0.59</v>
      </c>
      <c r="E128" s="100">
        <v>0.59</v>
      </c>
    </row>
    <row r="129" spans="1:5" ht="15">
      <c r="A129" s="75" t="s">
        <v>1009</v>
      </c>
      <c r="B129" s="96">
        <v>1</v>
      </c>
      <c r="C129" s="97">
        <v>1</v>
      </c>
      <c r="D129" s="101">
        <v>0.59</v>
      </c>
      <c r="E129" s="100">
        <v>0.59</v>
      </c>
    </row>
    <row r="130" spans="1:5" ht="15">
      <c r="A130" s="75" t="s">
        <v>1010</v>
      </c>
      <c r="B130" s="96">
        <v>1</v>
      </c>
      <c r="C130" s="97">
        <v>146</v>
      </c>
      <c r="D130" s="101">
        <v>0.6</v>
      </c>
      <c r="E130" s="100">
        <v>0.59</v>
      </c>
    </row>
    <row r="131" spans="1:5" ht="15">
      <c r="A131" s="75" t="s">
        <v>1011</v>
      </c>
      <c r="B131" s="96">
        <v>1</v>
      </c>
      <c r="C131" s="97">
        <v>27</v>
      </c>
      <c r="D131" s="101">
        <v>0.59</v>
      </c>
      <c r="E131" s="100">
        <v>0.59</v>
      </c>
    </row>
    <row r="132" spans="1:5" ht="15">
      <c r="A132" s="75" t="s">
        <v>1012</v>
      </c>
      <c r="B132" s="96">
        <v>1</v>
      </c>
      <c r="C132" s="97">
        <v>17</v>
      </c>
      <c r="D132" s="101">
        <v>0.59</v>
      </c>
      <c r="E132" s="100">
        <v>0.59</v>
      </c>
    </row>
    <row r="133" spans="1:5" ht="15">
      <c r="A133" s="75" t="s">
        <v>1013</v>
      </c>
      <c r="B133" s="96">
        <v>1</v>
      </c>
      <c r="C133" s="97">
        <v>3</v>
      </c>
      <c r="D133" s="101">
        <v>0.59</v>
      </c>
      <c r="E133" s="100">
        <v>0.59</v>
      </c>
    </row>
    <row r="134" spans="1:5" ht="15">
      <c r="A134" s="75" t="s">
        <v>1014</v>
      </c>
      <c r="B134" s="96">
        <v>1</v>
      </c>
      <c r="C134" s="97">
        <v>5</v>
      </c>
      <c r="D134" s="101">
        <v>0.59</v>
      </c>
      <c r="E134" s="100">
        <v>0.59</v>
      </c>
    </row>
    <row r="135" spans="1:5" ht="15">
      <c r="A135" s="75" t="s">
        <v>1015</v>
      </c>
      <c r="B135" s="96">
        <v>1</v>
      </c>
      <c r="C135" s="97">
        <v>11</v>
      </c>
      <c r="D135" s="101">
        <v>0.59</v>
      </c>
      <c r="E135" s="100">
        <v>0.59</v>
      </c>
    </row>
    <row r="136" spans="1:5" ht="15">
      <c r="A136" s="75" t="s">
        <v>1016</v>
      </c>
      <c r="B136" s="96">
        <v>1</v>
      </c>
      <c r="C136" s="97">
        <v>64</v>
      </c>
      <c r="D136" s="101">
        <v>0.59</v>
      </c>
      <c r="E136" s="100">
        <v>0.59</v>
      </c>
    </row>
    <row r="137" spans="1:5" ht="15">
      <c r="A137" s="75" t="s">
        <v>1017</v>
      </c>
      <c r="B137" s="96">
        <v>1</v>
      </c>
      <c r="C137" s="97">
        <v>2</v>
      </c>
      <c r="D137" s="101">
        <v>0.58</v>
      </c>
      <c r="E137" s="100">
        <v>0.58</v>
      </c>
    </row>
    <row r="138" spans="1:5" ht="15">
      <c r="A138" s="75" t="s">
        <v>1018</v>
      </c>
      <c r="B138" s="96">
        <v>1</v>
      </c>
      <c r="C138" s="97">
        <v>15</v>
      </c>
      <c r="D138" s="101">
        <v>0.58</v>
      </c>
      <c r="E138" s="100">
        <v>0.58</v>
      </c>
    </row>
    <row r="139" spans="1:5" ht="15">
      <c r="A139" s="75" t="s">
        <v>1019</v>
      </c>
      <c r="B139" s="96">
        <v>1</v>
      </c>
      <c r="C139" s="97">
        <v>39</v>
      </c>
      <c r="D139" s="101">
        <v>0.58</v>
      </c>
      <c r="E139" s="100">
        <v>0.58</v>
      </c>
    </row>
    <row r="140" spans="1:5" ht="15">
      <c r="A140" s="75" t="s">
        <v>1020</v>
      </c>
      <c r="B140" s="96">
        <v>1</v>
      </c>
      <c r="C140" s="97">
        <v>4</v>
      </c>
      <c r="D140" s="101">
        <v>0.5700000000000001</v>
      </c>
      <c r="E140" s="100">
        <v>0.5700000000000001</v>
      </c>
    </row>
    <row r="141" spans="1:5" ht="15">
      <c r="A141" s="75" t="s">
        <v>1021</v>
      </c>
      <c r="B141" s="96">
        <v>1</v>
      </c>
      <c r="C141" s="97">
        <v>21</v>
      </c>
      <c r="D141" s="101">
        <v>0.5700000000000001</v>
      </c>
      <c r="E141" s="100">
        <v>0.5700000000000001</v>
      </c>
    </row>
    <row r="142" spans="1:5" ht="15">
      <c r="A142" s="75" t="s">
        <v>1022</v>
      </c>
      <c r="B142" s="96">
        <v>1</v>
      </c>
      <c r="C142" s="97">
        <v>5</v>
      </c>
      <c r="D142" s="101">
        <v>0.56</v>
      </c>
      <c r="E142" s="100">
        <v>0.5700000000000001</v>
      </c>
    </row>
    <row r="143" spans="1:5" ht="15">
      <c r="A143" s="75" t="s">
        <v>1023</v>
      </c>
      <c r="B143" s="96">
        <v>1</v>
      </c>
      <c r="C143" s="97">
        <v>41</v>
      </c>
      <c r="D143" s="101">
        <v>0.5700000000000001</v>
      </c>
      <c r="E143" s="100">
        <v>0.5700000000000001</v>
      </c>
    </row>
    <row r="144" spans="1:5" ht="15">
      <c r="A144" s="75" t="s">
        <v>1024</v>
      </c>
      <c r="B144" s="96">
        <v>1</v>
      </c>
      <c r="C144" s="97">
        <v>5</v>
      </c>
      <c r="D144" s="101">
        <v>0.5700000000000001</v>
      </c>
      <c r="E144" s="100">
        <v>0.5700000000000001</v>
      </c>
    </row>
    <row r="145" spans="1:5" ht="15">
      <c r="A145" s="75" t="s">
        <v>1025</v>
      </c>
      <c r="B145" s="96">
        <v>1</v>
      </c>
      <c r="C145" s="97">
        <v>7</v>
      </c>
      <c r="D145" s="101">
        <v>0.5700000000000001</v>
      </c>
      <c r="E145" s="100">
        <v>0.5700000000000001</v>
      </c>
    </row>
    <row r="146" spans="1:5" ht="15">
      <c r="A146" s="75" t="s">
        <v>1026</v>
      </c>
      <c r="B146" s="96">
        <v>1</v>
      </c>
      <c r="C146" s="97">
        <v>17</v>
      </c>
      <c r="D146" s="101">
        <v>0.5700000000000001</v>
      </c>
      <c r="E146" s="100">
        <v>0.5700000000000001</v>
      </c>
    </row>
    <row r="147" spans="1:5" ht="15">
      <c r="A147" s="75" t="s">
        <v>1027</v>
      </c>
      <c r="B147" s="96">
        <v>1</v>
      </c>
      <c r="C147" s="97">
        <v>4</v>
      </c>
      <c r="D147" s="101">
        <v>0.58</v>
      </c>
      <c r="E147" s="100">
        <v>0.5700000000000001</v>
      </c>
    </row>
    <row r="148" spans="1:5" ht="15">
      <c r="A148" s="75" t="s">
        <v>1028</v>
      </c>
      <c r="B148" s="96">
        <v>5</v>
      </c>
      <c r="C148" s="97">
        <v>1</v>
      </c>
      <c r="D148" s="101">
        <v>0.5700000000000001</v>
      </c>
      <c r="E148" s="100">
        <v>0.5700000000000001</v>
      </c>
    </row>
    <row r="149" spans="1:5" ht="15">
      <c r="A149" s="75" t="s">
        <v>1029</v>
      </c>
      <c r="B149" s="96">
        <v>1</v>
      </c>
      <c r="C149" s="97">
        <v>2</v>
      </c>
      <c r="D149" s="101">
        <v>0.56</v>
      </c>
      <c r="E149" s="100">
        <v>0.56</v>
      </c>
    </row>
    <row r="150" spans="1:5" ht="15">
      <c r="A150" s="75" t="s">
        <v>1030</v>
      </c>
      <c r="B150" s="96">
        <v>1</v>
      </c>
      <c r="C150" s="97">
        <v>5</v>
      </c>
      <c r="D150" s="101">
        <v>0.56</v>
      </c>
      <c r="E150" s="100">
        <v>0.56</v>
      </c>
    </row>
    <row r="151" spans="1:5" ht="15">
      <c r="A151" s="75" t="s">
        <v>1031</v>
      </c>
      <c r="B151" s="96">
        <v>1</v>
      </c>
      <c r="C151" s="97">
        <v>4</v>
      </c>
      <c r="D151" s="101">
        <v>0.56</v>
      </c>
      <c r="E151" s="100">
        <v>0.56</v>
      </c>
    </row>
    <row r="152" spans="1:5" ht="15">
      <c r="A152" s="75" t="s">
        <v>1032</v>
      </c>
      <c r="B152" s="96">
        <v>1</v>
      </c>
      <c r="C152" s="97">
        <v>11</v>
      </c>
      <c r="D152" s="101">
        <v>0.55</v>
      </c>
      <c r="E152" s="100">
        <v>0.56</v>
      </c>
    </row>
    <row r="153" spans="1:5" ht="15">
      <c r="A153" s="75" t="s">
        <v>1033</v>
      </c>
      <c r="B153" s="96">
        <v>1</v>
      </c>
      <c r="C153" s="97">
        <v>21</v>
      </c>
      <c r="D153" s="101">
        <v>0.56</v>
      </c>
      <c r="E153" s="100">
        <v>0.56</v>
      </c>
    </row>
    <row r="154" spans="1:5" ht="15">
      <c r="A154" s="75" t="s">
        <v>1034</v>
      </c>
      <c r="B154" s="96">
        <v>1</v>
      </c>
      <c r="C154" s="97">
        <v>10</v>
      </c>
      <c r="D154" s="101">
        <v>0.56</v>
      </c>
      <c r="E154" s="100">
        <v>0.56</v>
      </c>
    </row>
    <row r="155" spans="1:5" ht="15">
      <c r="A155" s="75" t="s">
        <v>1035</v>
      </c>
      <c r="B155" s="96">
        <v>1</v>
      </c>
      <c r="C155" s="97">
        <v>9</v>
      </c>
      <c r="D155" s="101">
        <v>0.56</v>
      </c>
      <c r="E155" s="100">
        <v>0.56</v>
      </c>
    </row>
    <row r="156" spans="1:5" ht="15">
      <c r="A156" s="75" t="s">
        <v>1036</v>
      </c>
      <c r="B156" s="96">
        <v>1</v>
      </c>
      <c r="C156" s="97">
        <v>20</v>
      </c>
      <c r="D156" s="101">
        <v>0.56</v>
      </c>
      <c r="E156" s="100">
        <v>0.56</v>
      </c>
    </row>
    <row r="157" spans="1:5" ht="15">
      <c r="A157" s="75" t="s">
        <v>1037</v>
      </c>
      <c r="B157" s="96">
        <v>1</v>
      </c>
      <c r="C157" s="97">
        <v>13</v>
      </c>
      <c r="D157" s="101">
        <v>0.56</v>
      </c>
      <c r="E157" s="100">
        <v>0.56</v>
      </c>
    </row>
    <row r="158" spans="1:5" ht="15">
      <c r="A158" s="75" t="s">
        <v>1038</v>
      </c>
      <c r="B158" s="96">
        <v>1</v>
      </c>
      <c r="C158" s="97">
        <v>124</v>
      </c>
      <c r="D158" s="101">
        <v>0.56</v>
      </c>
      <c r="E158" s="100">
        <v>0.56</v>
      </c>
    </row>
    <row r="159" spans="1:5" ht="15">
      <c r="A159" s="75" t="s">
        <v>1039</v>
      </c>
      <c r="B159" s="96">
        <v>1</v>
      </c>
      <c r="C159" s="97">
        <v>19</v>
      </c>
      <c r="D159" s="101">
        <v>0.56</v>
      </c>
      <c r="E159" s="100">
        <v>0.56</v>
      </c>
    </row>
    <row r="160" spans="1:5" ht="15">
      <c r="A160" s="75" t="s">
        <v>1040</v>
      </c>
      <c r="B160" s="96">
        <v>1</v>
      </c>
      <c r="C160" s="97">
        <v>6</v>
      </c>
      <c r="D160" s="101">
        <v>0.56</v>
      </c>
      <c r="E160" s="100">
        <v>0.56</v>
      </c>
    </row>
    <row r="161" spans="1:5" ht="15">
      <c r="A161" s="75" t="s">
        <v>1041</v>
      </c>
      <c r="B161" s="96">
        <v>3</v>
      </c>
      <c r="C161" s="97">
        <v>1</v>
      </c>
      <c r="D161" s="101">
        <v>0.56</v>
      </c>
      <c r="E161" s="100">
        <v>0.56</v>
      </c>
    </row>
    <row r="162" spans="1:5" ht="15">
      <c r="A162" s="75" t="s">
        <v>1042</v>
      </c>
      <c r="B162" s="96">
        <v>1</v>
      </c>
      <c r="C162" s="97">
        <v>2</v>
      </c>
      <c r="D162" s="101">
        <v>0.55</v>
      </c>
      <c r="E162" s="100">
        <v>0.55</v>
      </c>
    </row>
    <row r="163" spans="1:5" ht="15">
      <c r="A163" s="75" t="s">
        <v>1043</v>
      </c>
      <c r="B163" s="96">
        <v>1</v>
      </c>
      <c r="C163" s="97">
        <v>57</v>
      </c>
      <c r="D163" s="101">
        <v>0.55</v>
      </c>
      <c r="E163" s="100">
        <v>0.55</v>
      </c>
    </row>
    <row r="164" spans="1:5" ht="15">
      <c r="A164" s="75" t="s">
        <v>1044</v>
      </c>
      <c r="B164" s="96">
        <v>1</v>
      </c>
      <c r="C164" s="97">
        <v>14</v>
      </c>
      <c r="D164" s="101">
        <v>0.55</v>
      </c>
      <c r="E164" s="100">
        <v>0.55</v>
      </c>
    </row>
    <row r="165" spans="1:5" ht="15">
      <c r="A165" s="75" t="s">
        <v>1045</v>
      </c>
      <c r="B165" s="96">
        <v>1</v>
      </c>
      <c r="C165" s="97">
        <v>55</v>
      </c>
      <c r="D165" s="101">
        <v>0.55</v>
      </c>
      <c r="E165" s="100">
        <v>0.55</v>
      </c>
    </row>
    <row r="166" spans="1:5" ht="15">
      <c r="A166" s="75" t="s">
        <v>1046</v>
      </c>
      <c r="B166" s="96">
        <v>1</v>
      </c>
      <c r="C166" s="97">
        <v>59</v>
      </c>
      <c r="D166" s="101">
        <v>0.55</v>
      </c>
      <c r="E166" s="100">
        <v>0.55</v>
      </c>
    </row>
    <row r="167" spans="1:5" ht="15">
      <c r="A167" s="75" t="s">
        <v>1047</v>
      </c>
      <c r="B167" s="96">
        <v>1</v>
      </c>
      <c r="C167" s="97">
        <v>4</v>
      </c>
      <c r="D167" s="101">
        <v>0.55</v>
      </c>
      <c r="E167" s="100">
        <v>0.55</v>
      </c>
    </row>
    <row r="168" spans="1:5" ht="15">
      <c r="A168" s="75" t="s">
        <v>1048</v>
      </c>
      <c r="B168" s="96">
        <v>1</v>
      </c>
      <c r="C168" s="97">
        <v>5</v>
      </c>
      <c r="D168" s="101">
        <v>0.55</v>
      </c>
      <c r="E168" s="100">
        <v>0.55</v>
      </c>
    </row>
    <row r="169" spans="1:5" ht="15">
      <c r="A169" s="75" t="s">
        <v>1049</v>
      </c>
      <c r="B169" s="96">
        <v>1</v>
      </c>
      <c r="C169" s="97">
        <v>8</v>
      </c>
      <c r="D169" s="101">
        <v>0.55</v>
      </c>
      <c r="E169" s="100">
        <v>0.55</v>
      </c>
    </row>
    <row r="170" spans="1:5" ht="15">
      <c r="A170" s="75" t="s">
        <v>1050</v>
      </c>
      <c r="B170" s="96">
        <v>1</v>
      </c>
      <c r="C170" s="97">
        <v>4</v>
      </c>
      <c r="D170" s="101">
        <v>0.56</v>
      </c>
      <c r="E170" s="100">
        <v>0.55</v>
      </c>
    </row>
    <row r="171" spans="1:5" ht="15">
      <c r="A171" s="75" t="s">
        <v>1051</v>
      </c>
      <c r="B171" s="96">
        <v>1</v>
      </c>
      <c r="C171" s="97">
        <v>4</v>
      </c>
      <c r="D171" s="101">
        <v>0.55</v>
      </c>
      <c r="E171" s="100">
        <v>0.55</v>
      </c>
    </row>
    <row r="172" spans="1:5" ht="15">
      <c r="A172" s="75" t="s">
        <v>1052</v>
      </c>
      <c r="B172" s="96">
        <v>1</v>
      </c>
      <c r="C172" s="97">
        <v>2</v>
      </c>
      <c r="D172" s="101">
        <v>0.54</v>
      </c>
      <c r="E172" s="100">
        <v>0.54</v>
      </c>
    </row>
    <row r="173" spans="1:5" ht="15">
      <c r="A173" s="75" t="s">
        <v>1053</v>
      </c>
      <c r="B173" s="96">
        <v>1</v>
      </c>
      <c r="C173" s="97">
        <v>1</v>
      </c>
      <c r="D173" s="101">
        <v>0.53</v>
      </c>
      <c r="E173" s="100">
        <v>0.54</v>
      </c>
    </row>
    <row r="174" spans="1:5" ht="15">
      <c r="A174" s="75" t="s">
        <v>1054</v>
      </c>
      <c r="B174" s="96">
        <v>1</v>
      </c>
      <c r="C174" s="97">
        <v>6</v>
      </c>
      <c r="D174" s="101">
        <v>0.54</v>
      </c>
      <c r="E174" s="100">
        <v>0.54</v>
      </c>
    </row>
    <row r="175" spans="1:5" ht="15">
      <c r="A175" s="75" t="s">
        <v>1055</v>
      </c>
      <c r="B175" s="96">
        <v>1</v>
      </c>
      <c r="C175" s="97">
        <v>8</v>
      </c>
      <c r="D175" s="101">
        <v>0.54</v>
      </c>
      <c r="E175" s="100">
        <v>0.54</v>
      </c>
    </row>
    <row r="176" spans="1:5" ht="15">
      <c r="A176" s="75" t="s">
        <v>1056</v>
      </c>
      <c r="B176" s="96">
        <v>1</v>
      </c>
      <c r="C176" s="97">
        <v>4</v>
      </c>
      <c r="D176" s="101">
        <v>0.54</v>
      </c>
      <c r="E176" s="100">
        <v>0.54</v>
      </c>
    </row>
    <row r="177" spans="1:5" ht="15">
      <c r="A177" s="75" t="s">
        <v>1057</v>
      </c>
      <c r="B177" s="96">
        <v>1</v>
      </c>
      <c r="C177" s="97">
        <v>16</v>
      </c>
      <c r="D177" s="101">
        <v>0.54</v>
      </c>
      <c r="E177" s="100">
        <v>0.54</v>
      </c>
    </row>
    <row r="178" spans="1:5" ht="15">
      <c r="A178" s="75" t="s">
        <v>1058</v>
      </c>
      <c r="B178" s="96">
        <v>1</v>
      </c>
      <c r="C178" s="97">
        <v>14</v>
      </c>
      <c r="D178" s="101">
        <v>0.54</v>
      </c>
      <c r="E178" s="100">
        <v>0.54</v>
      </c>
    </row>
    <row r="179" spans="1:5" ht="15">
      <c r="A179" s="75" t="s">
        <v>1059</v>
      </c>
      <c r="B179" s="96">
        <v>1</v>
      </c>
      <c r="C179" s="97">
        <v>12</v>
      </c>
      <c r="D179" s="101">
        <v>0.54</v>
      </c>
      <c r="E179" s="100">
        <v>0.54</v>
      </c>
    </row>
    <row r="180" spans="1:5" ht="15">
      <c r="A180" s="75" t="s">
        <v>1060</v>
      </c>
      <c r="B180" s="96">
        <v>1</v>
      </c>
      <c r="C180" s="97">
        <v>29</v>
      </c>
      <c r="D180" s="101">
        <v>0.54</v>
      </c>
      <c r="E180" s="100">
        <v>0.54</v>
      </c>
    </row>
    <row r="181" spans="1:5" ht="15">
      <c r="A181" s="75" t="s">
        <v>1061</v>
      </c>
      <c r="B181" s="96">
        <v>1</v>
      </c>
      <c r="C181" s="97">
        <v>4</v>
      </c>
      <c r="D181" s="101">
        <v>0.54</v>
      </c>
      <c r="E181" s="100">
        <v>0.54</v>
      </c>
    </row>
    <row r="182" spans="1:5" ht="15">
      <c r="A182" s="75" t="s">
        <v>1062</v>
      </c>
      <c r="B182" s="96">
        <v>1</v>
      </c>
      <c r="C182" s="97">
        <v>11</v>
      </c>
      <c r="D182" s="101">
        <v>0.54</v>
      </c>
      <c r="E182" s="100">
        <v>0.54</v>
      </c>
    </row>
    <row r="183" spans="1:5" ht="15">
      <c r="A183" s="75" t="s">
        <v>1063</v>
      </c>
      <c r="B183" s="96">
        <v>6</v>
      </c>
      <c r="C183" s="97">
        <v>1</v>
      </c>
      <c r="D183" s="101">
        <v>0.54</v>
      </c>
      <c r="E183" s="100">
        <v>0.54</v>
      </c>
    </row>
    <row r="184" spans="1:5" ht="15">
      <c r="A184" s="75" t="s">
        <v>1064</v>
      </c>
      <c r="B184" s="96">
        <v>3</v>
      </c>
      <c r="C184" s="97">
        <v>1</v>
      </c>
      <c r="D184" s="101">
        <v>0.53</v>
      </c>
      <c r="E184" s="100">
        <v>0.53</v>
      </c>
    </row>
    <row r="185" spans="1:5" ht="15">
      <c r="A185" s="75" t="s">
        <v>1065</v>
      </c>
      <c r="B185" s="96">
        <v>1</v>
      </c>
      <c r="C185" s="97">
        <v>3</v>
      </c>
      <c r="D185" s="101">
        <v>0.52</v>
      </c>
      <c r="E185" s="100">
        <v>0.53</v>
      </c>
    </row>
    <row r="186" spans="1:5" ht="15">
      <c r="A186" s="75" t="s">
        <v>1066</v>
      </c>
      <c r="B186" s="96">
        <v>1</v>
      </c>
      <c r="C186" s="97">
        <v>7</v>
      </c>
      <c r="D186" s="101">
        <v>0.53</v>
      </c>
      <c r="E186" s="100">
        <v>0.53</v>
      </c>
    </row>
    <row r="187" spans="1:5" ht="15">
      <c r="A187" s="75" t="s">
        <v>1067</v>
      </c>
      <c r="B187" s="96">
        <v>1</v>
      </c>
      <c r="C187" s="97">
        <v>4</v>
      </c>
      <c r="D187" s="101">
        <v>0.53</v>
      </c>
      <c r="E187" s="100">
        <v>0.53</v>
      </c>
    </row>
    <row r="188" spans="1:5" ht="15">
      <c r="A188" s="75" t="s">
        <v>1068</v>
      </c>
      <c r="B188" s="96">
        <v>1</v>
      </c>
      <c r="C188" s="97">
        <v>1</v>
      </c>
      <c r="D188" s="101">
        <v>0.53</v>
      </c>
      <c r="E188" s="100">
        <v>0.53</v>
      </c>
    </row>
    <row r="189" spans="1:5" ht="15">
      <c r="A189" s="75" t="s">
        <v>1069</v>
      </c>
      <c r="B189" s="96">
        <v>6</v>
      </c>
      <c r="C189" s="97">
        <v>1</v>
      </c>
      <c r="D189" s="101">
        <v>0.53</v>
      </c>
      <c r="E189" s="100">
        <v>0.53</v>
      </c>
    </row>
    <row r="190" spans="1:5" ht="15">
      <c r="A190" s="75" t="s">
        <v>1070</v>
      </c>
      <c r="B190" s="96">
        <v>3</v>
      </c>
      <c r="C190" s="97">
        <v>1</v>
      </c>
      <c r="D190" s="101">
        <v>0.52</v>
      </c>
      <c r="E190" s="100">
        <v>0.52</v>
      </c>
    </row>
    <row r="191" spans="1:5" ht="15">
      <c r="A191" s="75" t="s">
        <v>1071</v>
      </c>
      <c r="B191" s="96">
        <v>1</v>
      </c>
      <c r="C191" s="97">
        <v>1</v>
      </c>
      <c r="D191" s="101">
        <v>0.52</v>
      </c>
      <c r="E191" s="100">
        <v>0.52</v>
      </c>
    </row>
    <row r="192" spans="1:5" ht="15">
      <c r="A192" s="75" t="s">
        <v>1072</v>
      </c>
      <c r="B192" s="96">
        <v>2</v>
      </c>
      <c r="C192" s="97">
        <v>1</v>
      </c>
      <c r="D192" s="101">
        <v>0.53</v>
      </c>
      <c r="E192" s="100">
        <v>0.52</v>
      </c>
    </row>
    <row r="193" spans="1:5" ht="15">
      <c r="A193" s="75" t="s">
        <v>1073</v>
      </c>
      <c r="B193" s="96">
        <v>1</v>
      </c>
      <c r="C193" s="97">
        <v>1</v>
      </c>
      <c r="D193" s="101">
        <v>0.52</v>
      </c>
      <c r="E193" s="100">
        <v>0.52</v>
      </c>
    </row>
    <row r="194" spans="1:5" ht="15">
      <c r="A194" s="75" t="s">
        <v>1074</v>
      </c>
      <c r="B194" s="96">
        <v>1</v>
      </c>
      <c r="C194" s="97">
        <v>10</v>
      </c>
      <c r="D194" s="101">
        <v>0.52</v>
      </c>
      <c r="E194" s="100">
        <v>0.52</v>
      </c>
    </row>
    <row r="195" spans="1:5" ht="15">
      <c r="A195" s="75" t="s">
        <v>1075</v>
      </c>
      <c r="B195" s="96">
        <v>1</v>
      </c>
      <c r="C195" s="97">
        <v>2</v>
      </c>
      <c r="D195" s="101">
        <v>0.52</v>
      </c>
      <c r="E195" s="100">
        <v>0.52</v>
      </c>
    </row>
    <row r="196" spans="1:5" ht="15">
      <c r="A196" s="75" t="s">
        <v>1076</v>
      </c>
      <c r="B196" s="96">
        <v>10</v>
      </c>
      <c r="C196" s="97">
        <v>1</v>
      </c>
      <c r="D196" s="101">
        <v>0.51</v>
      </c>
      <c r="E196" s="100">
        <v>0.52</v>
      </c>
    </row>
    <row r="197" spans="1:5" ht="15">
      <c r="A197" s="75" t="s">
        <v>1077</v>
      </c>
      <c r="B197" s="96">
        <v>1</v>
      </c>
      <c r="C197" s="97">
        <v>3</v>
      </c>
      <c r="D197" s="101">
        <v>0.52</v>
      </c>
      <c r="E197" s="100">
        <v>0.51</v>
      </c>
    </row>
    <row r="198" spans="1:5" ht="15">
      <c r="A198" s="75" t="s">
        <v>1078</v>
      </c>
      <c r="B198" s="96">
        <v>1</v>
      </c>
      <c r="C198" s="97">
        <v>1</v>
      </c>
      <c r="D198" s="101">
        <v>0.51</v>
      </c>
      <c r="E198" s="100">
        <v>0.51</v>
      </c>
    </row>
    <row r="199" spans="1:5" ht="15">
      <c r="A199" s="75" t="s">
        <v>1079</v>
      </c>
      <c r="B199" s="96">
        <v>1</v>
      </c>
      <c r="C199" s="97">
        <v>1</v>
      </c>
      <c r="D199" s="101">
        <v>0.51</v>
      </c>
      <c r="E199" s="100">
        <v>0.51</v>
      </c>
    </row>
    <row r="200" spans="1:5" ht="15">
      <c r="A200" s="75" t="s">
        <v>1080</v>
      </c>
      <c r="B200" s="96">
        <v>1</v>
      </c>
      <c r="C200" s="97">
        <v>5</v>
      </c>
      <c r="D200" s="101">
        <v>0.51</v>
      </c>
      <c r="E200" s="100">
        <v>0.51</v>
      </c>
    </row>
    <row r="201" spans="1:5" ht="15">
      <c r="A201" s="75" t="s">
        <v>1081</v>
      </c>
      <c r="B201" s="96">
        <v>1</v>
      </c>
      <c r="C201" s="97">
        <v>11</v>
      </c>
      <c r="D201" s="101">
        <v>0.51</v>
      </c>
      <c r="E201" s="100">
        <v>0.51</v>
      </c>
    </row>
    <row r="202" spans="1:5" ht="15">
      <c r="A202" s="75" t="s">
        <v>1082</v>
      </c>
      <c r="B202" s="96">
        <v>1</v>
      </c>
      <c r="C202" s="97">
        <v>30</v>
      </c>
      <c r="D202" s="101">
        <v>0.51</v>
      </c>
      <c r="E202" s="100">
        <v>0.51</v>
      </c>
    </row>
    <row r="203" spans="1:5" ht="15">
      <c r="A203" s="75" t="s">
        <v>1083</v>
      </c>
      <c r="B203" s="96">
        <v>1</v>
      </c>
      <c r="C203" s="97">
        <v>7</v>
      </c>
      <c r="D203" s="101">
        <v>0.51</v>
      </c>
      <c r="E203" s="100">
        <v>0.51</v>
      </c>
    </row>
    <row r="204" spans="1:5" ht="15">
      <c r="A204" s="75" t="s">
        <v>1084</v>
      </c>
      <c r="B204" s="96">
        <v>1</v>
      </c>
      <c r="C204" s="97">
        <v>29</v>
      </c>
      <c r="D204" s="101">
        <v>0.51</v>
      </c>
      <c r="E204" s="100">
        <v>0.51</v>
      </c>
    </row>
    <row r="205" spans="1:5" ht="15">
      <c r="A205" s="75" t="s">
        <v>1085</v>
      </c>
      <c r="B205" s="96">
        <v>1</v>
      </c>
      <c r="C205" s="97">
        <v>10</v>
      </c>
      <c r="D205" s="101">
        <v>0.51</v>
      </c>
      <c r="E205" s="100">
        <v>0.51</v>
      </c>
    </row>
    <row r="206" spans="1:5" ht="15">
      <c r="A206" s="75" t="s">
        <v>1086</v>
      </c>
      <c r="B206" s="96">
        <v>1</v>
      </c>
      <c r="C206" s="97">
        <v>44</v>
      </c>
      <c r="D206" s="101">
        <v>0.51</v>
      </c>
      <c r="E206" s="100">
        <v>0.51</v>
      </c>
    </row>
    <row r="207" spans="1:5" ht="15">
      <c r="A207" s="75" t="s">
        <v>1087</v>
      </c>
      <c r="B207" s="96">
        <v>1</v>
      </c>
      <c r="C207" s="97">
        <v>5</v>
      </c>
      <c r="D207" s="101">
        <v>0.51</v>
      </c>
      <c r="E207" s="100">
        <v>0.51</v>
      </c>
    </row>
    <row r="208" spans="1:5" ht="15">
      <c r="A208" s="75" t="s">
        <v>1088</v>
      </c>
      <c r="B208" s="96">
        <v>1</v>
      </c>
      <c r="C208" s="97">
        <v>6</v>
      </c>
      <c r="D208" s="101">
        <v>0.51</v>
      </c>
      <c r="E208" s="100">
        <v>0.51</v>
      </c>
    </row>
    <row r="209" spans="1:5" ht="15">
      <c r="A209" s="75" t="s">
        <v>1089</v>
      </c>
      <c r="B209" s="96">
        <v>5</v>
      </c>
      <c r="C209" s="97">
        <v>1</v>
      </c>
      <c r="D209" s="101">
        <v>0.51</v>
      </c>
      <c r="E209" s="100">
        <v>0.51</v>
      </c>
    </row>
    <row r="210" spans="1:5" ht="15">
      <c r="A210" s="75" t="s">
        <v>1090</v>
      </c>
      <c r="B210" s="96">
        <v>3</v>
      </c>
      <c r="C210" s="97">
        <v>1</v>
      </c>
      <c r="D210" s="101">
        <v>0.51</v>
      </c>
      <c r="E210" s="100">
        <v>0.51</v>
      </c>
    </row>
    <row r="211" spans="1:5" ht="15">
      <c r="A211" s="75" t="s">
        <v>1091</v>
      </c>
      <c r="B211" s="96">
        <v>1</v>
      </c>
      <c r="C211" s="97">
        <v>5</v>
      </c>
      <c r="D211" s="101">
        <v>0.5</v>
      </c>
      <c r="E211" s="100">
        <v>0.5</v>
      </c>
    </row>
    <row r="212" spans="1:5" ht="15">
      <c r="A212" s="75" t="s">
        <v>1092</v>
      </c>
      <c r="B212" s="96">
        <v>1</v>
      </c>
      <c r="C212" s="97">
        <v>1</v>
      </c>
      <c r="D212" s="101">
        <v>0.5</v>
      </c>
      <c r="E212" s="100">
        <v>0.5</v>
      </c>
    </row>
    <row r="213" spans="1:5" ht="15">
      <c r="A213" s="75" t="s">
        <v>1093</v>
      </c>
      <c r="B213" s="96">
        <v>1</v>
      </c>
      <c r="C213" s="97">
        <v>12</v>
      </c>
      <c r="D213" s="101">
        <v>0.5</v>
      </c>
      <c r="E213" s="100">
        <v>0.5</v>
      </c>
    </row>
    <row r="214" spans="1:5" ht="15">
      <c r="A214" s="75" t="s">
        <v>1094</v>
      </c>
      <c r="B214" s="96">
        <v>1</v>
      </c>
      <c r="C214" s="97">
        <v>7</v>
      </c>
      <c r="D214" s="101">
        <v>0.49</v>
      </c>
      <c r="E214" s="100">
        <v>0.5</v>
      </c>
    </row>
    <row r="215" spans="1:5" ht="15">
      <c r="A215" s="75" t="s">
        <v>1095</v>
      </c>
      <c r="B215" s="96">
        <v>1</v>
      </c>
      <c r="C215" s="97">
        <v>3</v>
      </c>
      <c r="D215" s="101">
        <v>0.5</v>
      </c>
      <c r="E215" s="100">
        <v>0.5</v>
      </c>
    </row>
    <row r="216" spans="1:5" ht="15">
      <c r="A216" s="75" t="s">
        <v>1096</v>
      </c>
      <c r="B216" s="96">
        <v>1</v>
      </c>
      <c r="C216" s="97">
        <v>8</v>
      </c>
      <c r="D216" s="101">
        <v>0.5</v>
      </c>
      <c r="E216" s="100">
        <v>0.5</v>
      </c>
    </row>
    <row r="217" spans="1:5" ht="15">
      <c r="A217" s="75" t="s">
        <v>1097</v>
      </c>
      <c r="B217" s="96">
        <v>1</v>
      </c>
      <c r="C217" s="97">
        <v>8</v>
      </c>
      <c r="D217" s="101">
        <v>0.5</v>
      </c>
      <c r="E217" s="100">
        <v>0.5</v>
      </c>
    </row>
    <row r="218" spans="1:5" ht="15">
      <c r="A218" s="75" t="s">
        <v>1098</v>
      </c>
      <c r="B218" s="96">
        <v>1</v>
      </c>
      <c r="C218" s="97">
        <v>2</v>
      </c>
      <c r="D218" s="101">
        <v>0.5</v>
      </c>
      <c r="E218" s="100">
        <v>0.5</v>
      </c>
    </row>
    <row r="219" spans="1:5" ht="15">
      <c r="A219" s="75" t="s">
        <v>1099</v>
      </c>
      <c r="B219" s="96">
        <v>1</v>
      </c>
      <c r="C219" s="97">
        <v>31</v>
      </c>
      <c r="D219" s="101">
        <v>0.5</v>
      </c>
      <c r="E219" s="100">
        <v>0.5</v>
      </c>
    </row>
    <row r="220" spans="1:5" ht="15">
      <c r="A220" s="75" t="s">
        <v>1100</v>
      </c>
      <c r="B220" s="96">
        <v>5</v>
      </c>
      <c r="C220" s="97">
        <v>1</v>
      </c>
      <c r="D220" s="101">
        <v>0.5</v>
      </c>
      <c r="E220" s="100">
        <v>0.5</v>
      </c>
    </row>
    <row r="221" spans="1:5" ht="15">
      <c r="A221" s="75" t="s">
        <v>1101</v>
      </c>
      <c r="B221" s="96">
        <v>3</v>
      </c>
      <c r="C221" s="97">
        <v>1</v>
      </c>
      <c r="D221" s="101">
        <v>0.5</v>
      </c>
      <c r="E221" s="100">
        <v>0.5</v>
      </c>
    </row>
    <row r="222" spans="1:5" ht="15">
      <c r="A222" s="75" t="s">
        <v>1102</v>
      </c>
      <c r="B222" s="96">
        <v>2</v>
      </c>
      <c r="C222" s="97">
        <v>1</v>
      </c>
      <c r="D222" s="101">
        <v>0.49</v>
      </c>
      <c r="E222" s="100">
        <v>0.49</v>
      </c>
    </row>
    <row r="223" spans="1:5" ht="15">
      <c r="A223" s="75" t="s">
        <v>1103</v>
      </c>
      <c r="B223" s="96">
        <v>3</v>
      </c>
      <c r="C223" s="97">
        <v>1</v>
      </c>
      <c r="D223" s="101">
        <v>0.49</v>
      </c>
      <c r="E223" s="100">
        <v>0.49</v>
      </c>
    </row>
    <row r="224" spans="1:5" ht="15">
      <c r="A224" s="75" t="s">
        <v>1104</v>
      </c>
      <c r="B224" s="96">
        <v>1</v>
      </c>
      <c r="C224" s="97">
        <v>6</v>
      </c>
      <c r="D224" s="101">
        <v>0.49</v>
      </c>
      <c r="E224" s="100">
        <v>0.49</v>
      </c>
    </row>
    <row r="225" spans="1:5" ht="15">
      <c r="A225" s="75" t="s">
        <v>1105</v>
      </c>
      <c r="B225" s="96">
        <v>1</v>
      </c>
      <c r="C225" s="97">
        <v>1</v>
      </c>
      <c r="D225" s="101">
        <v>0.49</v>
      </c>
      <c r="E225" s="100">
        <v>0.49</v>
      </c>
    </row>
    <row r="226" spans="1:5" ht="15">
      <c r="A226" s="75" t="s">
        <v>1106</v>
      </c>
      <c r="B226" s="96">
        <v>2</v>
      </c>
      <c r="C226" s="97">
        <v>1</v>
      </c>
      <c r="D226" s="101">
        <v>0.49</v>
      </c>
      <c r="E226" s="100">
        <v>0.49</v>
      </c>
    </row>
    <row r="227" spans="1:5" ht="15">
      <c r="A227" s="75" t="s">
        <v>1107</v>
      </c>
      <c r="B227" s="96">
        <v>1</v>
      </c>
      <c r="C227" s="97">
        <v>1</v>
      </c>
      <c r="D227" s="101">
        <v>0.49</v>
      </c>
      <c r="E227" s="100">
        <v>0.49</v>
      </c>
    </row>
    <row r="228" spans="1:5" ht="15">
      <c r="A228" s="75" t="s">
        <v>1108</v>
      </c>
      <c r="B228" s="96">
        <v>1</v>
      </c>
      <c r="C228" s="97">
        <v>7</v>
      </c>
      <c r="D228" s="101">
        <v>0.48</v>
      </c>
      <c r="E228" s="100">
        <v>0.49</v>
      </c>
    </row>
    <row r="229" spans="1:5" ht="15">
      <c r="A229" s="75" t="s">
        <v>1109</v>
      </c>
      <c r="B229" s="96">
        <v>1</v>
      </c>
      <c r="C229" s="97">
        <v>28</v>
      </c>
      <c r="D229" s="101">
        <v>0.48</v>
      </c>
      <c r="E229" s="100">
        <v>0.49</v>
      </c>
    </row>
    <row r="230" spans="1:5" ht="15">
      <c r="A230" s="75" t="s">
        <v>1110</v>
      </c>
      <c r="B230" s="96">
        <v>1</v>
      </c>
      <c r="C230" s="97">
        <v>6</v>
      </c>
      <c r="D230" s="101">
        <v>0.49</v>
      </c>
      <c r="E230" s="100">
        <v>0.49</v>
      </c>
    </row>
    <row r="231" spans="1:5" ht="15">
      <c r="A231" s="75" t="s">
        <v>1111</v>
      </c>
      <c r="B231" s="96">
        <v>1</v>
      </c>
      <c r="C231" s="97">
        <v>19</v>
      </c>
      <c r="D231" s="101">
        <v>0.49</v>
      </c>
      <c r="E231" s="100">
        <v>0.49</v>
      </c>
    </row>
    <row r="232" spans="1:5" ht="15">
      <c r="A232" s="75" t="s">
        <v>1112</v>
      </c>
      <c r="B232" s="96">
        <v>1</v>
      </c>
      <c r="C232" s="97">
        <v>74</v>
      </c>
      <c r="D232" s="101">
        <v>0.49</v>
      </c>
      <c r="E232" s="100">
        <v>0.49</v>
      </c>
    </row>
    <row r="233" spans="1:5" ht="15">
      <c r="A233" s="75" t="s">
        <v>1113</v>
      </c>
      <c r="B233" s="96">
        <v>1</v>
      </c>
      <c r="C233" s="97">
        <v>17</v>
      </c>
      <c r="D233" s="101">
        <v>0.49</v>
      </c>
      <c r="E233" s="100">
        <v>0.49</v>
      </c>
    </row>
    <row r="234" spans="1:5" ht="15">
      <c r="A234" s="75" t="s">
        <v>1114</v>
      </c>
      <c r="B234" s="96">
        <v>4</v>
      </c>
      <c r="C234" s="97">
        <v>1</v>
      </c>
      <c r="D234" s="101">
        <v>0.49</v>
      </c>
      <c r="E234" s="100">
        <v>0.49</v>
      </c>
    </row>
    <row r="235" spans="1:5" ht="15">
      <c r="A235" s="75" t="s">
        <v>1115</v>
      </c>
      <c r="B235" s="96">
        <v>1</v>
      </c>
      <c r="C235" s="97">
        <v>4</v>
      </c>
      <c r="D235" s="101">
        <v>0.48</v>
      </c>
      <c r="E235" s="100">
        <v>0.48</v>
      </c>
    </row>
    <row r="236" spans="1:5" ht="15">
      <c r="A236" s="75" t="s">
        <v>1116</v>
      </c>
      <c r="B236" s="96">
        <v>1</v>
      </c>
      <c r="C236" s="97">
        <v>5</v>
      </c>
      <c r="D236" s="101">
        <v>0.48</v>
      </c>
      <c r="E236" s="100">
        <v>0.48</v>
      </c>
    </row>
    <row r="237" spans="1:5" ht="15">
      <c r="A237" s="75" t="s">
        <v>1117</v>
      </c>
      <c r="B237" s="96">
        <v>2</v>
      </c>
      <c r="C237" s="97">
        <v>1</v>
      </c>
      <c r="D237" s="101">
        <v>0.48</v>
      </c>
      <c r="E237" s="100">
        <v>0.48</v>
      </c>
    </row>
    <row r="238" spans="1:5" ht="15">
      <c r="A238" s="75" t="s">
        <v>1118</v>
      </c>
      <c r="B238" s="96">
        <v>1</v>
      </c>
      <c r="C238" s="97">
        <v>11</v>
      </c>
      <c r="D238" s="101">
        <v>0.48</v>
      </c>
      <c r="E238" s="100">
        <v>0.48</v>
      </c>
    </row>
    <row r="239" spans="1:5" ht="15">
      <c r="A239" s="75" t="s">
        <v>1119</v>
      </c>
      <c r="B239" s="96">
        <v>1</v>
      </c>
      <c r="C239" s="97">
        <v>11</v>
      </c>
      <c r="D239" s="101">
        <v>0.48</v>
      </c>
      <c r="E239" s="100">
        <v>0.48</v>
      </c>
    </row>
    <row r="240" spans="1:5" ht="15">
      <c r="A240" s="75" t="s">
        <v>1120</v>
      </c>
      <c r="B240" s="96">
        <v>1</v>
      </c>
      <c r="C240" s="97">
        <v>29</v>
      </c>
      <c r="D240" s="101">
        <v>0.48</v>
      </c>
      <c r="E240" s="100">
        <v>0.48</v>
      </c>
    </row>
    <row r="241" spans="1:5" ht="15">
      <c r="A241" s="75" t="s">
        <v>1121</v>
      </c>
      <c r="B241" s="96">
        <v>1</v>
      </c>
      <c r="C241" s="97">
        <v>3</v>
      </c>
      <c r="D241" s="101">
        <v>0.48</v>
      </c>
      <c r="E241" s="100">
        <v>0.48</v>
      </c>
    </row>
    <row r="242" spans="1:5" ht="15">
      <c r="A242" s="75" t="s">
        <v>1122</v>
      </c>
      <c r="B242" s="96">
        <v>1</v>
      </c>
      <c r="C242" s="97">
        <v>7</v>
      </c>
      <c r="D242" s="101">
        <v>0.48</v>
      </c>
      <c r="E242" s="100">
        <v>0.48</v>
      </c>
    </row>
    <row r="243" spans="1:5" ht="15">
      <c r="A243" s="75" t="s">
        <v>1123</v>
      </c>
      <c r="B243" s="96">
        <v>1</v>
      </c>
      <c r="C243" s="97">
        <v>17</v>
      </c>
      <c r="D243" s="101">
        <v>0.48</v>
      </c>
      <c r="E243" s="100">
        <v>0.48</v>
      </c>
    </row>
    <row r="244" spans="1:5" ht="15">
      <c r="A244" s="75" t="s">
        <v>1124</v>
      </c>
      <c r="B244" s="96">
        <v>3</v>
      </c>
      <c r="C244" s="97">
        <v>1</v>
      </c>
      <c r="D244" s="101">
        <v>0.48</v>
      </c>
      <c r="E244" s="100">
        <v>0.48</v>
      </c>
    </row>
    <row r="245" spans="1:5" ht="15">
      <c r="A245" s="75" t="s">
        <v>1125</v>
      </c>
      <c r="B245" s="96">
        <v>1</v>
      </c>
      <c r="C245" s="97">
        <v>1</v>
      </c>
      <c r="D245" s="101">
        <v>0.48</v>
      </c>
      <c r="E245" s="100">
        <v>0.47000000000000003</v>
      </c>
    </row>
    <row r="246" spans="1:5" ht="15">
      <c r="A246" s="75" t="s">
        <v>1126</v>
      </c>
      <c r="B246" s="96">
        <v>1</v>
      </c>
      <c r="C246" s="97">
        <v>2</v>
      </c>
      <c r="D246" s="101">
        <v>0.47000000000000003</v>
      </c>
      <c r="E246" s="100">
        <v>0.47000000000000003</v>
      </c>
    </row>
    <row r="247" spans="1:5" ht="15">
      <c r="A247" s="75" t="s">
        <v>1127</v>
      </c>
      <c r="B247" s="96">
        <v>2</v>
      </c>
      <c r="C247" s="97">
        <v>1</v>
      </c>
      <c r="D247" s="101">
        <v>0.47000000000000003</v>
      </c>
      <c r="E247" s="100">
        <v>0.47000000000000003</v>
      </c>
    </row>
    <row r="248" spans="1:5" ht="15">
      <c r="A248" s="75" t="s">
        <v>1128</v>
      </c>
      <c r="B248" s="96">
        <v>3</v>
      </c>
      <c r="C248" s="97">
        <v>1</v>
      </c>
      <c r="D248" s="101">
        <v>0.47000000000000003</v>
      </c>
      <c r="E248" s="100">
        <v>0.47000000000000003</v>
      </c>
    </row>
    <row r="249" spans="1:5" ht="15">
      <c r="A249" s="75" t="s">
        <v>1129</v>
      </c>
      <c r="B249" s="96">
        <v>1</v>
      </c>
      <c r="C249" s="97">
        <v>20</v>
      </c>
      <c r="D249" s="101">
        <v>0.47000000000000003</v>
      </c>
      <c r="E249" s="100">
        <v>0.47000000000000003</v>
      </c>
    </row>
    <row r="250" spans="1:5" ht="15">
      <c r="A250" s="75" t="s">
        <v>1130</v>
      </c>
      <c r="B250" s="96">
        <v>1</v>
      </c>
      <c r="C250" s="97">
        <v>5</v>
      </c>
      <c r="D250" s="101">
        <v>0.47000000000000003</v>
      </c>
      <c r="E250" s="100">
        <v>0.47000000000000003</v>
      </c>
    </row>
    <row r="251" spans="1:5" ht="15">
      <c r="A251" s="75" t="s">
        <v>1131</v>
      </c>
      <c r="B251" s="96">
        <v>1</v>
      </c>
      <c r="C251" s="97">
        <v>21</v>
      </c>
      <c r="D251" s="101">
        <v>0.47000000000000003</v>
      </c>
      <c r="E251" s="100">
        <v>0.47000000000000003</v>
      </c>
    </row>
    <row r="252" spans="1:5" ht="15">
      <c r="A252" s="75" t="s">
        <v>1132</v>
      </c>
      <c r="B252" s="96">
        <v>1</v>
      </c>
      <c r="C252" s="97">
        <v>7</v>
      </c>
      <c r="D252" s="101">
        <v>0.46</v>
      </c>
      <c r="E252" s="100">
        <v>0.47000000000000003</v>
      </c>
    </row>
    <row r="253" spans="1:5" ht="15">
      <c r="A253" s="75" t="s">
        <v>1133</v>
      </c>
      <c r="B253" s="96">
        <v>1</v>
      </c>
      <c r="C253" s="97">
        <v>38</v>
      </c>
      <c r="D253" s="101">
        <v>0.47000000000000003</v>
      </c>
      <c r="E253" s="100">
        <v>0.47000000000000003</v>
      </c>
    </row>
    <row r="254" spans="1:5" ht="15">
      <c r="A254" s="75" t="s">
        <v>1134</v>
      </c>
      <c r="B254" s="96">
        <v>1</v>
      </c>
      <c r="C254" s="97">
        <v>7</v>
      </c>
      <c r="D254" s="101">
        <v>0.47000000000000003</v>
      </c>
      <c r="E254" s="100">
        <v>0.47000000000000003</v>
      </c>
    </row>
    <row r="255" spans="1:5" ht="15">
      <c r="A255" s="75" t="s">
        <v>1135</v>
      </c>
      <c r="B255" s="96">
        <v>1</v>
      </c>
      <c r="C255" s="97">
        <v>4</v>
      </c>
      <c r="D255" s="101">
        <v>0.47000000000000003</v>
      </c>
      <c r="E255" s="100">
        <v>0.47000000000000003</v>
      </c>
    </row>
    <row r="256" spans="1:5" ht="15">
      <c r="A256" s="75" t="s">
        <v>1136</v>
      </c>
      <c r="B256" s="96">
        <v>1</v>
      </c>
      <c r="C256" s="97">
        <v>27</v>
      </c>
      <c r="D256" s="101">
        <v>0.47000000000000003</v>
      </c>
      <c r="E256" s="100">
        <v>0.47000000000000003</v>
      </c>
    </row>
    <row r="257" spans="1:5" ht="15">
      <c r="A257" s="75" t="s">
        <v>1137</v>
      </c>
      <c r="B257" s="96">
        <v>1</v>
      </c>
      <c r="C257" s="97">
        <v>1</v>
      </c>
      <c r="D257" s="101">
        <v>0.47000000000000003</v>
      </c>
      <c r="E257" s="100">
        <v>0.47000000000000003</v>
      </c>
    </row>
    <row r="258" spans="1:5" ht="15">
      <c r="A258" s="75" t="s">
        <v>1138</v>
      </c>
      <c r="B258" s="96">
        <v>8</v>
      </c>
      <c r="C258" s="97">
        <v>1</v>
      </c>
      <c r="D258" s="101">
        <v>0.47000000000000003</v>
      </c>
      <c r="E258" s="100">
        <v>0.47000000000000003</v>
      </c>
    </row>
    <row r="259" spans="1:5" ht="15">
      <c r="A259" s="75" t="s">
        <v>1139</v>
      </c>
      <c r="B259" s="96">
        <v>4</v>
      </c>
      <c r="C259" s="97">
        <v>1</v>
      </c>
      <c r="D259" s="101">
        <v>0.46</v>
      </c>
      <c r="E259" s="100">
        <v>0.46</v>
      </c>
    </row>
    <row r="260" spans="1:5" ht="15">
      <c r="A260" s="75" t="s">
        <v>1140</v>
      </c>
      <c r="B260" s="96">
        <v>2</v>
      </c>
      <c r="C260" s="97">
        <v>1</v>
      </c>
      <c r="D260" s="101">
        <v>0.46</v>
      </c>
      <c r="E260" s="100">
        <v>0.46</v>
      </c>
    </row>
    <row r="261" spans="1:5" ht="15">
      <c r="A261" s="75" t="s">
        <v>1141</v>
      </c>
      <c r="B261" s="96">
        <v>2</v>
      </c>
      <c r="C261" s="97">
        <v>1</v>
      </c>
      <c r="D261" s="101">
        <v>0.46</v>
      </c>
      <c r="E261" s="100">
        <v>0.46</v>
      </c>
    </row>
    <row r="262" spans="1:5" ht="15">
      <c r="A262" s="75" t="s">
        <v>1142</v>
      </c>
      <c r="B262" s="96">
        <v>1</v>
      </c>
      <c r="C262" s="97">
        <v>1</v>
      </c>
      <c r="D262" s="101">
        <v>0.46</v>
      </c>
      <c r="E262" s="100">
        <v>0.46</v>
      </c>
    </row>
    <row r="263" spans="1:5" ht="15">
      <c r="A263" s="75" t="s">
        <v>1143</v>
      </c>
      <c r="B263" s="96">
        <v>1</v>
      </c>
      <c r="C263" s="97">
        <v>9</v>
      </c>
      <c r="D263" s="101">
        <v>0.46</v>
      </c>
      <c r="E263" s="100">
        <v>0.46</v>
      </c>
    </row>
    <row r="264" spans="1:5" ht="15">
      <c r="A264" s="75" t="s">
        <v>1144</v>
      </c>
      <c r="B264" s="96">
        <v>1</v>
      </c>
      <c r="C264" s="97">
        <v>5</v>
      </c>
      <c r="D264" s="101">
        <v>0.45</v>
      </c>
      <c r="E264" s="100">
        <v>0.46</v>
      </c>
    </row>
    <row r="265" spans="1:5" ht="15">
      <c r="A265" s="75" t="s">
        <v>1145</v>
      </c>
      <c r="B265" s="96">
        <v>1</v>
      </c>
      <c r="C265" s="97">
        <v>1</v>
      </c>
      <c r="D265" s="101">
        <v>0.46</v>
      </c>
      <c r="E265" s="100">
        <v>0.46</v>
      </c>
    </row>
    <row r="266" spans="1:5" ht="15">
      <c r="A266" s="75" t="s">
        <v>1146</v>
      </c>
      <c r="B266" s="96">
        <v>5</v>
      </c>
      <c r="C266" s="97">
        <v>1</v>
      </c>
      <c r="D266" s="101">
        <v>0.45</v>
      </c>
      <c r="E266" s="100">
        <v>0.45</v>
      </c>
    </row>
    <row r="267" spans="1:5" ht="15">
      <c r="A267" s="75" t="s">
        <v>1147</v>
      </c>
      <c r="B267" s="96">
        <v>1</v>
      </c>
      <c r="C267" s="97">
        <v>18</v>
      </c>
      <c r="D267" s="101">
        <v>0.45</v>
      </c>
      <c r="E267" s="100">
        <v>0.45</v>
      </c>
    </row>
    <row r="268" spans="1:5" ht="15">
      <c r="A268" s="75" t="s">
        <v>1148</v>
      </c>
      <c r="B268" s="96">
        <v>1</v>
      </c>
      <c r="C268" s="97">
        <v>8</v>
      </c>
      <c r="D268" s="101">
        <v>0.44</v>
      </c>
      <c r="E268" s="100">
        <v>0.45</v>
      </c>
    </row>
    <row r="269" spans="1:5" ht="15">
      <c r="A269" s="75" t="s">
        <v>1149</v>
      </c>
      <c r="B269" s="96">
        <v>1</v>
      </c>
      <c r="C269" s="97">
        <v>19</v>
      </c>
      <c r="D269" s="101">
        <v>0.44</v>
      </c>
      <c r="E269" s="100">
        <v>0.45</v>
      </c>
    </row>
    <row r="270" spans="1:5" ht="15">
      <c r="A270" s="75" t="s">
        <v>1150</v>
      </c>
      <c r="B270" s="96">
        <v>1</v>
      </c>
      <c r="C270" s="97">
        <v>2</v>
      </c>
      <c r="D270" s="101">
        <v>0.44</v>
      </c>
      <c r="E270" s="100">
        <v>0.44</v>
      </c>
    </row>
    <row r="271" spans="1:5" ht="15">
      <c r="A271" s="75" t="s">
        <v>1151</v>
      </c>
      <c r="B271" s="96">
        <v>3</v>
      </c>
      <c r="C271" s="97">
        <v>1</v>
      </c>
      <c r="D271" s="101">
        <v>0.44</v>
      </c>
      <c r="E271" s="100">
        <v>0.44</v>
      </c>
    </row>
    <row r="272" spans="1:5" ht="15">
      <c r="A272" s="75" t="s">
        <v>1152</v>
      </c>
      <c r="B272" s="96">
        <v>1</v>
      </c>
      <c r="C272" s="97">
        <v>4</v>
      </c>
      <c r="D272" s="101">
        <v>0.44</v>
      </c>
      <c r="E272" s="100">
        <v>0.44</v>
      </c>
    </row>
    <row r="273" spans="1:5" ht="15">
      <c r="A273" s="75" t="s">
        <v>1153</v>
      </c>
      <c r="B273" s="96">
        <v>1</v>
      </c>
      <c r="C273" s="97">
        <v>47</v>
      </c>
      <c r="D273" s="101">
        <v>0.44</v>
      </c>
      <c r="E273" s="100">
        <v>0.44</v>
      </c>
    </row>
    <row r="274" spans="1:5" ht="15">
      <c r="A274" s="75" t="s">
        <v>1154</v>
      </c>
      <c r="B274" s="96">
        <v>1</v>
      </c>
      <c r="C274" s="97">
        <v>2</v>
      </c>
      <c r="D274" s="101">
        <v>0.44</v>
      </c>
      <c r="E274" s="100">
        <v>0.44</v>
      </c>
    </row>
    <row r="275" spans="1:5" ht="15">
      <c r="A275" s="75" t="s">
        <v>1155</v>
      </c>
      <c r="B275" s="96">
        <v>1</v>
      </c>
      <c r="C275" s="97">
        <v>13</v>
      </c>
      <c r="D275" s="101">
        <v>0.44</v>
      </c>
      <c r="E275" s="100">
        <v>0.44</v>
      </c>
    </row>
    <row r="276" spans="1:5" ht="15">
      <c r="A276" s="75" t="s">
        <v>1156</v>
      </c>
      <c r="B276" s="96">
        <v>1</v>
      </c>
      <c r="C276" s="97">
        <v>10</v>
      </c>
      <c r="D276" s="101">
        <v>0.44</v>
      </c>
      <c r="E276" s="100">
        <v>0.44</v>
      </c>
    </row>
    <row r="277" spans="1:5" ht="15">
      <c r="A277" s="75" t="s">
        <v>1157</v>
      </c>
      <c r="B277" s="96">
        <v>1</v>
      </c>
      <c r="C277" s="97">
        <v>17</v>
      </c>
      <c r="D277" s="101">
        <v>0.44</v>
      </c>
      <c r="E277" s="100">
        <v>0.44</v>
      </c>
    </row>
    <row r="278" spans="1:5" ht="15">
      <c r="A278" s="75" t="s">
        <v>1158</v>
      </c>
      <c r="B278" s="96">
        <v>2</v>
      </c>
      <c r="C278" s="97">
        <v>1</v>
      </c>
      <c r="D278" s="101">
        <v>0.44</v>
      </c>
      <c r="E278" s="100">
        <v>0.44</v>
      </c>
    </row>
    <row r="279" spans="1:5" ht="15">
      <c r="A279" s="75" t="s">
        <v>1159</v>
      </c>
      <c r="B279" s="96">
        <v>1</v>
      </c>
      <c r="C279" s="97">
        <v>2</v>
      </c>
      <c r="D279" s="101">
        <v>0.44</v>
      </c>
      <c r="E279" s="100">
        <v>0.44</v>
      </c>
    </row>
    <row r="280" spans="1:5" ht="15">
      <c r="A280" s="75" t="s">
        <v>1160</v>
      </c>
      <c r="B280" s="96">
        <v>2</v>
      </c>
      <c r="C280" s="97">
        <v>1</v>
      </c>
      <c r="D280" s="101">
        <v>0.44</v>
      </c>
      <c r="E280" s="100">
        <v>0.44</v>
      </c>
    </row>
    <row r="281" spans="1:5" ht="15">
      <c r="A281" s="75" t="s">
        <v>1161</v>
      </c>
      <c r="B281" s="96">
        <v>4</v>
      </c>
      <c r="C281" s="97">
        <v>1</v>
      </c>
      <c r="D281" s="101">
        <v>0.43</v>
      </c>
      <c r="E281" s="100">
        <v>0.43</v>
      </c>
    </row>
    <row r="282" spans="1:5" ht="15">
      <c r="A282" s="75" t="s">
        <v>1162</v>
      </c>
      <c r="B282" s="96">
        <v>1</v>
      </c>
      <c r="C282" s="97">
        <v>6</v>
      </c>
      <c r="D282" s="101">
        <v>0.42</v>
      </c>
      <c r="E282" s="100">
        <v>0.43</v>
      </c>
    </row>
    <row r="283" spans="1:5" ht="15">
      <c r="A283" s="75" t="s">
        <v>1163</v>
      </c>
      <c r="B283" s="96">
        <v>1</v>
      </c>
      <c r="C283" s="97">
        <v>18</v>
      </c>
      <c r="D283" s="101">
        <v>0.43</v>
      </c>
      <c r="E283" s="100">
        <v>0.43</v>
      </c>
    </row>
    <row r="284" spans="1:5" ht="15">
      <c r="A284" s="75" t="s">
        <v>1164</v>
      </c>
      <c r="B284" s="96">
        <v>1</v>
      </c>
      <c r="C284" s="97">
        <v>2</v>
      </c>
      <c r="D284" s="101">
        <v>0.42</v>
      </c>
      <c r="E284" s="100">
        <v>0.42</v>
      </c>
    </row>
    <row r="285" spans="1:5" ht="15">
      <c r="A285" s="75" t="s">
        <v>1165</v>
      </c>
      <c r="B285" s="96">
        <v>3</v>
      </c>
      <c r="C285" s="97">
        <v>1</v>
      </c>
      <c r="D285" s="101">
        <v>0.42</v>
      </c>
      <c r="E285" s="100">
        <v>0.42</v>
      </c>
    </row>
    <row r="286" spans="1:5" ht="15">
      <c r="A286" s="75" t="s">
        <v>1166</v>
      </c>
      <c r="B286" s="96">
        <v>1</v>
      </c>
      <c r="C286" s="97">
        <v>2</v>
      </c>
      <c r="D286" s="101">
        <v>0.42</v>
      </c>
      <c r="E286" s="100">
        <v>0.42</v>
      </c>
    </row>
    <row r="287" spans="1:5" ht="15">
      <c r="A287" s="75" t="s">
        <v>1167</v>
      </c>
      <c r="B287" s="96">
        <v>6</v>
      </c>
      <c r="C287" s="97">
        <v>1</v>
      </c>
      <c r="D287" s="101">
        <v>0.42</v>
      </c>
      <c r="E287" s="100">
        <v>0.42</v>
      </c>
    </row>
    <row r="288" spans="1:5" ht="15">
      <c r="A288" s="75" t="s">
        <v>1168</v>
      </c>
      <c r="B288" s="96">
        <v>1</v>
      </c>
      <c r="C288" s="97">
        <v>27</v>
      </c>
      <c r="D288" s="101">
        <v>0.42</v>
      </c>
      <c r="E288" s="100">
        <v>0.42</v>
      </c>
    </row>
    <row r="289" spans="1:5" ht="15">
      <c r="A289" s="75" t="s">
        <v>1169</v>
      </c>
      <c r="B289" s="96">
        <v>1</v>
      </c>
      <c r="C289" s="97">
        <v>2</v>
      </c>
      <c r="D289" s="101">
        <v>0.42</v>
      </c>
      <c r="E289" s="100">
        <v>0.42</v>
      </c>
    </row>
    <row r="290" spans="1:5" ht="15">
      <c r="A290" s="75" t="s">
        <v>1170</v>
      </c>
      <c r="B290" s="96">
        <v>1</v>
      </c>
      <c r="C290" s="97">
        <v>16</v>
      </c>
      <c r="D290" s="101">
        <v>0.42</v>
      </c>
      <c r="E290" s="100">
        <v>0.42</v>
      </c>
    </row>
    <row r="291" spans="1:5" ht="15">
      <c r="A291" s="75" t="s">
        <v>1171</v>
      </c>
      <c r="B291" s="96">
        <v>1</v>
      </c>
      <c r="C291" s="97">
        <v>3</v>
      </c>
      <c r="D291" s="101">
        <v>0.42</v>
      </c>
      <c r="E291" s="100">
        <v>0.42</v>
      </c>
    </row>
    <row r="292" spans="1:5" ht="15">
      <c r="A292" s="75" t="s">
        <v>1172</v>
      </c>
      <c r="B292" s="96">
        <v>1</v>
      </c>
      <c r="C292" s="97">
        <v>8</v>
      </c>
      <c r="D292" s="101">
        <v>0.42</v>
      </c>
      <c r="E292" s="100">
        <v>0.42</v>
      </c>
    </row>
    <row r="293" spans="1:5" ht="15">
      <c r="A293" s="75" t="s">
        <v>1173</v>
      </c>
      <c r="B293" s="96">
        <v>1</v>
      </c>
      <c r="C293" s="97">
        <v>4</v>
      </c>
      <c r="D293" s="101">
        <v>0.41000000000000003</v>
      </c>
      <c r="E293" s="100">
        <v>0.42</v>
      </c>
    </row>
    <row r="294" spans="1:5" ht="15">
      <c r="A294" s="75" t="s">
        <v>1174</v>
      </c>
      <c r="B294" s="96">
        <v>1</v>
      </c>
      <c r="C294" s="97">
        <v>3</v>
      </c>
      <c r="D294" s="101">
        <v>0.42</v>
      </c>
      <c r="E294" s="100">
        <v>0.42</v>
      </c>
    </row>
    <row r="295" spans="1:5" ht="15">
      <c r="A295" s="75" t="s">
        <v>1175</v>
      </c>
      <c r="B295" s="96">
        <v>1</v>
      </c>
      <c r="C295" s="97">
        <v>9</v>
      </c>
      <c r="D295" s="101">
        <v>0.42</v>
      </c>
      <c r="E295" s="100">
        <v>0.42</v>
      </c>
    </row>
    <row r="296" spans="1:5" ht="15">
      <c r="A296" s="75" t="s">
        <v>1176</v>
      </c>
      <c r="B296" s="96">
        <v>1</v>
      </c>
      <c r="C296" s="97">
        <v>10</v>
      </c>
      <c r="D296" s="101">
        <v>0.42</v>
      </c>
      <c r="E296" s="100">
        <v>0.42</v>
      </c>
    </row>
    <row r="297" spans="1:5" ht="15">
      <c r="A297" s="75" t="s">
        <v>1177</v>
      </c>
      <c r="B297" s="96">
        <v>1</v>
      </c>
      <c r="C297" s="97">
        <v>41</v>
      </c>
      <c r="D297" s="101">
        <v>0.42</v>
      </c>
      <c r="E297" s="100">
        <v>0.42</v>
      </c>
    </row>
    <row r="298" spans="1:5" ht="15">
      <c r="A298" s="75" t="s">
        <v>1178</v>
      </c>
      <c r="B298" s="96">
        <v>3</v>
      </c>
      <c r="C298" s="97">
        <v>1</v>
      </c>
      <c r="D298" s="101">
        <v>0.43</v>
      </c>
      <c r="E298" s="100">
        <v>0.42</v>
      </c>
    </row>
    <row r="299" spans="1:5" ht="15">
      <c r="A299" s="75" t="s">
        <v>1179</v>
      </c>
      <c r="B299" s="96">
        <v>2</v>
      </c>
      <c r="C299" s="97">
        <v>1</v>
      </c>
      <c r="D299" s="101">
        <v>0.42</v>
      </c>
      <c r="E299" s="100">
        <v>0.42</v>
      </c>
    </row>
    <row r="300" spans="1:5" ht="15">
      <c r="A300" s="75" t="s">
        <v>1180</v>
      </c>
      <c r="B300" s="96">
        <v>7</v>
      </c>
      <c r="C300" s="97">
        <v>1</v>
      </c>
      <c r="D300" s="101">
        <v>0.42</v>
      </c>
      <c r="E300" s="100">
        <v>0.42</v>
      </c>
    </row>
    <row r="301" spans="1:5" ht="15">
      <c r="A301" s="75" t="s">
        <v>1181</v>
      </c>
      <c r="B301" s="96">
        <v>3</v>
      </c>
      <c r="C301" s="97">
        <v>1</v>
      </c>
      <c r="D301" s="101">
        <v>0.41000000000000003</v>
      </c>
      <c r="E301" s="100">
        <v>0.41000000000000003</v>
      </c>
    </row>
    <row r="302" spans="1:5" ht="15">
      <c r="A302" s="75" t="s">
        <v>1182</v>
      </c>
      <c r="B302" s="96">
        <v>1</v>
      </c>
      <c r="C302" s="97">
        <v>1</v>
      </c>
      <c r="D302" s="101">
        <v>0.41000000000000003</v>
      </c>
      <c r="E302" s="100">
        <v>0.41000000000000003</v>
      </c>
    </row>
    <row r="303" spans="1:5" ht="15">
      <c r="A303" s="75" t="s">
        <v>1183</v>
      </c>
      <c r="B303" s="96">
        <v>1</v>
      </c>
      <c r="C303" s="97">
        <v>8</v>
      </c>
      <c r="D303" s="101">
        <v>0.41000000000000003</v>
      </c>
      <c r="E303" s="100">
        <v>0.41000000000000003</v>
      </c>
    </row>
    <row r="304" spans="1:5" ht="15">
      <c r="A304" s="75" t="s">
        <v>1184</v>
      </c>
      <c r="B304" s="96">
        <v>1</v>
      </c>
      <c r="C304" s="97">
        <v>6</v>
      </c>
      <c r="D304" s="101">
        <v>0.41000000000000003</v>
      </c>
      <c r="E304" s="100">
        <v>0.41000000000000003</v>
      </c>
    </row>
    <row r="305" spans="1:5" ht="15">
      <c r="A305" s="75" t="s">
        <v>1185</v>
      </c>
      <c r="B305" s="96">
        <v>1</v>
      </c>
      <c r="C305" s="97">
        <v>2</v>
      </c>
      <c r="D305" s="101">
        <v>0.41000000000000003</v>
      </c>
      <c r="E305" s="100">
        <v>0.41000000000000003</v>
      </c>
    </row>
    <row r="306" spans="1:5" ht="15">
      <c r="A306" s="75" t="s">
        <v>1186</v>
      </c>
      <c r="B306" s="96">
        <v>1</v>
      </c>
      <c r="C306" s="97">
        <v>7</v>
      </c>
      <c r="D306" s="101">
        <v>0.41000000000000003</v>
      </c>
      <c r="E306" s="100">
        <v>0.41000000000000003</v>
      </c>
    </row>
    <row r="307" spans="1:5" ht="15">
      <c r="A307" s="75" t="s">
        <v>1187</v>
      </c>
      <c r="B307" s="96">
        <v>7</v>
      </c>
      <c r="C307" s="97">
        <v>1</v>
      </c>
      <c r="D307" s="101">
        <v>0.41000000000000003</v>
      </c>
      <c r="E307" s="100">
        <v>0.41000000000000003</v>
      </c>
    </row>
    <row r="308" spans="1:5" ht="15">
      <c r="A308" s="75" t="s">
        <v>1188</v>
      </c>
      <c r="B308" s="96">
        <v>1</v>
      </c>
      <c r="C308" s="97">
        <v>8</v>
      </c>
      <c r="D308" s="101">
        <v>0.4</v>
      </c>
      <c r="E308" s="100">
        <v>0.4</v>
      </c>
    </row>
    <row r="309" spans="1:5" ht="15">
      <c r="A309" s="75" t="s">
        <v>1189</v>
      </c>
      <c r="B309" s="96">
        <v>1</v>
      </c>
      <c r="C309" s="97">
        <v>33</v>
      </c>
      <c r="D309" s="101">
        <v>0.4</v>
      </c>
      <c r="E309" s="100">
        <v>0.4</v>
      </c>
    </row>
    <row r="310" spans="1:5" ht="15">
      <c r="A310" s="75" t="s">
        <v>1190</v>
      </c>
      <c r="B310" s="96">
        <v>1</v>
      </c>
      <c r="C310" s="97">
        <v>5</v>
      </c>
      <c r="D310" s="101">
        <v>0.4</v>
      </c>
      <c r="E310" s="100">
        <v>0.4</v>
      </c>
    </row>
    <row r="311" spans="1:5" ht="15">
      <c r="A311" s="75" t="s">
        <v>1191</v>
      </c>
      <c r="B311" s="96">
        <v>4</v>
      </c>
      <c r="C311" s="97">
        <v>1</v>
      </c>
      <c r="D311" s="101">
        <v>0.4</v>
      </c>
      <c r="E311" s="100">
        <v>0.4</v>
      </c>
    </row>
    <row r="312" spans="1:5" ht="15">
      <c r="A312" s="75" t="s">
        <v>1192</v>
      </c>
      <c r="B312" s="96">
        <v>14</v>
      </c>
      <c r="C312" s="97">
        <v>1</v>
      </c>
      <c r="D312" s="101">
        <v>0.4</v>
      </c>
      <c r="E312" s="100">
        <v>0.4</v>
      </c>
    </row>
    <row r="313" spans="1:5" ht="15">
      <c r="A313" s="75" t="s">
        <v>1193</v>
      </c>
      <c r="B313" s="96">
        <v>1</v>
      </c>
      <c r="C313" s="97">
        <v>2</v>
      </c>
      <c r="D313" s="101">
        <v>0.39</v>
      </c>
      <c r="E313" s="100">
        <v>0.39</v>
      </c>
    </row>
    <row r="314" spans="1:5" ht="15">
      <c r="A314" s="75" t="s">
        <v>1194</v>
      </c>
      <c r="B314" s="96">
        <v>3</v>
      </c>
      <c r="C314" s="97">
        <v>1</v>
      </c>
      <c r="D314" s="101">
        <v>0.39</v>
      </c>
      <c r="E314" s="100">
        <v>0.39</v>
      </c>
    </row>
    <row r="315" spans="1:5" ht="15">
      <c r="A315" s="75" t="s">
        <v>1195</v>
      </c>
      <c r="B315" s="96">
        <v>1</v>
      </c>
      <c r="C315" s="97">
        <v>5</v>
      </c>
      <c r="D315" s="101">
        <v>0.39</v>
      </c>
      <c r="E315" s="100">
        <v>0.39</v>
      </c>
    </row>
    <row r="316" spans="1:5" ht="15">
      <c r="A316" s="75" t="s">
        <v>1196</v>
      </c>
      <c r="B316" s="96">
        <v>1</v>
      </c>
      <c r="C316" s="97">
        <v>14</v>
      </c>
      <c r="D316" s="101">
        <v>0.39</v>
      </c>
      <c r="E316" s="100">
        <v>0.39</v>
      </c>
    </row>
    <row r="317" spans="1:5" ht="15">
      <c r="A317" s="75" t="s">
        <v>1197</v>
      </c>
      <c r="B317" s="96">
        <v>1</v>
      </c>
      <c r="C317" s="97">
        <v>13</v>
      </c>
      <c r="D317" s="101">
        <v>0.38</v>
      </c>
      <c r="E317" s="100">
        <v>0.39</v>
      </c>
    </row>
    <row r="318" spans="1:5" ht="15">
      <c r="A318" s="75" t="s">
        <v>1198</v>
      </c>
      <c r="B318" s="96">
        <v>1</v>
      </c>
      <c r="C318" s="97">
        <v>3</v>
      </c>
      <c r="D318" s="101">
        <v>0.39</v>
      </c>
      <c r="E318" s="100">
        <v>0.39</v>
      </c>
    </row>
    <row r="319" spans="1:5" ht="15">
      <c r="A319" s="75" t="s">
        <v>1199</v>
      </c>
      <c r="B319" s="96">
        <v>1</v>
      </c>
      <c r="C319" s="97">
        <v>1</v>
      </c>
      <c r="D319" s="101">
        <v>0.39</v>
      </c>
      <c r="E319" s="100">
        <v>0.39</v>
      </c>
    </row>
    <row r="320" spans="1:5" ht="15">
      <c r="A320" s="75" t="s">
        <v>1200</v>
      </c>
      <c r="B320" s="96">
        <v>2</v>
      </c>
      <c r="C320" s="97">
        <v>1</v>
      </c>
      <c r="D320" s="101">
        <v>0.39</v>
      </c>
      <c r="E320" s="100">
        <v>0.38</v>
      </c>
    </row>
    <row r="321" spans="1:5" ht="15">
      <c r="A321" s="75" t="s">
        <v>1201</v>
      </c>
      <c r="B321" s="96">
        <v>1</v>
      </c>
      <c r="C321" s="97">
        <v>13</v>
      </c>
      <c r="D321" s="101">
        <v>0.38</v>
      </c>
      <c r="E321" s="100">
        <v>0.38</v>
      </c>
    </row>
    <row r="322" spans="1:5" ht="15">
      <c r="A322" s="75" t="s">
        <v>1202</v>
      </c>
      <c r="B322" s="96">
        <v>1</v>
      </c>
      <c r="C322" s="97">
        <v>5</v>
      </c>
      <c r="D322" s="101">
        <v>0.38</v>
      </c>
      <c r="E322" s="100">
        <v>0.38</v>
      </c>
    </row>
    <row r="323" spans="1:5" ht="15">
      <c r="A323" s="75" t="s">
        <v>1203</v>
      </c>
      <c r="B323" s="96">
        <v>1</v>
      </c>
      <c r="C323" s="97">
        <v>4</v>
      </c>
      <c r="D323" s="101">
        <v>0.38</v>
      </c>
      <c r="E323" s="100">
        <v>0.38</v>
      </c>
    </row>
    <row r="324" spans="1:5" ht="15">
      <c r="A324" s="75" t="s">
        <v>1204</v>
      </c>
      <c r="B324" s="96">
        <v>2</v>
      </c>
      <c r="C324" s="97">
        <v>1</v>
      </c>
      <c r="D324" s="101">
        <v>0.38</v>
      </c>
      <c r="E324" s="100">
        <v>0.38</v>
      </c>
    </row>
    <row r="325" spans="1:5" ht="15">
      <c r="A325" s="75" t="s">
        <v>1205</v>
      </c>
      <c r="B325" s="96">
        <v>4</v>
      </c>
      <c r="C325" s="97">
        <v>1</v>
      </c>
      <c r="D325" s="101">
        <v>0.37</v>
      </c>
      <c r="E325" s="100">
        <v>0.37</v>
      </c>
    </row>
    <row r="326" spans="1:5" ht="15">
      <c r="A326" s="75" t="s">
        <v>1206</v>
      </c>
      <c r="B326" s="96">
        <v>2</v>
      </c>
      <c r="C326" s="97">
        <v>1</v>
      </c>
      <c r="D326" s="101">
        <v>0.37</v>
      </c>
      <c r="E326" s="100">
        <v>0.37</v>
      </c>
    </row>
    <row r="327" spans="1:5" ht="15">
      <c r="A327" s="75" t="s">
        <v>1207</v>
      </c>
      <c r="B327" s="96">
        <v>3</v>
      </c>
      <c r="C327" s="97">
        <v>1</v>
      </c>
      <c r="D327" s="101">
        <v>0.37</v>
      </c>
      <c r="E327" s="100">
        <v>0.37</v>
      </c>
    </row>
    <row r="328" spans="1:5" ht="15">
      <c r="A328" s="75" t="s">
        <v>1208</v>
      </c>
      <c r="B328" s="96">
        <v>1</v>
      </c>
      <c r="C328" s="97">
        <v>2</v>
      </c>
      <c r="D328" s="101">
        <v>0.37</v>
      </c>
      <c r="E328" s="100">
        <v>0.37</v>
      </c>
    </row>
    <row r="329" spans="1:5" ht="15">
      <c r="A329" s="75" t="s">
        <v>1209</v>
      </c>
      <c r="B329" s="96">
        <v>1</v>
      </c>
      <c r="C329" s="97">
        <v>17</v>
      </c>
      <c r="D329" s="101">
        <v>0.37</v>
      </c>
      <c r="E329" s="100">
        <v>0.37</v>
      </c>
    </row>
    <row r="330" spans="1:5" ht="15">
      <c r="A330" s="75" t="s">
        <v>1210</v>
      </c>
      <c r="B330" s="96">
        <v>1</v>
      </c>
      <c r="C330" s="97">
        <v>4</v>
      </c>
      <c r="D330" s="101">
        <v>0.37</v>
      </c>
      <c r="E330" s="100">
        <v>0.37</v>
      </c>
    </row>
    <row r="331" spans="1:5" ht="15">
      <c r="A331" s="75" t="s">
        <v>1211</v>
      </c>
      <c r="B331" s="96">
        <v>1</v>
      </c>
      <c r="C331" s="97">
        <v>1</v>
      </c>
      <c r="D331" s="101">
        <v>0.37</v>
      </c>
      <c r="E331" s="100">
        <v>0.37</v>
      </c>
    </row>
    <row r="332" spans="1:5" ht="15">
      <c r="A332" s="75" t="s">
        <v>1212</v>
      </c>
      <c r="B332" s="96">
        <v>2</v>
      </c>
      <c r="C332" s="97">
        <v>1</v>
      </c>
      <c r="D332" s="101">
        <v>0.35000000000000003</v>
      </c>
      <c r="E332" s="100">
        <v>0.36</v>
      </c>
    </row>
    <row r="333" spans="1:5" ht="15">
      <c r="A333" s="75" t="s">
        <v>1213</v>
      </c>
      <c r="B333" s="96">
        <v>8</v>
      </c>
      <c r="C333" s="97">
        <v>1</v>
      </c>
      <c r="D333" s="101">
        <v>0.36</v>
      </c>
      <c r="E333" s="100">
        <v>0.36</v>
      </c>
    </row>
    <row r="334" spans="1:5" ht="15">
      <c r="A334" s="75" t="s">
        <v>1214</v>
      </c>
      <c r="B334" s="96">
        <v>1</v>
      </c>
      <c r="C334" s="97">
        <v>3</v>
      </c>
      <c r="D334" s="101">
        <v>0.36</v>
      </c>
      <c r="E334" s="100">
        <v>0.36</v>
      </c>
    </row>
    <row r="335" spans="1:5" ht="15">
      <c r="A335" s="75" t="s">
        <v>1215</v>
      </c>
      <c r="B335" s="96">
        <v>1</v>
      </c>
      <c r="C335" s="97">
        <v>3</v>
      </c>
      <c r="D335" s="101">
        <v>0.36</v>
      </c>
      <c r="E335" s="100">
        <v>0.36</v>
      </c>
    </row>
    <row r="336" spans="1:5" ht="15">
      <c r="A336" s="75" t="s">
        <v>1216</v>
      </c>
      <c r="B336" s="96">
        <v>1</v>
      </c>
      <c r="C336" s="97">
        <v>15</v>
      </c>
      <c r="D336" s="101">
        <v>0.36</v>
      </c>
      <c r="E336" s="100">
        <v>0.36</v>
      </c>
    </row>
    <row r="337" spans="1:5" ht="15">
      <c r="A337" s="75" t="s">
        <v>1217</v>
      </c>
      <c r="B337" s="96">
        <v>5</v>
      </c>
      <c r="C337" s="97">
        <v>1</v>
      </c>
      <c r="D337" s="101">
        <v>0.36</v>
      </c>
      <c r="E337" s="100">
        <v>0.36</v>
      </c>
    </row>
    <row r="338" spans="1:5" ht="15">
      <c r="A338" s="75" t="s">
        <v>1218</v>
      </c>
      <c r="B338" s="96">
        <v>5</v>
      </c>
      <c r="C338" s="97">
        <v>1</v>
      </c>
      <c r="D338" s="101">
        <v>0.36</v>
      </c>
      <c r="E338" s="100">
        <v>0.36</v>
      </c>
    </row>
    <row r="339" spans="1:5" ht="15">
      <c r="A339" s="75" t="s">
        <v>1219</v>
      </c>
      <c r="B339" s="96">
        <v>1</v>
      </c>
      <c r="C339" s="97">
        <v>6</v>
      </c>
      <c r="D339" s="101">
        <v>0.35000000000000003</v>
      </c>
      <c r="E339" s="100">
        <v>0.35000000000000003</v>
      </c>
    </row>
    <row r="340" spans="1:5" ht="15">
      <c r="A340" s="75" t="s">
        <v>1220</v>
      </c>
      <c r="B340" s="96">
        <v>5</v>
      </c>
      <c r="C340" s="97">
        <v>1</v>
      </c>
      <c r="D340" s="101">
        <v>0.35000000000000003</v>
      </c>
      <c r="E340" s="100">
        <v>0.35000000000000003</v>
      </c>
    </row>
    <row r="341" spans="1:5" ht="15">
      <c r="A341" s="75" t="s">
        <v>1221</v>
      </c>
      <c r="B341" s="96">
        <v>3</v>
      </c>
      <c r="C341" s="97">
        <v>1</v>
      </c>
      <c r="D341" s="101">
        <v>0.35000000000000003</v>
      </c>
      <c r="E341" s="100">
        <v>0.35000000000000003</v>
      </c>
    </row>
    <row r="342" spans="1:5" ht="15">
      <c r="A342" s="75" t="s">
        <v>1222</v>
      </c>
      <c r="B342" s="96">
        <v>1</v>
      </c>
      <c r="C342" s="97">
        <v>7</v>
      </c>
      <c r="D342" s="101">
        <v>0.34</v>
      </c>
      <c r="E342" s="100">
        <v>0.34</v>
      </c>
    </row>
    <row r="343" spans="1:5" ht="15">
      <c r="A343" s="75" t="s">
        <v>1223</v>
      </c>
      <c r="B343" s="96">
        <v>1</v>
      </c>
      <c r="C343" s="97">
        <v>1</v>
      </c>
      <c r="D343" s="101">
        <v>0.33</v>
      </c>
      <c r="E343" s="100">
        <v>0.33</v>
      </c>
    </row>
    <row r="344" spans="1:5" ht="15">
      <c r="A344" s="75" t="s">
        <v>1224</v>
      </c>
      <c r="B344" s="96">
        <v>7</v>
      </c>
      <c r="C344" s="97">
        <v>1</v>
      </c>
      <c r="D344" s="101">
        <v>0.33</v>
      </c>
      <c r="E344" s="100">
        <v>0.33</v>
      </c>
    </row>
    <row r="345" spans="1:5" ht="15">
      <c r="A345" s="75" t="s">
        <v>1225</v>
      </c>
      <c r="B345" s="96">
        <v>3</v>
      </c>
      <c r="C345" s="97">
        <v>1</v>
      </c>
      <c r="D345" s="101">
        <v>0.32</v>
      </c>
      <c r="E345" s="100">
        <v>0.32</v>
      </c>
    </row>
    <row r="346" spans="1:5" ht="15">
      <c r="A346" s="75" t="s">
        <v>1226</v>
      </c>
      <c r="B346" s="96">
        <v>1</v>
      </c>
      <c r="C346" s="97">
        <v>1</v>
      </c>
      <c r="D346" s="101">
        <v>0.32</v>
      </c>
      <c r="E346" s="100">
        <v>0.32</v>
      </c>
    </row>
    <row r="347" spans="1:5" ht="15">
      <c r="A347" s="75" t="s">
        <v>1227</v>
      </c>
      <c r="B347" s="96">
        <v>8</v>
      </c>
      <c r="C347" s="97">
        <v>1</v>
      </c>
      <c r="D347" s="101">
        <v>0.31</v>
      </c>
      <c r="E347" s="100">
        <v>0.31</v>
      </c>
    </row>
    <row r="348" spans="1:5" ht="15">
      <c r="A348" s="75" t="s">
        <v>1228</v>
      </c>
      <c r="B348" s="96">
        <v>4</v>
      </c>
      <c r="C348" s="97">
        <v>1</v>
      </c>
      <c r="D348" s="101">
        <v>0.3</v>
      </c>
      <c r="E348" s="100">
        <v>0.3</v>
      </c>
    </row>
    <row r="349" spans="1:5" ht="15">
      <c r="A349" s="75" t="s">
        <v>1229</v>
      </c>
      <c r="B349" s="96">
        <v>5</v>
      </c>
      <c r="C349" s="97">
        <v>1</v>
      </c>
      <c r="D349" s="101">
        <v>0.24</v>
      </c>
      <c r="E349" s="100">
        <v>0.24</v>
      </c>
    </row>
    <row r="350" spans="1:5" ht="15">
      <c r="A350" s="75"/>
      <c r="B350" s="96"/>
      <c r="C350" s="97"/>
      <c r="D350" s="101"/>
      <c r="E350" s="100"/>
    </row>
    <row r="351" spans="1:5" ht="15">
      <c r="A351" s="75"/>
      <c r="B351" s="96"/>
      <c r="C351" s="97"/>
      <c r="D351" s="101"/>
      <c r="E351" s="100"/>
    </row>
    <row r="352" spans="1:5" ht="15">
      <c r="A352" s="75"/>
      <c r="B352" s="96"/>
      <c r="C352" s="97"/>
      <c r="D352" s="101"/>
      <c r="E352" s="100"/>
    </row>
    <row r="353" spans="1:5" ht="15">
      <c r="A353" s="75"/>
      <c r="B353" s="96"/>
      <c r="C353" s="97"/>
      <c r="D353" s="101"/>
      <c r="E353" s="100"/>
    </row>
    <row r="354" spans="1:5" ht="15">
      <c r="A354" s="75"/>
      <c r="B354" s="96"/>
      <c r="C354" s="97"/>
      <c r="D354" s="101"/>
      <c r="E354" s="100"/>
    </row>
    <row r="355" spans="1:5" ht="15">
      <c r="A355" s="75"/>
      <c r="B355" s="96"/>
      <c r="C355" s="97"/>
      <c r="D355" s="101"/>
      <c r="E355" s="100"/>
    </row>
    <row r="356" spans="1:5" ht="15">
      <c r="A356" s="75"/>
      <c r="B356" s="96"/>
      <c r="C356" s="97"/>
      <c r="D356" s="101"/>
      <c r="E356" s="100"/>
    </row>
    <row r="357" spans="1:5" ht="15">
      <c r="A357" s="75"/>
      <c r="B357" s="96"/>
      <c r="C357" s="97"/>
      <c r="D357" s="101"/>
      <c r="E357" s="100"/>
    </row>
    <row r="358" spans="1:5" ht="15">
      <c r="A358" s="75"/>
      <c r="B358" s="96"/>
      <c r="C358" s="97"/>
      <c r="D358" s="101"/>
      <c r="E358" s="100"/>
    </row>
    <row r="359" spans="1:5" ht="15">
      <c r="A359" s="75"/>
      <c r="B359" s="96"/>
      <c r="C359" s="97"/>
      <c r="D359" s="101"/>
      <c r="E359" s="100"/>
    </row>
    <row r="360" spans="1:5" ht="15">
      <c r="A360" s="75"/>
      <c r="B360" s="96"/>
      <c r="C360" s="97"/>
      <c r="D360" s="101"/>
      <c r="E360" s="100"/>
    </row>
    <row r="361" spans="1:5" ht="15">
      <c r="A361" s="75"/>
      <c r="B361" s="96"/>
      <c r="C361" s="97"/>
      <c r="D361" s="101"/>
      <c r="E361" s="100"/>
    </row>
    <row r="362" spans="1:5" ht="15">
      <c r="A362" s="75"/>
      <c r="B362" s="96"/>
      <c r="C362" s="97"/>
      <c r="D362" s="101"/>
      <c r="E362" s="100"/>
    </row>
    <row r="363" spans="1:5" ht="15">
      <c r="A363" s="75"/>
      <c r="B363" s="96"/>
      <c r="C363" s="97"/>
      <c r="D363" s="101"/>
      <c r="E363" s="100"/>
    </row>
    <row r="364" spans="1:5" ht="15">
      <c r="A364" s="75"/>
      <c r="B364" s="96"/>
      <c r="C364" s="97"/>
      <c r="D364" s="101"/>
      <c r="E364" s="100"/>
    </row>
    <row r="365" spans="1:5" ht="15">
      <c r="A365" s="75"/>
      <c r="B365" s="96"/>
      <c r="C365" s="97"/>
      <c r="D365" s="101"/>
      <c r="E365" s="100"/>
    </row>
    <row r="366" spans="1:5" ht="15">
      <c r="A366" s="75"/>
      <c r="B366" s="96"/>
      <c r="C366" s="97"/>
      <c r="D366" s="101"/>
      <c r="E366" s="100"/>
    </row>
    <row r="367" spans="1:5" ht="15">
      <c r="A367" s="75"/>
      <c r="B367" s="96"/>
      <c r="C367" s="97"/>
      <c r="D367" s="101"/>
      <c r="E367" s="100"/>
    </row>
    <row r="368" spans="1:5" ht="15">
      <c r="A368" s="75"/>
      <c r="B368" s="96"/>
      <c r="C368" s="97"/>
      <c r="D368" s="101"/>
      <c r="E368" s="100"/>
    </row>
    <row r="369" spans="1:5" ht="15">
      <c r="A369" s="75"/>
      <c r="B369" s="96"/>
      <c r="C369" s="97"/>
      <c r="D369" s="101"/>
      <c r="E369" s="100"/>
    </row>
    <row r="370" spans="1:5" ht="15">
      <c r="A370" s="75"/>
      <c r="B370" s="96"/>
      <c r="C370" s="97"/>
      <c r="D370" s="101"/>
      <c r="E370" s="100"/>
    </row>
    <row r="371" spans="1:5" ht="15">
      <c r="A371" s="75"/>
      <c r="B371" s="96"/>
      <c r="C371" s="97"/>
      <c r="D371" s="101"/>
      <c r="E371" s="100"/>
    </row>
    <row r="372" spans="1:5" ht="15">
      <c r="A372" s="75"/>
      <c r="B372" s="96"/>
      <c r="C372" s="97"/>
      <c r="D372" s="101"/>
      <c r="E372" s="100"/>
    </row>
    <row r="373" spans="1:5" ht="15">
      <c r="A373" s="75"/>
      <c r="B373" s="96"/>
      <c r="C373" s="97"/>
      <c r="D373" s="101"/>
      <c r="E373" s="100"/>
    </row>
    <row r="374" spans="1:5" ht="15">
      <c r="A374" s="75"/>
      <c r="B374" s="96"/>
      <c r="C374" s="97"/>
      <c r="D374" s="101"/>
      <c r="E374" s="100"/>
    </row>
    <row r="375" spans="1:5" ht="15">
      <c r="A375" s="75"/>
      <c r="B375" s="96"/>
      <c r="C375" s="97"/>
      <c r="D375" s="101"/>
      <c r="E375" s="100"/>
    </row>
    <row r="376" spans="1:5" ht="15">
      <c r="A376" s="75"/>
      <c r="B376" s="96"/>
      <c r="C376" s="97"/>
      <c r="D376" s="101"/>
      <c r="E376" s="100"/>
    </row>
    <row r="377" spans="1:5" ht="15">
      <c r="A377" s="75"/>
      <c r="B377" s="96"/>
      <c r="C377" s="97"/>
      <c r="D377" s="101"/>
      <c r="E377" s="100"/>
    </row>
    <row r="378" spans="1:5" ht="15">
      <c r="A378" s="75"/>
      <c r="B378" s="96"/>
      <c r="C378" s="97"/>
      <c r="D378" s="101"/>
      <c r="E378" s="100"/>
    </row>
    <row r="379" spans="1:5" ht="15">
      <c r="A379" s="75"/>
      <c r="B379" s="96"/>
      <c r="C379" s="97"/>
      <c r="D379" s="101"/>
      <c r="E379" s="100"/>
    </row>
    <row r="380" spans="1:5" ht="15">
      <c r="A380" s="75"/>
      <c r="B380" s="96"/>
      <c r="C380" s="97"/>
      <c r="D380" s="101"/>
      <c r="E380" s="100"/>
    </row>
    <row r="381" spans="1:5" ht="15">
      <c r="A381" s="75"/>
      <c r="B381" s="96"/>
      <c r="C381" s="97"/>
      <c r="D381" s="101"/>
      <c r="E381" s="100"/>
    </row>
    <row r="382" spans="1:5" ht="15">
      <c r="A382" s="75"/>
      <c r="B382" s="96"/>
      <c r="C382" s="97"/>
      <c r="D382" s="101"/>
      <c r="E382" s="100"/>
    </row>
    <row r="383" spans="1:5" ht="15">
      <c r="A383" s="75"/>
      <c r="B383" s="96"/>
      <c r="C383" s="97"/>
      <c r="D383" s="101"/>
      <c r="E383" s="100"/>
    </row>
    <row r="384" spans="1:5" ht="15">
      <c r="A384" s="75"/>
      <c r="B384" s="96"/>
      <c r="C384" s="97"/>
      <c r="D384" s="101"/>
      <c r="E384" s="100"/>
    </row>
    <row r="385" spans="1:5" ht="15">
      <c r="A385" s="75"/>
      <c r="B385" s="96"/>
      <c r="C385" s="97"/>
      <c r="D385" s="101"/>
      <c r="E385" s="100"/>
    </row>
    <row r="386" spans="1:5" ht="15">
      <c r="A386" s="75"/>
      <c r="B386" s="96"/>
      <c r="C386" s="97"/>
      <c r="D386" s="101"/>
      <c r="E386" s="100"/>
    </row>
    <row r="387" spans="1:5" ht="15">
      <c r="A387" s="75"/>
      <c r="B387" s="96"/>
      <c r="C387" s="97"/>
      <c r="D387" s="101"/>
      <c r="E387" s="100"/>
    </row>
    <row r="388" spans="1:5" ht="15">
      <c r="A388" s="75"/>
      <c r="B388" s="96"/>
      <c r="C388" s="97"/>
      <c r="D388" s="101"/>
      <c r="E388" s="100"/>
    </row>
    <row r="389" spans="1:5" ht="15">
      <c r="A389" s="75"/>
      <c r="B389" s="96"/>
      <c r="C389" s="97"/>
      <c r="D389" s="101"/>
      <c r="E389" s="100"/>
    </row>
    <row r="390" spans="1:5" ht="15">
      <c r="A390" s="75"/>
      <c r="B390" s="96"/>
      <c r="C390" s="97"/>
      <c r="D390" s="101"/>
      <c r="E390" s="100"/>
    </row>
    <row r="391" spans="1:5" ht="15">
      <c r="A391" s="75"/>
      <c r="B391" s="96"/>
      <c r="C391" s="97"/>
      <c r="D391" s="101"/>
      <c r="E391" s="100"/>
    </row>
    <row r="392" spans="1:5" ht="15">
      <c r="A392" s="75"/>
      <c r="B392" s="96"/>
      <c r="C392" s="97"/>
      <c r="D392" s="101"/>
      <c r="E392" s="100"/>
    </row>
    <row r="393" spans="1:5" ht="15">
      <c r="A393" s="75"/>
      <c r="B393" s="96"/>
      <c r="C393" s="97"/>
      <c r="D393" s="101"/>
      <c r="E393" s="100"/>
    </row>
    <row r="394" spans="1:5" ht="15">
      <c r="A394" s="75"/>
      <c r="B394" s="96"/>
      <c r="C394" s="97"/>
      <c r="D394" s="101"/>
      <c r="E394" s="100"/>
    </row>
    <row r="395" spans="1:5" ht="15">
      <c r="A395" s="75"/>
      <c r="B395" s="96"/>
      <c r="C395" s="97"/>
      <c r="D395" s="101"/>
      <c r="E395" s="100"/>
    </row>
    <row r="396" spans="1:5" ht="15">
      <c r="A396" s="75"/>
      <c r="B396" s="96"/>
      <c r="C396" s="97"/>
      <c r="D396" s="101"/>
      <c r="E396" s="100"/>
    </row>
    <row r="397" spans="1:5" ht="15">
      <c r="A397" s="75"/>
      <c r="B397" s="96"/>
      <c r="C397" s="97"/>
      <c r="D397" s="101"/>
      <c r="E397" s="100"/>
    </row>
    <row r="398" spans="1:5" ht="15">
      <c r="A398" s="75"/>
      <c r="B398" s="96"/>
      <c r="C398" s="97"/>
      <c r="D398" s="101"/>
      <c r="E398" s="100"/>
    </row>
    <row r="399" spans="1:5" ht="15">
      <c r="A399" s="75"/>
      <c r="B399" s="96"/>
      <c r="C399" s="97"/>
      <c r="D399" s="101"/>
      <c r="E399" s="100"/>
    </row>
    <row r="400" spans="1:5" ht="15">
      <c r="A400" s="75"/>
      <c r="B400" s="96"/>
      <c r="C400" s="97"/>
      <c r="D400" s="101"/>
      <c r="E400" s="100"/>
    </row>
    <row r="401" spans="1:5" ht="15">
      <c r="A401" s="75"/>
      <c r="B401" s="96"/>
      <c r="C401" s="97"/>
      <c r="D401" s="101"/>
      <c r="E401" s="100"/>
    </row>
    <row r="402" spans="1:5" ht="15">
      <c r="A402" s="75"/>
      <c r="B402" s="96"/>
      <c r="C402" s="97"/>
      <c r="D402" s="101"/>
      <c r="E402" s="100"/>
    </row>
    <row r="403" spans="1:5" ht="15">
      <c r="A403" s="75"/>
      <c r="B403" s="96"/>
      <c r="C403" s="97"/>
      <c r="D403" s="101"/>
      <c r="E403" s="100"/>
    </row>
    <row r="404" spans="1:5" ht="15">
      <c r="A404" s="75"/>
      <c r="B404" s="96"/>
      <c r="C404" s="97"/>
      <c r="D404" s="101"/>
      <c r="E404" s="100"/>
    </row>
    <row r="405" spans="1:5" ht="15">
      <c r="A405" s="75"/>
      <c r="B405" s="96"/>
      <c r="C405" s="97"/>
      <c r="D405" s="101"/>
      <c r="E405" s="100"/>
    </row>
    <row r="406" spans="1:5" ht="15">
      <c r="A406" s="75"/>
      <c r="B406" s="96"/>
      <c r="C406" s="97"/>
      <c r="D406" s="101"/>
      <c r="E406" s="100"/>
    </row>
    <row r="407" spans="1:5" ht="15">
      <c r="A407" s="75"/>
      <c r="B407" s="96"/>
      <c r="C407" s="97"/>
      <c r="D407" s="101"/>
      <c r="E407" s="100"/>
    </row>
    <row r="408" spans="1:5" ht="15">
      <c r="A408" s="75"/>
      <c r="B408" s="96"/>
      <c r="C408" s="97"/>
      <c r="D408" s="101"/>
      <c r="E408" s="100"/>
    </row>
    <row r="409" spans="1:5" ht="15">
      <c r="A409" s="75"/>
      <c r="B409" s="96"/>
      <c r="C409" s="97"/>
      <c r="D409" s="101"/>
      <c r="E409" s="100"/>
    </row>
    <row r="410" spans="1:5" ht="15">
      <c r="A410" s="75"/>
      <c r="B410" s="96"/>
      <c r="C410" s="97"/>
      <c r="D410" s="101"/>
      <c r="E410" s="100"/>
    </row>
    <row r="411" spans="1:5" ht="15">
      <c r="A411" s="75"/>
      <c r="B411" s="96"/>
      <c r="C411" s="97"/>
      <c r="D411" s="101"/>
      <c r="E411" s="100"/>
    </row>
    <row r="412" spans="1:5" ht="15">
      <c r="A412" s="75"/>
      <c r="B412" s="96"/>
      <c r="C412" s="97"/>
      <c r="D412" s="101"/>
      <c r="E412" s="100"/>
    </row>
    <row r="413" spans="1:5" ht="15">
      <c r="A413" s="75"/>
      <c r="B413" s="96"/>
      <c r="C413" s="97"/>
      <c r="D413" s="101"/>
      <c r="E413" s="100"/>
    </row>
    <row r="414" spans="1:5" ht="15">
      <c r="A414" s="75"/>
      <c r="B414" s="96"/>
      <c r="C414" s="97"/>
      <c r="D414" s="101"/>
      <c r="E414" s="100"/>
    </row>
    <row r="415" spans="1:5" ht="15">
      <c r="A415" s="75"/>
      <c r="B415" s="96"/>
      <c r="C415" s="97"/>
      <c r="D415" s="101"/>
      <c r="E415" s="100"/>
    </row>
    <row r="416" spans="1:5" ht="15">
      <c r="A416" s="75"/>
      <c r="B416" s="96"/>
      <c r="C416" s="97"/>
      <c r="D416" s="101"/>
      <c r="E416" s="100"/>
    </row>
    <row r="417" spans="1:5" ht="15">
      <c r="A417" s="75"/>
      <c r="B417" s="96"/>
      <c r="C417" s="97"/>
      <c r="D417" s="101"/>
      <c r="E417" s="100"/>
    </row>
    <row r="418" spans="1:5" ht="15">
      <c r="A418" s="75"/>
      <c r="B418" s="96"/>
      <c r="C418" s="97"/>
      <c r="D418" s="101"/>
      <c r="E418" s="100"/>
    </row>
    <row r="419" spans="1:5" ht="15">
      <c r="A419" s="75"/>
      <c r="B419" s="96"/>
      <c r="C419" s="97"/>
      <c r="D419" s="101"/>
      <c r="E419" s="100"/>
    </row>
    <row r="420" spans="1:5" ht="15">
      <c r="A420" s="75"/>
      <c r="B420" s="96"/>
      <c r="C420" s="97"/>
      <c r="D420" s="101"/>
      <c r="E420" s="100"/>
    </row>
    <row r="421" spans="1:5" ht="15">
      <c r="A421" s="75"/>
      <c r="B421" s="96"/>
      <c r="C421" s="97"/>
      <c r="D421" s="101"/>
      <c r="E421" s="100"/>
    </row>
    <row r="422" spans="1:5" ht="15">
      <c r="A422" s="75"/>
      <c r="B422" s="96"/>
      <c r="C422" s="97"/>
      <c r="D422" s="101"/>
      <c r="E422" s="100"/>
    </row>
    <row r="423" spans="1:5" ht="15">
      <c r="A423" s="75"/>
      <c r="B423" s="96"/>
      <c r="C423" s="97"/>
      <c r="D423" s="101"/>
      <c r="E423" s="100"/>
    </row>
    <row r="424" spans="1:5" ht="15">
      <c r="A424" s="75"/>
      <c r="B424" s="96"/>
      <c r="C424" s="97"/>
      <c r="D424" s="101"/>
      <c r="E424" s="100"/>
    </row>
    <row r="425" spans="1:5" ht="15">
      <c r="A425" s="75"/>
      <c r="B425" s="96"/>
      <c r="C425" s="97"/>
      <c r="D425" s="101"/>
      <c r="E425" s="100"/>
    </row>
    <row r="426" spans="1:5" ht="15">
      <c r="A426" s="75"/>
      <c r="B426" s="96"/>
      <c r="C426" s="97"/>
      <c r="D426" s="101"/>
      <c r="E426" s="100"/>
    </row>
    <row r="427" spans="1:5" ht="15">
      <c r="A427" s="75"/>
      <c r="B427" s="96"/>
      <c r="C427" s="97"/>
      <c r="D427" s="101"/>
      <c r="E427" s="100"/>
    </row>
    <row r="428" spans="1:5" ht="15">
      <c r="A428" s="75"/>
      <c r="B428" s="96"/>
      <c r="C428" s="97"/>
      <c r="D428" s="101"/>
      <c r="E428" s="100"/>
    </row>
    <row r="429" spans="1:5" ht="15">
      <c r="A429" s="75"/>
      <c r="B429" s="96"/>
      <c r="C429" s="97"/>
      <c r="D429" s="101"/>
      <c r="E429" s="100"/>
    </row>
    <row r="430" spans="1:5" ht="15">
      <c r="A430" s="75"/>
      <c r="B430" s="96"/>
      <c r="C430" s="97"/>
      <c r="D430" s="101"/>
      <c r="E430" s="100"/>
    </row>
    <row r="431" spans="1:5" ht="15">
      <c r="A431" s="75"/>
      <c r="B431" s="96"/>
      <c r="C431" s="97"/>
      <c r="D431" s="101"/>
      <c r="E431" s="100"/>
    </row>
    <row r="432" spans="1:5" ht="15">
      <c r="A432" s="75"/>
      <c r="B432" s="96"/>
      <c r="C432" s="97"/>
      <c r="D432" s="101"/>
      <c r="E432" s="100"/>
    </row>
    <row r="433" spans="1:5" ht="15">
      <c r="A433" s="75"/>
      <c r="B433" s="96"/>
      <c r="C433" s="97"/>
      <c r="D433" s="101"/>
      <c r="E433" s="100"/>
    </row>
    <row r="434" spans="1:5" ht="15">
      <c r="A434" s="75"/>
      <c r="B434" s="96"/>
      <c r="C434" s="97"/>
      <c r="D434" s="101"/>
      <c r="E434" s="100"/>
    </row>
    <row r="435" spans="1:5" ht="15">
      <c r="A435" s="75"/>
      <c r="B435" s="96"/>
      <c r="C435" s="97"/>
      <c r="D435" s="101"/>
      <c r="E435" s="100"/>
    </row>
    <row r="436" spans="1:5" ht="15">
      <c r="A436" s="75"/>
      <c r="B436" s="96"/>
      <c r="C436" s="97"/>
      <c r="D436" s="101"/>
      <c r="E436" s="100"/>
    </row>
    <row r="437" spans="1:5" ht="15">
      <c r="A437" s="75"/>
      <c r="B437" s="96"/>
      <c r="C437" s="97"/>
      <c r="D437" s="101"/>
      <c r="E437" s="100"/>
    </row>
    <row r="438" spans="1:5" ht="15">
      <c r="A438" s="75"/>
      <c r="B438" s="96"/>
      <c r="C438" s="97"/>
      <c r="D438" s="101"/>
      <c r="E438" s="100"/>
    </row>
    <row r="439" spans="1:5" ht="15">
      <c r="A439" s="75"/>
      <c r="B439" s="96"/>
      <c r="C439" s="97"/>
      <c r="D439" s="101"/>
      <c r="E439" s="100"/>
    </row>
    <row r="440" spans="1:5" ht="15">
      <c r="A440" s="75"/>
      <c r="B440" s="96"/>
      <c r="C440" s="97"/>
      <c r="D440" s="101"/>
      <c r="E440" s="100"/>
    </row>
    <row r="441" spans="1:5" ht="15">
      <c r="A441" s="75"/>
      <c r="B441" s="96"/>
      <c r="C441" s="97"/>
      <c r="D441" s="101"/>
      <c r="E441" s="100"/>
    </row>
    <row r="442" spans="1:5" ht="15">
      <c r="A442" s="75"/>
      <c r="B442" s="96"/>
      <c r="C442" s="97"/>
      <c r="D442" s="101"/>
      <c r="E442" s="100"/>
    </row>
    <row r="443" spans="1:5" ht="15">
      <c r="A443" s="75"/>
      <c r="B443" s="96"/>
      <c r="C443" s="97"/>
      <c r="D443" s="101"/>
      <c r="E443" s="100"/>
    </row>
    <row r="444" spans="1:5" ht="15">
      <c r="A444" s="75"/>
      <c r="B444" s="96"/>
      <c r="C444" s="97"/>
      <c r="D444" s="101"/>
      <c r="E444" s="100"/>
    </row>
    <row r="445" spans="1:5" ht="15">
      <c r="A445" s="75"/>
      <c r="B445" s="96"/>
      <c r="C445" s="97"/>
      <c r="D445" s="101"/>
      <c r="E445" s="100"/>
    </row>
    <row r="446" spans="1:5" ht="15">
      <c r="A446" s="75"/>
      <c r="B446" s="96"/>
      <c r="C446" s="97"/>
      <c r="D446" s="101"/>
      <c r="E446" s="100"/>
    </row>
    <row r="447" spans="1:5" ht="15">
      <c r="A447" s="75"/>
      <c r="B447" s="96"/>
      <c r="C447" s="97"/>
      <c r="D447" s="101"/>
      <c r="E447" s="100"/>
    </row>
    <row r="448" spans="1:5" ht="15">
      <c r="A448" s="75"/>
      <c r="B448" s="96"/>
      <c r="C448" s="97"/>
      <c r="D448" s="101"/>
      <c r="E448" s="100"/>
    </row>
    <row r="449" spans="1:5" ht="15">
      <c r="A449" s="75"/>
      <c r="B449" s="96"/>
      <c r="C449" s="97"/>
      <c r="D449" s="101"/>
      <c r="E449" s="100"/>
    </row>
    <row r="450" spans="1:5" ht="15">
      <c r="A450" s="75"/>
      <c r="B450" s="96"/>
      <c r="C450" s="97"/>
      <c r="D450" s="101"/>
      <c r="E450" s="100"/>
    </row>
    <row r="451" spans="1:5" ht="15">
      <c r="A451" s="75"/>
      <c r="B451" s="96"/>
      <c r="C451" s="97"/>
      <c r="D451" s="101"/>
      <c r="E451" s="100"/>
    </row>
    <row r="452" spans="1:5" ht="15">
      <c r="A452" s="75"/>
      <c r="B452" s="96"/>
      <c r="C452" s="97"/>
      <c r="D452" s="101"/>
      <c r="E452" s="100"/>
    </row>
    <row r="453" spans="1:5" ht="15">
      <c r="A453" s="75"/>
      <c r="B453" s="96"/>
      <c r="C453" s="97"/>
      <c r="D453" s="101"/>
      <c r="E453" s="100"/>
    </row>
    <row r="454" spans="1:5" ht="15">
      <c r="A454" s="75"/>
      <c r="B454" s="96"/>
      <c r="C454" s="97"/>
      <c r="D454" s="101"/>
      <c r="E454" s="100"/>
    </row>
    <row r="455" spans="1:5" ht="15">
      <c r="A455" s="75"/>
      <c r="B455" s="96"/>
      <c r="C455" s="97"/>
      <c r="D455" s="101"/>
      <c r="E455" s="100"/>
    </row>
    <row r="456" spans="1:5" ht="15">
      <c r="A456" s="75"/>
      <c r="B456" s="96"/>
      <c r="C456" s="97"/>
      <c r="D456" s="101"/>
      <c r="E456" s="100"/>
    </row>
    <row r="457" spans="1:5" ht="15">
      <c r="A457" s="75"/>
      <c r="B457" s="96"/>
      <c r="C457" s="97"/>
      <c r="D457" s="101"/>
      <c r="E457" s="100"/>
    </row>
    <row r="458" spans="1:5" ht="15">
      <c r="A458" s="75"/>
      <c r="B458" s="96"/>
      <c r="C458" s="97"/>
      <c r="D458" s="101"/>
      <c r="E458" s="100"/>
    </row>
    <row r="459" spans="1:5" ht="15">
      <c r="A459" s="75"/>
      <c r="B459" s="96"/>
      <c r="C459" s="97"/>
      <c r="D459" s="101"/>
      <c r="E459" s="100"/>
    </row>
    <row r="460" spans="1:5" ht="15">
      <c r="A460" s="75"/>
      <c r="B460" s="96"/>
      <c r="C460" s="97"/>
      <c r="D460" s="101"/>
      <c r="E460" s="100"/>
    </row>
    <row r="461" spans="1:5" ht="15">
      <c r="A461" s="75"/>
      <c r="B461" s="96"/>
      <c r="C461" s="97"/>
      <c r="D461" s="101"/>
      <c r="E461" s="100"/>
    </row>
    <row r="462" spans="1:5" ht="15">
      <c r="A462" s="75"/>
      <c r="B462" s="96"/>
      <c r="C462" s="97"/>
      <c r="D462" s="101"/>
      <c r="E462" s="100"/>
    </row>
    <row r="463" spans="1:5" ht="15">
      <c r="A463" s="75"/>
      <c r="B463" s="96"/>
      <c r="C463" s="97"/>
      <c r="D463" s="101"/>
      <c r="E463" s="100"/>
    </row>
    <row r="464" spans="1:5" ht="15">
      <c r="A464" s="75"/>
      <c r="B464" s="96"/>
      <c r="C464" s="97"/>
      <c r="D464" s="101"/>
      <c r="E464" s="100"/>
    </row>
    <row r="465" spans="1:5" ht="15">
      <c r="A465" s="75"/>
      <c r="B465" s="96"/>
      <c r="C465" s="97"/>
      <c r="D465" s="101"/>
      <c r="E465" s="100"/>
    </row>
    <row r="466" spans="1:5" ht="15">
      <c r="A466" s="75"/>
      <c r="B466" s="96"/>
      <c r="C466" s="97"/>
      <c r="D466" s="101"/>
      <c r="E466" s="100"/>
    </row>
    <row r="467" spans="1:5" ht="15">
      <c r="A467" s="75"/>
      <c r="B467" s="96"/>
      <c r="C467" s="97"/>
      <c r="D467" s="101"/>
      <c r="E467" s="100"/>
    </row>
    <row r="468" spans="1:5" ht="15">
      <c r="A468" s="75"/>
      <c r="B468" s="96"/>
      <c r="C468" s="97"/>
      <c r="D468" s="101"/>
      <c r="E468" s="100"/>
    </row>
    <row r="469" spans="1:5" ht="15">
      <c r="A469" s="75"/>
      <c r="B469" s="96"/>
      <c r="C469" s="97"/>
      <c r="D469" s="101"/>
      <c r="E469" s="100"/>
    </row>
    <row r="470" spans="1:5" ht="15">
      <c r="A470" s="75"/>
      <c r="B470" s="96"/>
      <c r="C470" s="97"/>
      <c r="D470" s="101"/>
      <c r="E470" s="100"/>
    </row>
    <row r="471" spans="1:5" ht="15">
      <c r="A471" s="75"/>
      <c r="B471" s="96"/>
      <c r="C471" s="97"/>
      <c r="D471" s="101"/>
      <c r="E471" s="100"/>
    </row>
    <row r="472" spans="1:5" ht="15">
      <c r="A472" s="75"/>
      <c r="B472" s="96"/>
      <c r="C472" s="97"/>
      <c r="D472" s="101"/>
      <c r="E472" s="100"/>
    </row>
    <row r="473" spans="1:5" ht="15">
      <c r="A473" s="75"/>
      <c r="B473" s="96"/>
      <c r="C473" s="97"/>
      <c r="D473" s="101"/>
      <c r="E473" s="100"/>
    </row>
    <row r="474" spans="1:5" ht="15">
      <c r="A474" s="75"/>
      <c r="B474" s="96"/>
      <c r="C474" s="97"/>
      <c r="D474" s="101"/>
      <c r="E474" s="100"/>
    </row>
    <row r="475" spans="1:5" ht="15">
      <c r="A475" s="75"/>
      <c r="B475" s="96"/>
      <c r="C475" s="97"/>
      <c r="D475" s="101"/>
      <c r="E475" s="100"/>
    </row>
    <row r="476" spans="1:5" ht="15">
      <c r="A476" s="75"/>
      <c r="B476" s="96"/>
      <c r="C476" s="97"/>
      <c r="D476" s="101"/>
      <c r="E476" s="100"/>
    </row>
    <row r="477" spans="1:5" ht="15">
      <c r="A477" s="75"/>
      <c r="B477" s="96"/>
      <c r="C477" s="97"/>
      <c r="D477" s="101"/>
      <c r="E477" s="100"/>
    </row>
    <row r="478" spans="1:5" ht="15">
      <c r="A478" s="75"/>
      <c r="B478" s="96"/>
      <c r="C478" s="97"/>
      <c r="D478" s="101"/>
      <c r="E478" s="100"/>
    </row>
    <row r="479" spans="1:5" ht="15">
      <c r="A479" s="75"/>
      <c r="B479" s="96"/>
      <c r="C479" s="97"/>
      <c r="D479" s="101"/>
      <c r="E479" s="100"/>
    </row>
    <row r="480" spans="1:5" ht="15">
      <c r="A480" s="75"/>
      <c r="B480" s="96"/>
      <c r="C480" s="97"/>
      <c r="D480" s="101"/>
      <c r="E480" s="100"/>
    </row>
    <row r="481" spans="1:5" ht="15">
      <c r="A481" s="75"/>
      <c r="B481" s="96"/>
      <c r="C481" s="97"/>
      <c r="D481" s="101"/>
      <c r="E481" s="100"/>
    </row>
    <row r="482" spans="1:5" ht="15">
      <c r="A482" s="75"/>
      <c r="B482" s="96"/>
      <c r="C482" s="97"/>
      <c r="D482" s="101"/>
      <c r="E482" s="100"/>
    </row>
    <row r="483" spans="1:5" ht="15">
      <c r="A483" s="75"/>
      <c r="B483" s="96"/>
      <c r="C483" s="97"/>
      <c r="D483" s="101"/>
      <c r="E483" s="100"/>
    </row>
    <row r="484" spans="1:5" ht="15">
      <c r="A484" s="75"/>
      <c r="B484" s="96"/>
      <c r="C484" s="97"/>
      <c r="D484" s="101"/>
      <c r="E484" s="100"/>
    </row>
    <row r="485" spans="1:5" ht="15">
      <c r="A485" s="75"/>
      <c r="B485" s="96"/>
      <c r="C485" s="97"/>
      <c r="D485" s="101"/>
      <c r="E485" s="100"/>
    </row>
    <row r="486" spans="1:5" ht="15">
      <c r="A486" s="75"/>
      <c r="B486" s="96"/>
      <c r="C486" s="97"/>
      <c r="D486" s="101"/>
      <c r="E486" s="100"/>
    </row>
    <row r="487" spans="1:5" ht="15">
      <c r="A487" s="75"/>
      <c r="B487" s="96"/>
      <c r="C487" s="97"/>
      <c r="D487" s="101"/>
      <c r="E487" s="100"/>
    </row>
    <row r="488" spans="1:5" ht="15">
      <c r="A488" s="75"/>
      <c r="B488" s="96"/>
      <c r="C488" s="97"/>
      <c r="D488" s="101"/>
      <c r="E488" s="100"/>
    </row>
    <row r="489" spans="1:5" ht="15">
      <c r="A489" s="75"/>
      <c r="B489" s="96"/>
      <c r="C489" s="97"/>
      <c r="D489" s="101"/>
      <c r="E489" s="100"/>
    </row>
    <row r="490" spans="1:5" ht="15">
      <c r="A490" s="75"/>
      <c r="B490" s="96"/>
      <c r="C490" s="97"/>
      <c r="D490" s="101"/>
      <c r="E490" s="100"/>
    </row>
    <row r="491" spans="1:5" ht="15">
      <c r="A491" s="75"/>
      <c r="B491" s="96"/>
      <c r="C491" s="97"/>
      <c r="D491" s="101"/>
      <c r="E491" s="100"/>
    </row>
    <row r="492" spans="1:5" ht="15">
      <c r="A492" s="75"/>
      <c r="B492" s="96"/>
      <c r="C492" s="97"/>
      <c r="D492" s="101"/>
      <c r="E492" s="100"/>
    </row>
    <row r="493" spans="1:5" ht="15">
      <c r="A493" s="75"/>
      <c r="B493" s="96"/>
      <c r="C493" s="97"/>
      <c r="D493" s="101"/>
      <c r="E493" s="100"/>
    </row>
    <row r="494" spans="1:5" ht="15">
      <c r="A494" s="75"/>
      <c r="B494" s="96"/>
      <c r="C494" s="97"/>
      <c r="D494" s="101"/>
      <c r="E494" s="100"/>
    </row>
    <row r="495" spans="1:5" ht="15">
      <c r="A495" s="75"/>
      <c r="B495" s="96"/>
      <c r="C495" s="97"/>
      <c r="D495" s="101"/>
      <c r="E495" s="100"/>
    </row>
    <row r="496" spans="1:5" ht="15">
      <c r="A496" s="75"/>
      <c r="B496" s="96"/>
      <c r="C496" s="97"/>
      <c r="D496" s="101"/>
      <c r="E496" s="100"/>
    </row>
    <row r="497" spans="1:5" ht="15">
      <c r="A497" s="75"/>
      <c r="B497" s="96"/>
      <c r="C497" s="97"/>
      <c r="D497" s="101"/>
      <c r="E497" s="100"/>
    </row>
    <row r="498" spans="1:5" ht="15">
      <c r="A498" s="75"/>
      <c r="B498" s="96"/>
      <c r="C498" s="97"/>
      <c r="D498" s="101"/>
      <c r="E498" s="100"/>
    </row>
    <row r="499" spans="1:5" ht="15">
      <c r="A499" s="75"/>
      <c r="B499" s="96"/>
      <c r="C499" s="97"/>
      <c r="D499" s="101"/>
      <c r="E499" s="100"/>
    </row>
    <row r="500" spans="1:5" ht="15">
      <c r="A500" s="75"/>
      <c r="B500" s="96"/>
      <c r="C500" s="97"/>
      <c r="D500" s="101"/>
      <c r="E500" s="100"/>
    </row>
    <row r="501" spans="1:5" ht="15">
      <c r="A501" s="75"/>
      <c r="B501" s="96"/>
      <c r="C501" s="97"/>
      <c r="D501" s="101"/>
      <c r="E501" s="100"/>
    </row>
    <row r="502" spans="1:5" ht="15">
      <c r="A502" s="75"/>
      <c r="B502" s="96"/>
      <c r="C502" s="97"/>
      <c r="D502" s="101"/>
      <c r="E502" s="100"/>
    </row>
    <row r="503" spans="1:5" ht="15">
      <c r="A503" s="75"/>
      <c r="B503" s="96"/>
      <c r="C503" s="97"/>
      <c r="D503" s="101"/>
      <c r="E503" s="100"/>
    </row>
    <row r="504" spans="1:5" ht="15">
      <c r="A504" s="75"/>
      <c r="B504" s="96"/>
      <c r="C504" s="97"/>
      <c r="D504" s="101"/>
      <c r="E504" s="100"/>
    </row>
    <row r="505" spans="1:5" ht="15">
      <c r="A505" s="75"/>
      <c r="B505" s="96"/>
      <c r="C505" s="97"/>
      <c r="D505" s="101"/>
      <c r="E505" s="100"/>
    </row>
    <row r="506" spans="1:5" ht="15">
      <c r="A506" s="75"/>
      <c r="B506" s="96"/>
      <c r="C506" s="97"/>
      <c r="D506" s="101"/>
      <c r="E506" s="100"/>
    </row>
    <row r="507" spans="1:5" ht="15">
      <c r="A507" s="75"/>
      <c r="B507" s="96"/>
      <c r="C507" s="97"/>
      <c r="D507" s="101"/>
      <c r="E507" s="100"/>
    </row>
    <row r="508" spans="1:5" ht="15">
      <c r="A508" s="75"/>
      <c r="B508" s="96"/>
      <c r="C508" s="97"/>
      <c r="D508" s="101"/>
      <c r="E508" s="100"/>
    </row>
    <row r="509" spans="1:5" ht="15">
      <c r="A509" s="75"/>
      <c r="B509" s="96"/>
      <c r="C509" s="97"/>
      <c r="D509" s="101"/>
      <c r="E509" s="100"/>
    </row>
    <row r="510" spans="1:5" ht="15">
      <c r="A510" s="75"/>
      <c r="B510" s="96"/>
      <c r="C510" s="97"/>
      <c r="D510" s="101"/>
      <c r="E510" s="100"/>
    </row>
    <row r="511" spans="1:5" ht="15">
      <c r="A511" s="75"/>
      <c r="B511" s="96"/>
      <c r="C511" s="97"/>
      <c r="D511" s="101"/>
      <c r="E511" s="100"/>
    </row>
    <row r="512" spans="1:5" ht="15">
      <c r="A512" s="75"/>
      <c r="B512" s="96"/>
      <c r="C512" s="97"/>
      <c r="D512" s="101"/>
      <c r="E512" s="100"/>
    </row>
    <row r="513" spans="1:5" ht="15">
      <c r="A513" s="75"/>
      <c r="B513" s="96"/>
      <c r="C513" s="97"/>
      <c r="D513" s="101"/>
      <c r="E513" s="100"/>
    </row>
    <row r="514" spans="1:5" ht="15">
      <c r="A514" s="75"/>
      <c r="B514" s="96"/>
      <c r="C514" s="97"/>
      <c r="D514" s="101"/>
      <c r="E514" s="100"/>
    </row>
    <row r="515" spans="1:5" ht="15">
      <c r="A515" s="75"/>
      <c r="B515" s="96"/>
      <c r="C515" s="97"/>
      <c r="D515" s="101"/>
      <c r="E515" s="100"/>
    </row>
    <row r="516" spans="1:5" ht="15">
      <c r="A516" s="75"/>
      <c r="B516" s="96"/>
      <c r="C516" s="97"/>
      <c r="D516" s="101"/>
      <c r="E516" s="100"/>
    </row>
    <row r="517" spans="1:5" ht="15">
      <c r="A517" s="75"/>
      <c r="B517" s="96"/>
      <c r="C517" s="97"/>
      <c r="D517" s="101"/>
      <c r="E517" s="100"/>
    </row>
    <row r="518" spans="1:5" ht="15">
      <c r="A518" s="75"/>
      <c r="B518" s="96"/>
      <c r="C518" s="97"/>
      <c r="D518" s="101"/>
      <c r="E518" s="100"/>
    </row>
    <row r="519" spans="1:5" ht="15">
      <c r="A519" s="75"/>
      <c r="B519" s="96"/>
      <c r="C519" s="97"/>
      <c r="D519" s="101"/>
      <c r="E519" s="100"/>
    </row>
    <row r="520" spans="1:5" ht="15">
      <c r="A520" s="75"/>
      <c r="B520" s="96"/>
      <c r="C520" s="97"/>
      <c r="D520" s="101"/>
      <c r="E520" s="100"/>
    </row>
    <row r="521" spans="1:5" ht="15">
      <c r="A521" s="75"/>
      <c r="B521" s="96"/>
      <c r="C521" s="97"/>
      <c r="D521" s="101"/>
      <c r="E521" s="100"/>
    </row>
    <row r="522" spans="1:5" ht="15">
      <c r="A522" s="75"/>
      <c r="B522" s="96"/>
      <c r="C522" s="97"/>
      <c r="D522" s="101"/>
      <c r="E522" s="100"/>
    </row>
    <row r="523" spans="1:5" ht="15">
      <c r="A523" s="75"/>
      <c r="B523" s="96"/>
      <c r="C523" s="97"/>
      <c r="D523" s="101"/>
      <c r="E523" s="100"/>
    </row>
    <row r="524" spans="1:5" ht="15">
      <c r="A524" s="75"/>
      <c r="B524" s="96"/>
      <c r="C524" s="97"/>
      <c r="D524" s="101"/>
      <c r="E524" s="100"/>
    </row>
    <row r="525" spans="1:5" ht="15">
      <c r="A525" s="75"/>
      <c r="B525" s="96"/>
      <c r="C525" s="97"/>
      <c r="D525" s="101"/>
      <c r="E525" s="100"/>
    </row>
    <row r="526" spans="1:5" ht="15">
      <c r="A526" s="75"/>
      <c r="B526" s="96"/>
      <c r="C526" s="97"/>
      <c r="D526" s="101"/>
      <c r="E526" s="100"/>
    </row>
    <row r="527" spans="1:5" ht="15">
      <c r="A527" s="75"/>
      <c r="B527" s="96"/>
      <c r="C527" s="97"/>
      <c r="D527" s="101"/>
      <c r="E527" s="100"/>
    </row>
    <row r="528" spans="1:5" ht="15">
      <c r="A528" s="75"/>
      <c r="B528" s="96"/>
      <c r="C528" s="97"/>
      <c r="D528" s="101"/>
      <c r="E528" s="100"/>
    </row>
    <row r="529" spans="1:5" ht="15">
      <c r="A529" s="75"/>
      <c r="B529" s="96"/>
      <c r="C529" s="97"/>
      <c r="D529" s="101"/>
      <c r="E529" s="100"/>
    </row>
    <row r="530" spans="1:5" ht="15">
      <c r="A530" s="75"/>
      <c r="B530" s="96"/>
      <c r="C530" s="97"/>
      <c r="D530" s="101"/>
      <c r="E530" s="100"/>
    </row>
    <row r="531" spans="1:5" ht="15">
      <c r="A531" s="75"/>
      <c r="B531" s="96"/>
      <c r="C531" s="97"/>
      <c r="D531" s="101"/>
      <c r="E531" s="100"/>
    </row>
    <row r="532" spans="1:5" ht="15">
      <c r="A532" s="75"/>
      <c r="B532" s="96"/>
      <c r="C532" s="97"/>
      <c r="D532" s="101"/>
      <c r="E532" s="100"/>
    </row>
    <row r="533" spans="1:5" ht="15">
      <c r="A533" s="75"/>
      <c r="B533" s="96"/>
      <c r="C533" s="97"/>
      <c r="D533" s="101"/>
      <c r="E533" s="100"/>
    </row>
    <row r="534" spans="1:5" ht="15">
      <c r="A534" s="75"/>
      <c r="B534" s="96"/>
      <c r="C534" s="97"/>
      <c r="D534" s="101"/>
      <c r="E534" s="100"/>
    </row>
    <row r="535" spans="1:5" ht="15">
      <c r="A535" s="75"/>
      <c r="B535" s="96"/>
      <c r="C535" s="97"/>
      <c r="D535" s="101"/>
      <c r="E535" s="100"/>
    </row>
    <row r="536" spans="1:5" ht="15">
      <c r="A536" s="75"/>
      <c r="B536" s="96"/>
      <c r="C536" s="97"/>
      <c r="D536" s="101"/>
      <c r="E536" s="100"/>
    </row>
    <row r="537" spans="1:5" ht="15">
      <c r="A537" s="75"/>
      <c r="B537" s="96"/>
      <c r="C537" s="97"/>
      <c r="D537" s="101"/>
      <c r="E537" s="100"/>
    </row>
    <row r="538" spans="1:5" ht="15">
      <c r="A538" s="75"/>
      <c r="B538" s="96"/>
      <c r="C538" s="97"/>
      <c r="D538" s="101"/>
      <c r="E538" s="100"/>
    </row>
    <row r="539" spans="1:5" ht="15">
      <c r="A539" s="75"/>
      <c r="B539" s="96"/>
      <c r="C539" s="97"/>
      <c r="D539" s="101"/>
      <c r="E539" s="100"/>
    </row>
    <row r="540" spans="1:5" ht="15">
      <c r="A540" s="75"/>
      <c r="B540" s="96"/>
      <c r="C540" s="97"/>
      <c r="D540" s="101"/>
      <c r="E540" s="100"/>
    </row>
    <row r="541" spans="1:5" ht="15">
      <c r="A541" s="75"/>
      <c r="B541" s="96"/>
      <c r="C541" s="97"/>
      <c r="D541" s="101"/>
      <c r="E541" s="100"/>
    </row>
    <row r="542" spans="1:5" ht="15">
      <c r="A542" s="75"/>
      <c r="B542" s="96"/>
      <c r="C542" s="97"/>
      <c r="D542" s="101"/>
      <c r="E542" s="100"/>
    </row>
    <row r="543" spans="1:5" ht="15">
      <c r="A543" s="75"/>
      <c r="B543" s="96"/>
      <c r="C543" s="97"/>
      <c r="D543" s="101"/>
      <c r="E543" s="100"/>
    </row>
    <row r="544" spans="1:5" ht="15">
      <c r="A544" s="75"/>
      <c r="B544" s="96"/>
      <c r="C544" s="97"/>
      <c r="D544" s="101"/>
      <c r="E544" s="100"/>
    </row>
    <row r="545" spans="1:5" ht="15">
      <c r="A545" s="75"/>
      <c r="B545" s="96"/>
      <c r="C545" s="97"/>
      <c r="D545" s="101"/>
      <c r="E545" s="100"/>
    </row>
    <row r="546" spans="1:5" ht="15">
      <c r="A546" s="75"/>
      <c r="B546" s="96"/>
      <c r="C546" s="97"/>
      <c r="D546" s="101"/>
      <c r="E546" s="100"/>
    </row>
    <row r="547" spans="1:5" ht="15">
      <c r="A547" s="75"/>
      <c r="B547" s="96"/>
      <c r="C547" s="97"/>
      <c r="D547" s="101"/>
      <c r="E547" s="100"/>
    </row>
    <row r="548" spans="1:5" ht="15">
      <c r="A548" s="75"/>
      <c r="B548" s="96"/>
      <c r="C548" s="97"/>
      <c r="D548" s="101"/>
      <c r="E548" s="100"/>
    </row>
    <row r="549" spans="1:5" ht="15">
      <c r="A549" s="75"/>
      <c r="B549" s="96"/>
      <c r="C549" s="97"/>
      <c r="D549" s="101"/>
      <c r="E549" s="100"/>
    </row>
    <row r="550" spans="1:5" ht="15">
      <c r="A550" s="75"/>
      <c r="B550" s="96"/>
      <c r="C550" s="97"/>
      <c r="D550" s="101"/>
      <c r="E550" s="100"/>
    </row>
    <row r="551" spans="1:5" ht="15">
      <c r="A551" s="75"/>
      <c r="B551" s="96"/>
      <c r="C551" s="97"/>
      <c r="D551" s="101"/>
      <c r="E551" s="100"/>
    </row>
    <row r="552" spans="1:5" ht="15">
      <c r="A552" s="75"/>
      <c r="B552" s="96"/>
      <c r="C552" s="97"/>
      <c r="D552" s="101"/>
      <c r="E552" s="100"/>
    </row>
    <row r="553" spans="1:5" ht="15">
      <c r="A553" s="75"/>
      <c r="B553" s="96"/>
      <c r="C553" s="97"/>
      <c r="D553" s="101"/>
      <c r="E553" s="100"/>
    </row>
    <row r="554" spans="1:5" ht="15">
      <c r="A554" s="75"/>
      <c r="B554" s="96"/>
      <c r="C554" s="97"/>
      <c r="D554" s="101"/>
      <c r="E554" s="100"/>
    </row>
    <row r="555" spans="1:5" ht="15">
      <c r="A555" s="75"/>
      <c r="B555" s="96"/>
      <c r="C555" s="97"/>
      <c r="D555" s="101"/>
      <c r="E555" s="100"/>
    </row>
    <row r="556" spans="1:5" ht="15">
      <c r="A556" s="75"/>
      <c r="B556" s="96"/>
      <c r="C556" s="97"/>
      <c r="D556" s="101"/>
      <c r="E556" s="100"/>
    </row>
    <row r="557" spans="1:5" ht="15">
      <c r="A557" s="75"/>
      <c r="B557" s="96"/>
      <c r="C557" s="97"/>
      <c r="D557" s="101"/>
      <c r="E557" s="100"/>
    </row>
    <row r="558" spans="1:5" ht="15">
      <c r="A558" s="75"/>
      <c r="B558" s="96"/>
      <c r="C558" s="97"/>
      <c r="D558" s="101"/>
      <c r="E558" s="100"/>
    </row>
    <row r="559" spans="1:5" ht="15">
      <c r="A559" s="75"/>
      <c r="B559" s="96"/>
      <c r="C559" s="97"/>
      <c r="D559" s="101"/>
      <c r="E559" s="100"/>
    </row>
    <row r="560" spans="1:5" ht="15">
      <c r="A560" s="75"/>
      <c r="B560" s="96"/>
      <c r="C560" s="97"/>
      <c r="D560" s="101"/>
      <c r="E560" s="100"/>
    </row>
    <row r="561" spans="1:5" ht="15">
      <c r="A561" s="75"/>
      <c r="B561" s="96"/>
      <c r="C561" s="97"/>
      <c r="D561" s="101"/>
      <c r="E561" s="100"/>
    </row>
    <row r="562" spans="1:5" ht="15">
      <c r="A562" s="75"/>
      <c r="B562" s="96"/>
      <c r="C562" s="97"/>
      <c r="D562" s="101"/>
      <c r="E562" s="100"/>
    </row>
    <row r="563" spans="1:5" ht="15">
      <c r="A563" s="75"/>
      <c r="B563" s="96"/>
      <c r="C563" s="97"/>
      <c r="D563" s="101"/>
      <c r="E563" s="100"/>
    </row>
    <row r="564" spans="1:5" ht="15">
      <c r="A564" s="75"/>
      <c r="B564" s="96"/>
      <c r="C564" s="97"/>
      <c r="D564" s="101"/>
      <c r="E564" s="100"/>
    </row>
    <row r="565" spans="1:5" ht="15">
      <c r="A565" s="75"/>
      <c r="B565" s="96"/>
      <c r="C565" s="97"/>
      <c r="D565" s="101"/>
      <c r="E565" s="100"/>
    </row>
    <row r="566" spans="1:5" ht="15">
      <c r="A566" s="75"/>
      <c r="B566" s="96"/>
      <c r="C566" s="97"/>
      <c r="D566" s="101"/>
      <c r="E566" s="100"/>
    </row>
    <row r="567" spans="1:5" ht="15">
      <c r="A567" s="75"/>
      <c r="B567" s="96"/>
      <c r="C567" s="97"/>
      <c r="D567" s="101"/>
      <c r="E567" s="100"/>
    </row>
    <row r="568" spans="1:5" ht="15">
      <c r="A568" s="75"/>
      <c r="B568" s="96"/>
      <c r="C568" s="97"/>
      <c r="D568" s="101"/>
      <c r="E568" s="100"/>
    </row>
    <row r="569" spans="1:5" ht="15">
      <c r="A569" s="75"/>
      <c r="B569" s="96"/>
      <c r="C569" s="97"/>
      <c r="D569" s="101"/>
      <c r="E569" s="100"/>
    </row>
    <row r="570" spans="1:5" ht="15">
      <c r="A570" s="75"/>
      <c r="B570" s="96"/>
      <c r="C570" s="97"/>
      <c r="D570" s="101"/>
      <c r="E570" s="100"/>
    </row>
    <row r="571" spans="1:5" ht="15">
      <c r="A571" s="75"/>
      <c r="B571" s="96"/>
      <c r="C571" s="97"/>
      <c r="D571" s="101"/>
      <c r="E571" s="100"/>
    </row>
    <row r="572" spans="1:5" ht="15">
      <c r="A572" s="75"/>
      <c r="B572" s="96"/>
      <c r="C572" s="97"/>
      <c r="D572" s="101"/>
      <c r="E572" s="100"/>
    </row>
    <row r="573" spans="1:5" ht="15">
      <c r="A573" s="75"/>
      <c r="B573" s="96"/>
      <c r="C573" s="97"/>
      <c r="D573" s="101"/>
      <c r="E573" s="100"/>
    </row>
    <row r="574" spans="1:5" ht="15">
      <c r="A574" s="75"/>
      <c r="B574" s="96"/>
      <c r="C574" s="97"/>
      <c r="D574" s="101"/>
      <c r="E574" s="100"/>
    </row>
    <row r="575" spans="1:5" ht="15">
      <c r="A575" s="75"/>
      <c r="B575" s="96"/>
      <c r="C575" s="97"/>
      <c r="D575" s="101"/>
      <c r="E575" s="100"/>
    </row>
    <row r="576" spans="1:5" ht="15">
      <c r="A576" s="75"/>
      <c r="B576" s="96"/>
      <c r="C576" s="97"/>
      <c r="D576" s="101"/>
      <c r="E576" s="100"/>
    </row>
    <row r="577" spans="1:5" ht="15">
      <c r="A577" s="75"/>
      <c r="B577" s="96"/>
      <c r="C577" s="97"/>
      <c r="D577" s="101"/>
      <c r="E577" s="100"/>
    </row>
    <row r="578" spans="1:5" ht="15">
      <c r="A578" s="75"/>
      <c r="B578" s="96"/>
      <c r="C578" s="97"/>
      <c r="D578" s="101"/>
      <c r="E578" s="100"/>
    </row>
    <row r="579" spans="1:5" ht="15">
      <c r="A579" s="75"/>
      <c r="B579" s="96"/>
      <c r="C579" s="97"/>
      <c r="D579" s="101"/>
      <c r="E579" s="100"/>
    </row>
    <row r="580" spans="1:5" ht="15">
      <c r="A580" s="75"/>
      <c r="B580" s="96"/>
      <c r="C580" s="97"/>
      <c r="D580" s="101"/>
      <c r="E580" s="100"/>
    </row>
    <row r="581" spans="1:5" ht="15">
      <c r="A581" s="75"/>
      <c r="B581" s="96"/>
      <c r="C581" s="97"/>
      <c r="D581" s="101"/>
      <c r="E581" s="100"/>
    </row>
    <row r="582" spans="1:5" ht="15">
      <c r="A582" s="75"/>
      <c r="B582" s="96"/>
      <c r="C582" s="97"/>
      <c r="D582" s="101"/>
      <c r="E582" s="100"/>
    </row>
    <row r="583" spans="1:5" ht="15">
      <c r="A583" s="75"/>
      <c r="B583" s="96"/>
      <c r="C583" s="97"/>
      <c r="D583" s="101"/>
      <c r="E583" s="100"/>
    </row>
    <row r="584" spans="1:5" ht="15">
      <c r="A584" s="75"/>
      <c r="B584" s="96"/>
      <c r="C584" s="97"/>
      <c r="D584" s="101"/>
      <c r="E584" s="100"/>
    </row>
    <row r="585" spans="1:5" ht="15">
      <c r="A585" s="75"/>
      <c r="B585" s="96"/>
      <c r="C585" s="97"/>
      <c r="D585" s="101"/>
      <c r="E585" s="100"/>
    </row>
    <row r="586" spans="1:5" ht="15">
      <c r="A586" s="75"/>
      <c r="B586" s="96"/>
      <c r="C586" s="97"/>
      <c r="D586" s="101"/>
      <c r="E586" s="100"/>
    </row>
    <row r="587" spans="1:5" ht="15">
      <c r="A587" s="75"/>
      <c r="B587" s="96"/>
      <c r="C587" s="97"/>
      <c r="D587" s="101"/>
      <c r="E587" s="100"/>
    </row>
    <row r="588" spans="1:5" ht="15">
      <c r="A588" s="75"/>
      <c r="B588" s="96"/>
      <c r="C588" s="97"/>
      <c r="D588" s="101"/>
      <c r="E588" s="100"/>
    </row>
    <row r="589" spans="1:5" ht="15">
      <c r="A589" s="75"/>
      <c r="B589" s="96"/>
      <c r="C589" s="97"/>
      <c r="D589" s="101"/>
      <c r="E589" s="100"/>
    </row>
    <row r="590" spans="1:5" ht="15">
      <c r="A590" s="75"/>
      <c r="B590" s="96"/>
      <c r="C590" s="97"/>
      <c r="D590" s="101"/>
      <c r="E590" s="100"/>
    </row>
    <row r="591" spans="1:5" ht="15">
      <c r="A591" s="75"/>
      <c r="B591" s="96"/>
      <c r="C591" s="97"/>
      <c r="D591" s="101"/>
      <c r="E591" s="100"/>
    </row>
    <row r="592" spans="1:5" ht="15">
      <c r="A592" s="75"/>
      <c r="B592" s="96"/>
      <c r="C592" s="97"/>
      <c r="D592" s="101"/>
      <c r="E592" s="100"/>
    </row>
    <row r="593" spans="1:5" ht="15">
      <c r="A593" s="75"/>
      <c r="B593" s="96"/>
      <c r="C593" s="97"/>
      <c r="D593" s="101"/>
      <c r="E593" s="100"/>
    </row>
    <row r="594" spans="1:5" ht="15">
      <c r="A594" s="75"/>
      <c r="B594" s="96"/>
      <c r="C594" s="97"/>
      <c r="D594" s="101"/>
      <c r="E594" s="100"/>
    </row>
    <row r="595" spans="1:5" ht="15">
      <c r="A595" s="75"/>
      <c r="B595" s="96"/>
      <c r="C595" s="97"/>
      <c r="D595" s="101"/>
      <c r="E595" s="100"/>
    </row>
    <row r="596" spans="1:5" ht="15">
      <c r="A596" s="75"/>
      <c r="B596" s="96"/>
      <c r="C596" s="97"/>
      <c r="D596" s="101"/>
      <c r="E596" s="100"/>
    </row>
    <row r="597" spans="1:5" ht="15">
      <c r="A597" s="75"/>
      <c r="B597" s="96"/>
      <c r="C597" s="97"/>
      <c r="D597" s="101"/>
      <c r="E597" s="100"/>
    </row>
    <row r="598" spans="1:5" ht="15">
      <c r="A598" s="75"/>
      <c r="B598" s="96"/>
      <c r="C598" s="97"/>
      <c r="D598" s="101"/>
      <c r="E598" s="100"/>
    </row>
    <row r="599" spans="1:5" ht="15">
      <c r="A599" s="75"/>
      <c r="B599" s="96"/>
      <c r="C599" s="97"/>
      <c r="D599" s="101"/>
      <c r="E599" s="100"/>
    </row>
    <row r="600" spans="1:5" ht="15">
      <c r="A600" s="75"/>
      <c r="B600" s="96"/>
      <c r="C600" s="97"/>
      <c r="D600" s="101"/>
      <c r="E600" s="100"/>
    </row>
    <row r="601" spans="1:5" ht="15">
      <c r="A601" s="75"/>
      <c r="B601" s="96"/>
      <c r="C601" s="97"/>
      <c r="D601" s="101"/>
      <c r="E601" s="100"/>
    </row>
    <row r="602" spans="1:5" ht="15">
      <c r="A602" s="75"/>
      <c r="B602" s="96"/>
      <c r="C602" s="97"/>
      <c r="D602" s="101"/>
      <c r="E602" s="100"/>
    </row>
    <row r="603" spans="1:5" ht="15">
      <c r="A603" s="75"/>
      <c r="B603" s="96"/>
      <c r="C603" s="97"/>
      <c r="D603" s="101"/>
      <c r="E603" s="100"/>
    </row>
    <row r="604" spans="1:5" ht="15">
      <c r="A604" s="75"/>
      <c r="B604" s="96"/>
      <c r="C604" s="97"/>
      <c r="D604" s="101"/>
      <c r="E604" s="100"/>
    </row>
    <row r="605" spans="1:5" ht="15">
      <c r="A605" s="75"/>
      <c r="B605" s="96"/>
      <c r="C605" s="97"/>
      <c r="D605" s="101"/>
      <c r="E605" s="100"/>
    </row>
    <row r="606" spans="1:5" ht="15">
      <c r="A606" s="75"/>
      <c r="B606" s="96"/>
      <c r="C606" s="97"/>
      <c r="D606" s="101"/>
      <c r="E606" s="100"/>
    </row>
    <row r="607" spans="1:5" ht="15">
      <c r="A607" s="75"/>
      <c r="B607" s="96"/>
      <c r="C607" s="97"/>
      <c r="D607" s="101"/>
      <c r="E607" s="100"/>
    </row>
    <row r="608" spans="1:5" ht="15">
      <c r="A608" s="75"/>
      <c r="B608" s="96"/>
      <c r="C608" s="97"/>
      <c r="D608" s="101"/>
      <c r="E608" s="100"/>
    </row>
    <row r="609" spans="1:5" ht="15">
      <c r="A609" s="75"/>
      <c r="B609" s="96"/>
      <c r="C609" s="97"/>
      <c r="D609" s="101"/>
      <c r="E609" s="100"/>
    </row>
    <row r="610" spans="1:5" ht="15">
      <c r="A610" s="75"/>
      <c r="B610" s="96"/>
      <c r="C610" s="97"/>
      <c r="D610" s="101"/>
      <c r="E610" s="100"/>
    </row>
    <row r="611" spans="1:5" ht="15">
      <c r="A611" s="75"/>
      <c r="B611" s="96"/>
      <c r="C611" s="97"/>
      <c r="D611" s="101"/>
      <c r="E611" s="100"/>
    </row>
    <row r="612" spans="1:5" ht="15">
      <c r="A612" s="75"/>
      <c r="B612" s="96"/>
      <c r="C612" s="97"/>
      <c r="D612" s="101"/>
      <c r="E612" s="100"/>
    </row>
    <row r="613" spans="1:5" ht="15">
      <c r="A613" s="75"/>
      <c r="B613" s="96"/>
      <c r="C613" s="97"/>
      <c r="D613" s="101"/>
      <c r="E613" s="100"/>
    </row>
    <row r="614" spans="1:5" ht="15">
      <c r="A614" s="75"/>
      <c r="B614" s="96"/>
      <c r="C614" s="97"/>
      <c r="D614" s="101"/>
      <c r="E614" s="100"/>
    </row>
    <row r="615" spans="1:5" ht="15">
      <c r="A615" s="75"/>
      <c r="B615" s="96"/>
      <c r="C615" s="97"/>
      <c r="D615" s="101"/>
      <c r="E615" s="100"/>
    </row>
    <row r="616" spans="1:5" ht="15">
      <c r="A616" s="75"/>
      <c r="B616" s="96"/>
      <c r="C616" s="97"/>
      <c r="D616" s="101"/>
      <c r="E616" s="100"/>
    </row>
    <row r="617" spans="1:5" ht="15">
      <c r="A617" s="75"/>
      <c r="B617" s="96"/>
      <c r="C617" s="97"/>
      <c r="D617" s="101"/>
      <c r="E617" s="100"/>
    </row>
    <row r="618" spans="1:5" ht="15">
      <c r="A618" s="75"/>
      <c r="B618" s="96"/>
      <c r="C618" s="97"/>
      <c r="D618" s="101"/>
      <c r="E618" s="100"/>
    </row>
    <row r="619" spans="1:5" ht="15">
      <c r="A619" s="75"/>
      <c r="B619" s="96"/>
      <c r="C619" s="97"/>
      <c r="D619" s="101"/>
      <c r="E619" s="100"/>
    </row>
    <row r="620" spans="1:5" ht="15">
      <c r="A620" s="75"/>
      <c r="B620" s="96"/>
      <c r="C620" s="97"/>
      <c r="D620" s="101"/>
      <c r="E620" s="100"/>
    </row>
    <row r="621" spans="1:5" ht="15">
      <c r="A621" s="75"/>
      <c r="B621" s="96"/>
      <c r="C621" s="97"/>
      <c r="D621" s="101"/>
      <c r="E621" s="100"/>
    </row>
    <row r="622" spans="1:5" ht="15">
      <c r="A622" s="75"/>
      <c r="B622" s="96"/>
      <c r="C622" s="97"/>
      <c r="D622" s="101"/>
      <c r="E622" s="100"/>
    </row>
    <row r="623" spans="1:5" ht="15">
      <c r="A623" s="75"/>
      <c r="B623" s="96"/>
      <c r="C623" s="97"/>
      <c r="D623" s="101"/>
      <c r="E623" s="100"/>
    </row>
    <row r="624" spans="1:5" ht="15">
      <c r="A624" s="75"/>
      <c r="B624" s="96"/>
      <c r="C624" s="97"/>
      <c r="D624" s="101"/>
      <c r="E624" s="100"/>
    </row>
    <row r="625" spans="1:5" ht="15">
      <c r="A625" s="75"/>
      <c r="B625" s="96"/>
      <c r="C625" s="97"/>
      <c r="D625" s="101"/>
      <c r="E625" s="100"/>
    </row>
    <row r="626" spans="1:5" ht="15">
      <c r="A626" s="75"/>
      <c r="B626" s="96"/>
      <c r="C626" s="97"/>
      <c r="D626" s="101"/>
      <c r="E626" s="100"/>
    </row>
    <row r="627" spans="1:5" ht="15">
      <c r="A627" s="75"/>
      <c r="B627" s="96"/>
      <c r="C627" s="97"/>
      <c r="D627" s="101"/>
      <c r="E627" s="100"/>
    </row>
    <row r="628" spans="1:5" ht="15">
      <c r="A628" s="75"/>
      <c r="B628" s="96"/>
      <c r="C628" s="97"/>
      <c r="D628" s="101"/>
      <c r="E628" s="100"/>
    </row>
    <row r="629" spans="1:5" ht="15">
      <c r="A629" s="75"/>
      <c r="B629" s="96"/>
      <c r="C629" s="97"/>
      <c r="D629" s="101"/>
      <c r="E629" s="100"/>
    </row>
    <row r="630" spans="1:5" ht="15">
      <c r="A630" s="75"/>
      <c r="B630" s="96"/>
      <c r="C630" s="97"/>
      <c r="D630" s="101"/>
      <c r="E630" s="100"/>
    </row>
    <row r="631" spans="1:5" ht="15">
      <c r="A631" s="75"/>
      <c r="B631" s="96"/>
      <c r="C631" s="97"/>
      <c r="D631" s="101"/>
      <c r="E631" s="100"/>
    </row>
    <row r="632" spans="1:5" ht="15">
      <c r="A632" s="75"/>
      <c r="B632" s="96"/>
      <c r="C632" s="97"/>
      <c r="D632" s="101"/>
      <c r="E632" s="100"/>
    </row>
    <row r="633" spans="1:5" ht="15">
      <c r="A633" s="75"/>
      <c r="B633" s="96"/>
      <c r="C633" s="97"/>
      <c r="D633" s="101"/>
      <c r="E633" s="100"/>
    </row>
    <row r="634" spans="1:5" ht="15">
      <c r="A634" s="75"/>
      <c r="B634" s="96"/>
      <c r="C634" s="97"/>
      <c r="D634" s="101"/>
      <c r="E634" s="100"/>
    </row>
    <row r="635" spans="1:5" ht="15">
      <c r="A635" s="75"/>
      <c r="B635" s="96"/>
      <c r="C635" s="97"/>
      <c r="D635" s="101"/>
      <c r="E635" s="100"/>
    </row>
    <row r="636" spans="1:5" ht="15">
      <c r="A636" s="75"/>
      <c r="B636" s="96"/>
      <c r="C636" s="97"/>
      <c r="D636" s="101"/>
      <c r="E636" s="100"/>
    </row>
    <row r="637" spans="1:5" ht="15">
      <c r="A637" s="75"/>
      <c r="B637" s="96"/>
      <c r="C637" s="97"/>
      <c r="D637" s="101"/>
      <c r="E637" s="100"/>
    </row>
    <row r="638" spans="1:5" ht="15">
      <c r="A638" s="75"/>
      <c r="B638" s="96"/>
      <c r="C638" s="97"/>
      <c r="D638" s="101"/>
      <c r="E638" s="100"/>
    </row>
    <row r="639" spans="1:5" ht="15">
      <c r="A639" s="75"/>
      <c r="B639" s="96"/>
      <c r="C639" s="97"/>
      <c r="D639" s="101"/>
      <c r="E639" s="100"/>
    </row>
    <row r="640" spans="1:5" ht="15">
      <c r="A640" s="75"/>
      <c r="B640" s="96"/>
      <c r="C640" s="97"/>
      <c r="D640" s="101"/>
      <c r="E640" s="100"/>
    </row>
    <row r="641" spans="1:5" ht="15">
      <c r="A641" s="75"/>
      <c r="B641" s="96"/>
      <c r="C641" s="97"/>
      <c r="D641" s="101"/>
      <c r="E641" s="100"/>
    </row>
    <row r="642" spans="1:5" ht="15">
      <c r="A642" s="75"/>
      <c r="B642" s="96"/>
      <c r="C642" s="97"/>
      <c r="D642" s="101"/>
      <c r="E642" s="100"/>
    </row>
    <row r="643" spans="1:5" ht="15">
      <c r="A643" s="75"/>
      <c r="B643" s="96"/>
      <c r="C643" s="97"/>
      <c r="D643" s="101"/>
      <c r="E643" s="100"/>
    </row>
    <row r="644" spans="1:5" ht="15">
      <c r="A644" s="75"/>
      <c r="B644" s="96"/>
      <c r="C644" s="97"/>
      <c r="D644" s="101"/>
      <c r="E644" s="100"/>
    </row>
    <row r="645" spans="1:5" ht="15">
      <c r="A645" s="75"/>
      <c r="B645" s="96"/>
      <c r="C645" s="97"/>
      <c r="D645" s="101"/>
      <c r="E645" s="100"/>
    </row>
    <row r="646" spans="1:5" ht="15">
      <c r="A646" s="75"/>
      <c r="B646" s="96"/>
      <c r="C646" s="97"/>
      <c r="D646" s="101"/>
      <c r="E646" s="100"/>
    </row>
    <row r="647" spans="1:5" ht="15">
      <c r="A647" s="75"/>
      <c r="B647" s="96"/>
      <c r="C647" s="97"/>
      <c r="D647" s="101"/>
      <c r="E647" s="100"/>
    </row>
    <row r="648" spans="1:5" ht="15">
      <c r="A648" s="75"/>
      <c r="B648" s="96"/>
      <c r="C648" s="97"/>
      <c r="D648" s="101"/>
      <c r="E648" s="100"/>
    </row>
    <row r="649" spans="1:5" ht="15">
      <c r="A649" s="75"/>
      <c r="B649" s="96"/>
      <c r="C649" s="97"/>
      <c r="D649" s="101"/>
      <c r="E649" s="100"/>
    </row>
    <row r="650" spans="1:5" ht="15">
      <c r="A650" s="75"/>
      <c r="B650" s="96"/>
      <c r="C650" s="97"/>
      <c r="D650" s="101"/>
      <c r="E650" s="100"/>
    </row>
    <row r="651" spans="1:5" ht="15">
      <c r="A651" s="75"/>
      <c r="B651" s="96"/>
      <c r="C651" s="97"/>
      <c r="D651" s="101"/>
      <c r="E651" s="100"/>
    </row>
    <row r="652" spans="1:5" ht="15">
      <c r="A652" s="75"/>
      <c r="B652" s="96"/>
      <c r="C652" s="97"/>
      <c r="D652" s="101"/>
      <c r="E652" s="100"/>
    </row>
    <row r="653" spans="1:5" ht="15">
      <c r="A653" s="75"/>
      <c r="B653" s="96"/>
      <c r="C653" s="97"/>
      <c r="D653" s="101"/>
      <c r="E653" s="100"/>
    </row>
    <row r="654" spans="1:5" ht="15">
      <c r="A654" s="75"/>
      <c r="B654" s="96"/>
      <c r="C654" s="97"/>
      <c r="D654" s="101"/>
      <c r="E654" s="100"/>
    </row>
    <row r="655" spans="1:5" ht="15">
      <c r="A655" s="75"/>
      <c r="B655" s="96"/>
      <c r="C655" s="97"/>
      <c r="D655" s="101"/>
      <c r="E655" s="100"/>
    </row>
    <row r="656" spans="1:5" ht="15">
      <c r="A656" s="75"/>
      <c r="B656" s="96"/>
      <c r="C656" s="97"/>
      <c r="D656" s="101"/>
      <c r="E656" s="100"/>
    </row>
    <row r="657" spans="1:5" ht="15">
      <c r="A657" s="75"/>
      <c r="B657" s="96"/>
      <c r="C657" s="97"/>
      <c r="D657" s="101"/>
      <c r="E657" s="100"/>
    </row>
    <row r="658" spans="1:5" ht="15">
      <c r="A658" s="75"/>
      <c r="B658" s="96"/>
      <c r="C658" s="97"/>
      <c r="D658" s="101"/>
      <c r="E658" s="100"/>
    </row>
    <row r="659" spans="1:5" ht="15">
      <c r="A659" s="75"/>
      <c r="B659" s="96"/>
      <c r="C659" s="97"/>
      <c r="D659" s="101"/>
      <c r="E659" s="100"/>
    </row>
    <row r="660" spans="1:5" ht="15">
      <c r="A660" s="75"/>
      <c r="B660" s="96"/>
      <c r="C660" s="97"/>
      <c r="D660" s="101"/>
      <c r="E660" s="100"/>
    </row>
    <row r="661" spans="1:5" ht="15">
      <c r="A661" s="75"/>
      <c r="B661" s="96"/>
      <c r="C661" s="97"/>
      <c r="D661" s="101"/>
      <c r="E661" s="100"/>
    </row>
    <row r="662" spans="1:5" ht="15">
      <c r="A662" s="75"/>
      <c r="B662" s="96"/>
      <c r="C662" s="97"/>
      <c r="D662" s="101"/>
      <c r="E662" s="100"/>
    </row>
    <row r="663" spans="1:5" ht="15">
      <c r="A663" s="75"/>
      <c r="B663" s="96"/>
      <c r="C663" s="97"/>
      <c r="D663" s="101"/>
      <c r="E663" s="100"/>
    </row>
    <row r="664" spans="1:5" ht="15">
      <c r="A664" s="75"/>
      <c r="B664" s="96"/>
      <c r="C664" s="97"/>
      <c r="D664" s="101"/>
      <c r="E664" s="100"/>
    </row>
    <row r="665" spans="1:5" ht="15">
      <c r="A665" s="75"/>
      <c r="B665" s="96"/>
      <c r="C665" s="97"/>
      <c r="D665" s="101"/>
      <c r="E665" s="100"/>
    </row>
    <row r="666" spans="1:5" ht="15">
      <c r="A666" s="75"/>
      <c r="B666" s="96"/>
      <c r="C666" s="97"/>
      <c r="D666" s="101"/>
      <c r="E666" s="100"/>
    </row>
    <row r="667" spans="1:5" ht="15">
      <c r="A667" s="75"/>
      <c r="B667" s="96"/>
      <c r="C667" s="97"/>
      <c r="D667" s="101"/>
      <c r="E667" s="100"/>
    </row>
    <row r="668" spans="1:5" ht="15">
      <c r="A668" s="75"/>
      <c r="B668" s="96"/>
      <c r="C668" s="97"/>
      <c r="D668" s="101"/>
      <c r="E668" s="100"/>
    </row>
    <row r="669" spans="1:5" ht="15">
      <c r="A669" s="75"/>
      <c r="B669" s="96"/>
      <c r="C669" s="97"/>
      <c r="D669" s="101"/>
      <c r="E669" s="100"/>
    </row>
    <row r="670" spans="1:5" ht="15">
      <c r="A670" s="75"/>
      <c r="B670" s="96"/>
      <c r="C670" s="97"/>
      <c r="D670" s="101"/>
      <c r="E670" s="100"/>
    </row>
    <row r="671" spans="1:5" ht="15">
      <c r="A671" s="75"/>
      <c r="B671" s="96"/>
      <c r="C671" s="97"/>
      <c r="D671" s="101"/>
      <c r="E671" s="100"/>
    </row>
    <row r="672" spans="1:5" ht="15">
      <c r="A672" s="75"/>
      <c r="B672" s="96"/>
      <c r="C672" s="97"/>
      <c r="D672" s="101"/>
      <c r="E672" s="100"/>
    </row>
    <row r="673" spans="1:5" ht="15">
      <c r="A673" s="75"/>
      <c r="B673" s="96"/>
      <c r="C673" s="97"/>
      <c r="D673" s="101"/>
      <c r="E673" s="100"/>
    </row>
    <row r="674" spans="1:5" ht="15">
      <c r="A674" s="75"/>
      <c r="B674" s="96"/>
      <c r="C674" s="97"/>
      <c r="D674" s="101"/>
      <c r="E674" s="100"/>
    </row>
    <row r="675" spans="1:5" ht="15">
      <c r="A675" s="75"/>
      <c r="B675" s="96"/>
      <c r="C675" s="97"/>
      <c r="D675" s="101"/>
      <c r="E675" s="100"/>
    </row>
    <row r="676" spans="1:5" ht="15">
      <c r="A676" s="75"/>
      <c r="B676" s="96"/>
      <c r="C676" s="97"/>
      <c r="D676" s="101"/>
      <c r="E676" s="100"/>
    </row>
    <row r="677" spans="1:5" ht="15">
      <c r="A677" s="75"/>
      <c r="B677" s="96"/>
      <c r="C677" s="97"/>
      <c r="D677" s="101"/>
      <c r="E677" s="100"/>
    </row>
    <row r="678" spans="1:5" ht="15">
      <c r="A678" s="75"/>
      <c r="B678" s="96"/>
      <c r="C678" s="97"/>
      <c r="D678" s="101"/>
      <c r="E678" s="100"/>
    </row>
    <row r="679" spans="1:5" ht="15">
      <c r="A679" s="75"/>
      <c r="B679" s="96"/>
      <c r="C679" s="97"/>
      <c r="D679" s="101"/>
      <c r="E679" s="100"/>
    </row>
    <row r="680" spans="1:5" ht="15">
      <c r="A680" s="75"/>
      <c r="B680" s="96"/>
      <c r="C680" s="97"/>
      <c r="D680" s="101"/>
      <c r="E680" s="100"/>
    </row>
    <row r="681" spans="1:5" ht="15">
      <c r="A681" s="75"/>
      <c r="B681" s="96"/>
      <c r="C681" s="97"/>
      <c r="D681" s="101"/>
      <c r="E681" s="100"/>
    </row>
    <row r="682" spans="1:5" ht="15">
      <c r="A682" s="75"/>
      <c r="B682" s="96"/>
      <c r="C682" s="97"/>
      <c r="D682" s="101"/>
      <c r="E682" s="100"/>
    </row>
    <row r="683" spans="1:5" ht="15">
      <c r="A683" s="75"/>
      <c r="B683" s="96"/>
      <c r="C683" s="97"/>
      <c r="D683" s="101"/>
      <c r="E683" s="100"/>
    </row>
    <row r="684" spans="1:5" ht="15">
      <c r="A684" s="75"/>
      <c r="B684" s="96"/>
      <c r="C684" s="97"/>
      <c r="D684" s="101"/>
      <c r="E684" s="100"/>
    </row>
    <row r="685" spans="1:5" ht="15">
      <c r="A685" s="75"/>
      <c r="B685" s="96"/>
      <c r="C685" s="97"/>
      <c r="D685" s="101"/>
      <c r="E685" s="100"/>
    </row>
    <row r="686" spans="1:5" ht="15">
      <c r="A686" s="75"/>
      <c r="B686" s="96"/>
      <c r="C686" s="97"/>
      <c r="D686" s="101"/>
      <c r="E686" s="100"/>
    </row>
    <row r="687" spans="1:5" ht="15">
      <c r="A687" s="75"/>
      <c r="B687" s="96"/>
      <c r="C687" s="97"/>
      <c r="D687" s="101"/>
      <c r="E687" s="100"/>
    </row>
    <row r="688" spans="1:5" ht="15">
      <c r="A688" s="75"/>
      <c r="B688" s="96"/>
      <c r="C688" s="97"/>
      <c r="D688" s="101"/>
      <c r="E688" s="100"/>
    </row>
    <row r="689" spans="1:5" ht="15">
      <c r="A689" s="75"/>
      <c r="B689" s="96"/>
      <c r="C689" s="97"/>
      <c r="D689" s="101"/>
      <c r="E689" s="100"/>
    </row>
    <row r="690" spans="1:5" ht="15">
      <c r="A690" s="75"/>
      <c r="B690" s="96"/>
      <c r="C690" s="97"/>
      <c r="D690" s="101"/>
      <c r="E690" s="100"/>
    </row>
    <row r="691" spans="1:5" ht="15">
      <c r="A691" s="75"/>
      <c r="B691" s="96"/>
      <c r="C691" s="97"/>
      <c r="D691" s="101"/>
      <c r="E691" s="100"/>
    </row>
    <row r="692" spans="1:5" ht="15">
      <c r="A692" s="75"/>
      <c r="B692" s="96"/>
      <c r="C692" s="97"/>
      <c r="D692" s="101"/>
      <c r="E692" s="100"/>
    </row>
    <row r="693" spans="1:5" ht="15">
      <c r="A693" s="75"/>
      <c r="B693" s="96"/>
      <c r="C693" s="97"/>
      <c r="D693" s="101"/>
      <c r="E693" s="100"/>
    </row>
    <row r="694" spans="1:5" ht="15">
      <c r="A694" s="75"/>
      <c r="B694" s="96"/>
      <c r="C694" s="97"/>
      <c r="D694" s="101"/>
      <c r="E694" s="100"/>
    </row>
    <row r="695" spans="1:5" ht="15">
      <c r="A695" s="75"/>
      <c r="B695" s="96"/>
      <c r="C695" s="97"/>
      <c r="D695" s="101"/>
      <c r="E695" s="100"/>
    </row>
    <row r="696" spans="1:5" ht="15">
      <c r="A696" s="75"/>
      <c r="B696" s="96"/>
      <c r="C696" s="97"/>
      <c r="D696" s="101"/>
      <c r="E696" s="100"/>
    </row>
    <row r="697" spans="1:5" ht="15">
      <c r="A697" s="75"/>
      <c r="B697" s="96"/>
      <c r="C697" s="97"/>
      <c r="D697" s="101"/>
      <c r="E697" s="100"/>
    </row>
    <row r="698" spans="1:5" ht="15">
      <c r="A698" s="75"/>
      <c r="B698" s="96"/>
      <c r="C698" s="97"/>
      <c r="D698" s="101"/>
      <c r="E698" s="100"/>
    </row>
    <row r="699" spans="1:5" ht="15">
      <c r="A699" s="75"/>
      <c r="B699" s="96"/>
      <c r="C699" s="97"/>
      <c r="D699" s="101"/>
      <c r="E699" s="100"/>
    </row>
    <row r="700" spans="1:5" ht="15">
      <c r="A700" s="75"/>
      <c r="B700" s="96"/>
      <c r="C700" s="97"/>
      <c r="D700" s="101"/>
      <c r="E700" s="100"/>
    </row>
    <row r="701" spans="1:5" ht="15">
      <c r="A701" s="75"/>
      <c r="B701" s="96"/>
      <c r="C701" s="97"/>
      <c r="D701" s="101"/>
      <c r="E701" s="100"/>
    </row>
    <row r="702" spans="1:5" ht="15">
      <c r="A702" s="75"/>
      <c r="B702" s="96"/>
      <c r="C702" s="97"/>
      <c r="D702" s="101"/>
      <c r="E702" s="100"/>
    </row>
    <row r="703" spans="1:5" ht="15">
      <c r="A703" s="75"/>
      <c r="B703" s="96"/>
      <c r="C703" s="97"/>
      <c r="D703" s="101"/>
      <c r="E703" s="100"/>
    </row>
    <row r="704" spans="1:5" ht="15">
      <c r="A704" s="75"/>
      <c r="B704" s="96"/>
      <c r="C704" s="97"/>
      <c r="D704" s="101"/>
      <c r="E704" s="100"/>
    </row>
    <row r="705" spans="1:5" ht="15">
      <c r="A705" s="75"/>
      <c r="B705" s="96"/>
      <c r="C705" s="97"/>
      <c r="D705" s="101"/>
      <c r="E705" s="100"/>
    </row>
    <row r="706" spans="1:5" ht="15">
      <c r="A706" s="75"/>
      <c r="B706" s="96"/>
      <c r="C706" s="97"/>
      <c r="D706" s="101"/>
      <c r="E706" s="100"/>
    </row>
    <row r="707" spans="1:5" ht="15">
      <c r="A707" s="75"/>
      <c r="B707" s="96"/>
      <c r="C707" s="97"/>
      <c r="D707" s="101"/>
      <c r="E707" s="100"/>
    </row>
    <row r="708" spans="1:5" ht="15">
      <c r="A708" s="75"/>
      <c r="B708" s="96"/>
      <c r="C708" s="97"/>
      <c r="D708" s="101"/>
      <c r="E708" s="100"/>
    </row>
    <row r="709" spans="1:5" ht="15">
      <c r="A709" s="75"/>
      <c r="B709" s="96"/>
      <c r="C709" s="97"/>
      <c r="D709" s="101"/>
      <c r="E709" s="100"/>
    </row>
    <row r="710" spans="1:5" ht="15">
      <c r="A710" s="75"/>
      <c r="B710" s="96"/>
      <c r="C710" s="97"/>
      <c r="D710" s="101"/>
      <c r="E710" s="100"/>
    </row>
    <row r="711" spans="1:5" ht="15">
      <c r="A711" s="75"/>
      <c r="B711" s="96"/>
      <c r="C711" s="97"/>
      <c r="D711" s="101"/>
      <c r="E711" s="100"/>
    </row>
    <row r="712" spans="1:5" ht="15">
      <c r="A712" s="75"/>
      <c r="B712" s="96"/>
      <c r="C712" s="97"/>
      <c r="D712" s="101"/>
      <c r="E712" s="100"/>
    </row>
    <row r="713" spans="1:5" ht="15">
      <c r="A713" s="75"/>
      <c r="B713" s="96"/>
      <c r="C713" s="97"/>
      <c r="D713" s="101"/>
      <c r="E713" s="100"/>
    </row>
    <row r="714" spans="1:5" ht="15">
      <c r="A714" s="75"/>
      <c r="B714" s="96"/>
      <c r="C714" s="97"/>
      <c r="D714" s="101"/>
      <c r="E714" s="100"/>
    </row>
    <row r="715" spans="1:5" ht="15">
      <c r="A715" s="75"/>
      <c r="B715" s="96"/>
      <c r="C715" s="97"/>
      <c r="D715" s="101"/>
      <c r="E715" s="100"/>
    </row>
    <row r="716" spans="1:5" ht="15">
      <c r="A716" s="75"/>
      <c r="B716" s="96"/>
      <c r="C716" s="97"/>
      <c r="D716" s="101"/>
      <c r="E716" s="100"/>
    </row>
    <row r="717" spans="1:5" ht="15">
      <c r="A717" s="75"/>
      <c r="B717" s="96"/>
      <c r="C717" s="97"/>
      <c r="D717" s="101"/>
      <c r="E717" s="100"/>
    </row>
    <row r="718" spans="1:5" ht="15">
      <c r="A718" s="75"/>
      <c r="B718" s="96"/>
      <c r="C718" s="97"/>
      <c r="D718" s="101"/>
      <c r="E718" s="100"/>
    </row>
    <row r="719" spans="1:5" ht="15">
      <c r="A719" s="75"/>
      <c r="B719" s="96"/>
      <c r="C719" s="97"/>
      <c r="D719" s="101"/>
      <c r="E719" s="100"/>
    </row>
    <row r="720" spans="1:5" ht="15">
      <c r="A720" s="75"/>
      <c r="B720" s="96"/>
      <c r="C720" s="97"/>
      <c r="D720" s="101"/>
      <c r="E720" s="100"/>
    </row>
    <row r="721" spans="1:5" ht="15">
      <c r="A721" s="75"/>
      <c r="B721" s="96"/>
      <c r="C721" s="97"/>
      <c r="D721" s="101"/>
      <c r="E721" s="100"/>
    </row>
    <row r="722" spans="1:5" ht="15">
      <c r="A722" s="75"/>
      <c r="B722" s="96"/>
      <c r="C722" s="97"/>
      <c r="D722" s="101"/>
      <c r="E722" s="100"/>
    </row>
    <row r="723" spans="1:5" ht="15">
      <c r="A723" s="75"/>
      <c r="B723" s="96"/>
      <c r="C723" s="97"/>
      <c r="D723" s="101"/>
      <c r="E723" s="100"/>
    </row>
    <row r="724" spans="1:5" ht="15">
      <c r="A724" s="75"/>
      <c r="B724" s="96"/>
      <c r="C724" s="97"/>
      <c r="D724" s="101"/>
      <c r="E724" s="100"/>
    </row>
    <row r="725" spans="1:5" ht="15">
      <c r="A725" s="75"/>
      <c r="B725" s="96"/>
      <c r="C725" s="97"/>
      <c r="D725" s="101"/>
      <c r="E725" s="100"/>
    </row>
    <row r="726" spans="1:5" ht="15">
      <c r="A726" s="75"/>
      <c r="B726" s="96"/>
      <c r="C726" s="97"/>
      <c r="D726" s="101"/>
      <c r="E726" s="100"/>
    </row>
    <row r="727" spans="1:5" ht="15">
      <c r="A727" s="75"/>
      <c r="B727" s="96"/>
      <c r="C727" s="97"/>
      <c r="D727" s="101"/>
      <c r="E727" s="100"/>
    </row>
    <row r="728" spans="1:5" ht="15">
      <c r="A728" s="75"/>
      <c r="B728" s="96"/>
      <c r="C728" s="97"/>
      <c r="D728" s="101"/>
      <c r="E728" s="100"/>
    </row>
    <row r="729" spans="1:5" ht="15">
      <c r="A729" s="75"/>
      <c r="B729" s="96"/>
      <c r="C729" s="97"/>
      <c r="D729" s="101"/>
      <c r="E729" s="100"/>
    </row>
    <row r="730" spans="1:5" ht="15">
      <c r="A730" s="75"/>
      <c r="B730" s="96"/>
      <c r="C730" s="97"/>
      <c r="D730" s="101"/>
      <c r="E730" s="100"/>
    </row>
    <row r="731" spans="1:5" ht="15">
      <c r="A731" s="75"/>
      <c r="B731" s="96"/>
      <c r="C731" s="97"/>
      <c r="D731" s="101"/>
      <c r="E731" s="100"/>
    </row>
    <row r="732" spans="1:5" ht="15">
      <c r="A732" s="75"/>
      <c r="B732" s="96"/>
      <c r="C732" s="97"/>
      <c r="D732" s="101"/>
      <c r="E732" s="100"/>
    </row>
    <row r="733" spans="1:5" ht="15">
      <c r="A733" s="75"/>
      <c r="B733" s="96"/>
      <c r="C733" s="97"/>
      <c r="D733" s="101"/>
      <c r="E733" s="100"/>
    </row>
    <row r="734" spans="1:5" ht="15">
      <c r="A734" s="75"/>
      <c r="B734" s="96"/>
      <c r="C734" s="97"/>
      <c r="D734" s="101"/>
      <c r="E734" s="100"/>
    </row>
    <row r="735" spans="1:5" ht="15">
      <c r="A735" s="75"/>
      <c r="B735" s="96"/>
      <c r="C735" s="97"/>
      <c r="D735" s="101"/>
      <c r="E735" s="100"/>
    </row>
    <row r="736" spans="1:5" ht="15">
      <c r="A736" s="75"/>
      <c r="B736" s="96"/>
      <c r="C736" s="97"/>
      <c r="D736" s="101"/>
      <c r="E736" s="100"/>
    </row>
    <row r="737" spans="1:5" ht="15">
      <c r="A737" s="75"/>
      <c r="B737" s="96"/>
      <c r="C737" s="97"/>
      <c r="D737" s="101"/>
      <c r="E737" s="100"/>
    </row>
    <row r="738" spans="1:5" ht="15">
      <c r="A738" s="75"/>
      <c r="B738" s="96"/>
      <c r="C738" s="97"/>
      <c r="D738" s="101"/>
      <c r="E738" s="100"/>
    </row>
    <row r="739" spans="1:5" ht="15">
      <c r="A739" s="75"/>
      <c r="B739" s="96"/>
      <c r="C739" s="97"/>
      <c r="D739" s="101"/>
      <c r="E739" s="100"/>
    </row>
    <row r="740" spans="1:5" ht="15">
      <c r="A740" s="75"/>
      <c r="B740" s="96"/>
      <c r="C740" s="97"/>
      <c r="D740" s="101"/>
      <c r="E740" s="100"/>
    </row>
    <row r="741" spans="1:5" ht="15">
      <c r="A741" s="75"/>
      <c r="B741" s="96"/>
      <c r="C741" s="97"/>
      <c r="D741" s="101"/>
      <c r="E741" s="100"/>
    </row>
    <row r="742" spans="1:5" ht="15">
      <c r="A742" s="75"/>
      <c r="B742" s="96"/>
      <c r="C742" s="97"/>
      <c r="D742" s="101"/>
      <c r="E742" s="100"/>
    </row>
    <row r="743" spans="1:5" ht="15">
      <c r="A743" s="75"/>
      <c r="B743" s="96"/>
      <c r="C743" s="97"/>
      <c r="D743" s="101"/>
      <c r="E743" s="100"/>
    </row>
    <row r="744" spans="1:5" ht="15">
      <c r="A744" s="75"/>
      <c r="B744" s="96"/>
      <c r="C744" s="97"/>
      <c r="D744" s="101"/>
      <c r="E744" s="100"/>
    </row>
    <row r="745" spans="1:5" ht="15">
      <c r="A745" s="75"/>
      <c r="B745" s="96"/>
      <c r="C745" s="97"/>
      <c r="D745" s="101"/>
      <c r="E745" s="100"/>
    </row>
    <row r="746" spans="1:5" ht="15">
      <c r="A746" s="75"/>
      <c r="B746" s="96"/>
      <c r="C746" s="97"/>
      <c r="D746" s="101"/>
      <c r="E746" s="100"/>
    </row>
    <row r="747" spans="1:5" ht="15">
      <c r="A747" s="75"/>
      <c r="B747" s="96"/>
      <c r="C747" s="97"/>
      <c r="D747" s="101"/>
      <c r="E747" s="100"/>
    </row>
    <row r="748" spans="1:5" ht="15">
      <c r="A748" s="75"/>
      <c r="B748" s="96"/>
      <c r="C748" s="97"/>
      <c r="D748" s="101"/>
      <c r="E748" s="100"/>
    </row>
    <row r="749" spans="1:5" ht="15">
      <c r="A749" s="75"/>
      <c r="B749" s="96"/>
      <c r="C749" s="97"/>
      <c r="D749" s="101"/>
      <c r="E749" s="100"/>
    </row>
    <row r="750" spans="1:5" ht="15">
      <c r="A750" s="75"/>
      <c r="B750" s="96"/>
      <c r="C750" s="97"/>
      <c r="D750" s="101"/>
      <c r="E750" s="100"/>
    </row>
    <row r="751" spans="1:5" ht="15">
      <c r="A751" s="75"/>
      <c r="B751" s="96"/>
      <c r="C751" s="97"/>
      <c r="D751" s="101"/>
      <c r="E751" s="100"/>
    </row>
    <row r="752" spans="1:5" ht="15">
      <c r="A752" s="75"/>
      <c r="B752" s="96"/>
      <c r="C752" s="97"/>
      <c r="D752" s="101"/>
      <c r="E752" s="100"/>
    </row>
    <row r="753" spans="1:5" ht="15">
      <c r="A753" s="75"/>
      <c r="B753" s="96"/>
      <c r="C753" s="97"/>
      <c r="D753" s="101"/>
      <c r="E753" s="100"/>
    </row>
    <row r="754" spans="1:5" ht="15">
      <c r="A754" s="75"/>
      <c r="B754" s="96"/>
      <c r="C754" s="97"/>
      <c r="D754" s="101"/>
      <c r="E754" s="100"/>
    </row>
    <row r="755" spans="1:5" ht="15">
      <c r="A755" s="75"/>
      <c r="B755" s="96"/>
      <c r="C755" s="97"/>
      <c r="D755" s="101"/>
      <c r="E755" s="100"/>
    </row>
    <row r="756" spans="1:5" ht="15">
      <c r="A756" s="75"/>
      <c r="B756" s="96"/>
      <c r="C756" s="97"/>
      <c r="D756" s="101"/>
      <c r="E756" s="100"/>
    </row>
    <row r="757" spans="1:5" ht="15">
      <c r="A757" s="75"/>
      <c r="B757" s="96"/>
      <c r="C757" s="97"/>
      <c r="D757" s="101"/>
      <c r="E757" s="100"/>
    </row>
    <row r="758" spans="1:5" ht="15">
      <c r="A758" s="75"/>
      <c r="B758" s="96"/>
      <c r="C758" s="97"/>
      <c r="D758" s="101"/>
      <c r="E758" s="100"/>
    </row>
    <row r="759" spans="1:5" ht="15">
      <c r="A759" s="75"/>
      <c r="B759" s="96"/>
      <c r="C759" s="97"/>
      <c r="D759" s="101"/>
      <c r="E759" s="100"/>
    </row>
    <row r="760" spans="1:5" ht="15">
      <c r="A760" s="75"/>
      <c r="B760" s="96"/>
      <c r="C760" s="97"/>
      <c r="D760" s="101"/>
      <c r="E760" s="100"/>
    </row>
    <row r="761" spans="1:5" ht="15">
      <c r="A761" s="75"/>
      <c r="B761" s="96"/>
      <c r="C761" s="97"/>
      <c r="D761" s="101"/>
      <c r="E761" s="100"/>
    </row>
    <row r="762" spans="1:5" ht="15">
      <c r="A762" s="75"/>
      <c r="B762" s="96"/>
      <c r="C762" s="97"/>
      <c r="D762" s="101"/>
      <c r="E762" s="100"/>
    </row>
    <row r="763" spans="1:5" ht="15">
      <c r="A763" s="75"/>
      <c r="B763" s="96"/>
      <c r="C763" s="97"/>
      <c r="D763" s="101"/>
      <c r="E763" s="100"/>
    </row>
    <row r="764" spans="1:5" ht="15">
      <c r="A764" s="75"/>
      <c r="B764" s="96"/>
      <c r="C764" s="97"/>
      <c r="D764" s="101"/>
      <c r="E764" s="100"/>
    </row>
    <row r="765" spans="1:5" ht="15">
      <c r="A765" s="75"/>
      <c r="B765" s="96"/>
      <c r="C765" s="97"/>
      <c r="D765" s="101"/>
      <c r="E765" s="100"/>
    </row>
    <row r="766" spans="1:5" ht="15">
      <c r="A766" s="75"/>
      <c r="B766" s="96"/>
      <c r="C766" s="97"/>
      <c r="D766" s="101"/>
      <c r="E766" s="100"/>
    </row>
    <row r="767" spans="1:5" ht="15">
      <c r="A767" s="75"/>
      <c r="B767" s="96"/>
      <c r="C767" s="97"/>
      <c r="D767" s="101"/>
      <c r="E767" s="100"/>
    </row>
    <row r="768" spans="1:5" ht="15">
      <c r="A768" s="75"/>
      <c r="B768" s="96"/>
      <c r="C768" s="97"/>
      <c r="D768" s="101"/>
      <c r="E768" s="100"/>
    </row>
    <row r="769" spans="1:5" ht="15">
      <c r="A769" s="75"/>
      <c r="B769" s="96"/>
      <c r="C769" s="97"/>
      <c r="D769" s="101"/>
      <c r="E769" s="100"/>
    </row>
    <row r="770" spans="1:5" ht="15">
      <c r="A770" s="75"/>
      <c r="B770" s="96"/>
      <c r="C770" s="97"/>
      <c r="D770" s="101"/>
      <c r="E770" s="100"/>
    </row>
    <row r="771" spans="1:5" ht="15">
      <c r="A771" s="75"/>
      <c r="B771" s="96"/>
      <c r="C771" s="97"/>
      <c r="D771" s="101"/>
      <c r="E771" s="100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30" sqref="A30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7" t="s">
        <v>1230</v>
      </c>
      <c r="B1" s="177"/>
      <c r="C1" s="177"/>
      <c r="D1" s="177"/>
      <c r="E1" s="177"/>
      <c r="F1" s="177"/>
    </row>
    <row r="2" spans="1:6" ht="50.1" customHeight="1">
      <c r="A2" s="178" t="str">
        <f>"INTERVALLES DE MARGE EN VIGUEUR LE "&amp;A1</f>
        <v>INTERVALLES DE MARGE EN VIGUEUR LE 23 AVRIL 2024</v>
      </c>
      <c r="B2" s="178"/>
      <c r="C2" s="178"/>
      <c r="D2" s="178"/>
      <c r="E2" s="178"/>
      <c r="F2" s="178"/>
    </row>
    <row r="3" spans="1:6" ht="12.75" customHeight="1">
      <c r="A3" s="179" t="s">
        <v>27</v>
      </c>
      <c r="B3" s="179" t="s">
        <v>21</v>
      </c>
      <c r="C3" s="179" t="s">
        <v>28</v>
      </c>
      <c r="D3" s="179" t="s">
        <v>29</v>
      </c>
      <c r="E3" s="179" t="s">
        <v>30</v>
      </c>
      <c r="F3" s="179" t="s">
        <v>31</v>
      </c>
    </row>
    <row r="4" spans="1:6" ht="15" thickBot="1">
      <c r="A4" s="179"/>
      <c r="B4" s="179"/>
      <c r="C4" s="179"/>
      <c r="D4" s="179"/>
      <c r="E4" s="179"/>
      <c r="F4" s="179"/>
    </row>
    <row r="5" spans="1:6" ht="15">
      <c r="A5" s="37" t="s">
        <v>42</v>
      </c>
      <c r="B5" s="38" t="s">
        <v>1231</v>
      </c>
      <c r="C5" s="64">
        <v>0.1178984105155552</v>
      </c>
      <c r="D5" s="40">
        <v>0.11764519893226479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0.1385692200124592</v>
      </c>
      <c r="D6" s="45">
        <v>0.13828640824555075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0.30223432601769984</v>
      </c>
      <c r="D7" s="50">
        <v>0.3009817289234411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0.0584065638312352</v>
      </c>
      <c r="D8" s="50">
        <v>0.05840400848682965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0.15818277177078469</v>
      </c>
      <c r="D9" s="50">
        <v>0.15769613761126283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0.10095489783877323</v>
      </c>
      <c r="D10" s="50">
        <v>0.10093349097613413</v>
      </c>
      <c r="E10" s="51">
        <v>0</v>
      </c>
      <c r="F10" s="52">
        <v>0</v>
      </c>
    </row>
    <row r="11" spans="1:6" ht="15">
      <c r="A11" s="48" t="s">
        <v>54</v>
      </c>
      <c r="B11" s="49" t="s">
        <v>1232</v>
      </c>
      <c r="C11" s="39">
        <v>0.1191115933644949</v>
      </c>
      <c r="D11" s="50">
        <v>0.1188511285243268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0.13393708993770298</v>
      </c>
      <c r="D12" s="50">
        <v>0.13381583528791302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0.11936211486385745</v>
      </c>
      <c r="D13" s="50">
        <v>0.11980112327928545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0.11586617823964836</v>
      </c>
      <c r="D14" s="50">
        <v>0.11587993444437818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0.07035484621201994</v>
      </c>
      <c r="D15" s="50">
        <v>0.07035456795955221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0.11042858083257746</v>
      </c>
      <c r="D16" s="50">
        <v>0.11006089633470625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0.11582102081353873</v>
      </c>
      <c r="D17" s="50">
        <v>0.11573425617517179</v>
      </c>
      <c r="E17" s="51">
        <v>0</v>
      </c>
      <c r="F17" s="52">
        <v>0</v>
      </c>
    </row>
    <row r="18" spans="1:6" ht="15">
      <c r="A18" s="48" t="s">
        <v>68</v>
      </c>
      <c r="B18" s="53" t="s">
        <v>1233</v>
      </c>
      <c r="C18" s="39">
        <v>0.12323481880728404</v>
      </c>
      <c r="D18" s="50">
        <v>0.12288601085038525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0.10348911629830271</v>
      </c>
      <c r="D19" s="50">
        <v>0.10349788932744494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0.14400542896189888</v>
      </c>
      <c r="D20" s="50">
        <v>0.14369460824396757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0.06757864852998248</v>
      </c>
      <c r="D21" s="50">
        <v>0.06756968023001478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0.09944411489088144</v>
      </c>
      <c r="D22" s="50">
        <v>0.09915466592307542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0.1337358173511199</v>
      </c>
      <c r="D23" s="50">
        <v>0.1334698161846427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0.13603151640928735</v>
      </c>
      <c r="D24" s="50">
        <v>0.13570375383716715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0.10540808216258786</v>
      </c>
      <c r="D25" s="50">
        <v>0.10556843582369359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0.09898256728051576</v>
      </c>
      <c r="D26" s="50">
        <v>0.09877404943301911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0.1627533622955688</v>
      </c>
      <c r="D27" s="50">
        <v>0.16240400317524997</v>
      </c>
      <c r="E27" s="51">
        <v>0</v>
      </c>
      <c r="F27" s="52">
        <v>0</v>
      </c>
    </row>
    <row r="28" spans="1:6" ht="15">
      <c r="A28" s="48" t="s">
        <v>88</v>
      </c>
      <c r="B28" s="49" t="s">
        <v>1234</v>
      </c>
      <c r="C28" s="39">
        <v>0.1571106901349199</v>
      </c>
      <c r="D28" s="50">
        <v>0.15712785774677004</v>
      </c>
      <c r="E28" s="51">
        <v>0</v>
      </c>
      <c r="F28" s="52">
        <v>0</v>
      </c>
    </row>
    <row r="29" spans="1:6" ht="15">
      <c r="A29" s="48" t="s">
        <v>90</v>
      </c>
      <c r="B29" s="49" t="s">
        <v>1235</v>
      </c>
      <c r="C29" s="39">
        <v>0.0656180069408358</v>
      </c>
      <c r="D29" s="50">
        <v>0.06561929795802426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0.09852346089980968</v>
      </c>
      <c r="D30" s="50">
        <v>0.09851544216710229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0.07286306704077168</v>
      </c>
      <c r="D31" s="50">
        <v>0.07297745158300291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0.08592398927954648</v>
      </c>
      <c r="D32" s="50">
        <v>0.08570120526052749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0.10261803034970926</v>
      </c>
      <c r="D33" s="50">
        <v>0.10233808716207064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0.1563388451236016</v>
      </c>
      <c r="D34" s="50">
        <v>0.15635286580063507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0.10386579176670196</v>
      </c>
      <c r="D35" s="50">
        <v>0.10428116303150166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0.13884648681122774</v>
      </c>
      <c r="D36" s="50">
        <v>0.1393767091353633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0.3210598576413176</v>
      </c>
      <c r="D37" s="50">
        <v>0.32005632872747586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0.19356397104103804</v>
      </c>
      <c r="D38" s="50">
        <v>0.19353184829839892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0.1049081272208365</v>
      </c>
      <c r="D39" s="50">
        <v>0.10473087576467285</v>
      </c>
      <c r="E39" s="51">
        <v>0</v>
      </c>
      <c r="F39" s="52">
        <v>0</v>
      </c>
    </row>
    <row r="40" spans="1:6" ht="15">
      <c r="A40" s="48" t="s">
        <v>112</v>
      </c>
      <c r="B40" s="49" t="s">
        <v>1236</v>
      </c>
      <c r="C40" s="39">
        <v>0.06892795548324239</v>
      </c>
      <c r="D40" s="50">
        <v>0.0689672275107659</v>
      </c>
      <c r="E40" s="51">
        <v>0</v>
      </c>
      <c r="F40" s="52">
        <v>0</v>
      </c>
    </row>
    <row r="41" spans="1:6" ht="15">
      <c r="A41" s="48" t="s">
        <v>112</v>
      </c>
      <c r="B41" s="49" t="s">
        <v>1237</v>
      </c>
      <c r="C41" s="39">
        <v>0.10898466689286898</v>
      </c>
      <c r="D41" s="50">
        <v>0.10904676142052251</v>
      </c>
      <c r="E41" s="51">
        <v>1</v>
      </c>
      <c r="F41" s="52">
        <v>0</v>
      </c>
    </row>
    <row r="42" spans="1:6" ht="15">
      <c r="A42" s="48" t="s">
        <v>115</v>
      </c>
      <c r="B42" s="49" t="s">
        <v>1238</v>
      </c>
      <c r="C42" s="39">
        <v>0.08530217900154094</v>
      </c>
      <c r="D42" s="50">
        <v>0.08514877597729767</v>
      </c>
      <c r="E42" s="51">
        <v>0</v>
      </c>
      <c r="F42" s="52">
        <v>0</v>
      </c>
    </row>
    <row r="43" spans="1:6" ht="15">
      <c r="A43" s="48" t="s">
        <v>117</v>
      </c>
      <c r="B43" s="49" t="s">
        <v>1239</v>
      </c>
      <c r="C43" s="39">
        <v>0.06701926731162476</v>
      </c>
      <c r="D43" s="50">
        <v>0.0668529047535564</v>
      </c>
      <c r="E43" s="51">
        <v>0</v>
      </c>
      <c r="F43" s="52">
        <v>0</v>
      </c>
    </row>
    <row r="44" spans="1:6" ht="15">
      <c r="A44" s="48" t="s">
        <v>117</v>
      </c>
      <c r="B44" s="49" t="s">
        <v>1240</v>
      </c>
      <c r="C44" s="39">
        <v>0.10596676591020195</v>
      </c>
      <c r="D44" s="50">
        <v>0.10570372360976793</v>
      </c>
      <c r="E44" s="51">
        <v>1</v>
      </c>
      <c r="F44" s="52">
        <v>0</v>
      </c>
    </row>
    <row r="45" spans="1:6" ht="15">
      <c r="A45" s="48" t="s">
        <v>120</v>
      </c>
      <c r="B45" s="49" t="s">
        <v>121</v>
      </c>
      <c r="C45" s="39">
        <v>0.22755735581720057</v>
      </c>
      <c r="D45" s="50">
        <v>0.22711148872886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0.2270096081414382</v>
      </c>
      <c r="D46" s="50">
        <v>0.22655633770020606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0.2280943553939257</v>
      </c>
      <c r="D47" s="50">
        <v>0.22760265444681674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0.1687463255407726</v>
      </c>
      <c r="D48" s="50">
        <v>0.16876569584502202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0.15716819041167762</v>
      </c>
      <c r="D49" s="50">
        <v>0.15685059021011172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0.08496675659581598</v>
      </c>
      <c r="D50" s="50">
        <v>0.08469317581775543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0.07426184984962</v>
      </c>
      <c r="D51" s="50">
        <v>0.07409151445338308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0.1316780545640517</v>
      </c>
      <c r="D52" s="50">
        <v>0.1313394639935665</v>
      </c>
      <c r="E52" s="51">
        <v>0</v>
      </c>
      <c r="F52" s="52">
        <v>0</v>
      </c>
    </row>
    <row r="53" spans="1:6" ht="15">
      <c r="A53" s="48" t="s">
        <v>136</v>
      </c>
      <c r="B53" s="49" t="s">
        <v>1241</v>
      </c>
      <c r="C53" s="39">
        <v>0.07114603929215749</v>
      </c>
      <c r="D53" s="50">
        <v>0.07102365223190825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0.08764218431933388</v>
      </c>
      <c r="D54" s="50">
        <v>0.08732888611743878</v>
      </c>
      <c r="E54" s="51">
        <v>0</v>
      </c>
      <c r="F54" s="52">
        <v>0</v>
      </c>
    </row>
    <row r="55" spans="1:6" ht="15">
      <c r="A55" s="48" t="s">
        <v>140</v>
      </c>
      <c r="B55" s="49" t="s">
        <v>1242</v>
      </c>
      <c r="C55" s="39">
        <v>0.12219796627032792</v>
      </c>
      <c r="D55" s="50">
        <v>0.12180040953371367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0.11367692632594843</v>
      </c>
      <c r="D56" s="50">
        <v>0.11338026575011897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0.1137591612962768</v>
      </c>
      <c r="D57" s="50">
        <v>0.11376901556774507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0.20028993049352825</v>
      </c>
      <c r="D58" s="50">
        <v>0.20014005642611182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0.09714252585822844</v>
      </c>
      <c r="D59" s="50">
        <v>0.09715733024323603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0.08949400507156889</v>
      </c>
      <c r="D60" s="50">
        <v>0.08930583624690408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7">
        <v>0.06650653510847421</v>
      </c>
      <c r="D61" s="58">
        <v>0.06632456842474166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7">
        <v>0.19675442178655814</v>
      </c>
      <c r="D62" s="58">
        <v>0.1963865846955191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7">
        <v>0.0870532836654339</v>
      </c>
      <c r="D63" s="58">
        <v>0.08709008096223017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7">
        <v>0.1488872965393625</v>
      </c>
      <c r="D64" s="58">
        <v>0.148849342040465</v>
      </c>
      <c r="E64" s="51">
        <v>0</v>
      </c>
      <c r="F64" s="52">
        <v>0</v>
      </c>
    </row>
    <row r="65" spans="1:6" ht="15">
      <c r="A65" s="48" t="s">
        <v>160</v>
      </c>
      <c r="B65" s="49" t="s">
        <v>1243</v>
      </c>
      <c r="C65" s="77">
        <v>0.20171187627372617</v>
      </c>
      <c r="D65" s="58">
        <v>0.2008479804309175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0.1489900602703768</v>
      </c>
      <c r="D66" s="58">
        <v>0.15149907134772722</v>
      </c>
      <c r="E66" s="51">
        <v>0</v>
      </c>
      <c r="F66" s="52">
        <v>0</v>
      </c>
    </row>
    <row r="67" spans="1:6" ht="15">
      <c r="A67" s="48" t="s">
        <v>164</v>
      </c>
      <c r="B67" s="53" t="s">
        <v>1244</v>
      </c>
      <c r="C67" s="39">
        <v>0.0705957067468882</v>
      </c>
      <c r="D67" s="50">
        <v>0.07049548412905288</v>
      </c>
      <c r="E67" s="51">
        <v>0</v>
      </c>
      <c r="F67" s="52">
        <v>0</v>
      </c>
    </row>
    <row r="68" spans="1:6" ht="15">
      <c r="A68" s="48" t="s">
        <v>164</v>
      </c>
      <c r="B68" s="49" t="s">
        <v>1245</v>
      </c>
      <c r="C68" s="39">
        <v>0.11162161317474133</v>
      </c>
      <c r="D68" s="50">
        <v>0.11146314730202922</v>
      </c>
      <c r="E68" s="51">
        <v>1</v>
      </c>
      <c r="F68" s="52">
        <v>0</v>
      </c>
    </row>
    <row r="69" spans="1:6" ht="15">
      <c r="A69" s="48" t="s">
        <v>167</v>
      </c>
      <c r="B69" s="49" t="s">
        <v>168</v>
      </c>
      <c r="C69" s="39">
        <v>0.11080936669430938</v>
      </c>
      <c r="D69" s="50">
        <v>0.110576731032238</v>
      </c>
      <c r="E69" s="51">
        <v>0</v>
      </c>
      <c r="F69" s="52">
        <v>0</v>
      </c>
    </row>
    <row r="70" spans="1:6" ht="15">
      <c r="A70" s="48" t="s">
        <v>169</v>
      </c>
      <c r="B70" s="49" t="s">
        <v>1246</v>
      </c>
      <c r="C70" s="39">
        <v>0.053292793928091796</v>
      </c>
      <c r="D70" s="50">
        <v>0.0532915602766832</v>
      </c>
      <c r="E70" s="51">
        <v>0</v>
      </c>
      <c r="F70" s="52">
        <v>0</v>
      </c>
    </row>
    <row r="71" spans="1:6" ht="15">
      <c r="A71" s="48" t="s">
        <v>171</v>
      </c>
      <c r="B71" s="49" t="s">
        <v>1247</v>
      </c>
      <c r="C71" s="39">
        <v>0.06464085387471738</v>
      </c>
      <c r="D71" s="50">
        <v>0.06463185642608714</v>
      </c>
      <c r="E71" s="51">
        <v>0</v>
      </c>
      <c r="F71" s="52">
        <v>0</v>
      </c>
    </row>
    <row r="72" spans="1:6" ht="15">
      <c r="A72" s="48" t="s">
        <v>171</v>
      </c>
      <c r="B72" s="49" t="s">
        <v>1248</v>
      </c>
      <c r="C72" s="39">
        <v>0.10220616407111369</v>
      </c>
      <c r="D72" s="50">
        <v>0.10219193785571273</v>
      </c>
      <c r="E72" s="51">
        <v>1</v>
      </c>
      <c r="F72" s="52">
        <v>0</v>
      </c>
    </row>
    <row r="73" spans="1:6" ht="15">
      <c r="A73" s="48" t="s">
        <v>174</v>
      </c>
      <c r="B73" s="49" t="s">
        <v>175</v>
      </c>
      <c r="C73" s="39">
        <v>0.13493376561585374</v>
      </c>
      <c r="D73" s="50">
        <v>0.1349469453627627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0.07360696574801995</v>
      </c>
      <c r="D74" s="50">
        <v>0.07342789632543081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0.18028150700170426</v>
      </c>
      <c r="D75" s="50">
        <v>0.1802487795361826</v>
      </c>
      <c r="E75" s="51">
        <v>0</v>
      </c>
      <c r="F75" s="52">
        <v>0</v>
      </c>
    </row>
    <row r="76" spans="1:6" ht="15">
      <c r="A76" s="48" t="s">
        <v>180</v>
      </c>
      <c r="B76" s="78" t="s">
        <v>181</v>
      </c>
      <c r="C76" s="39">
        <v>0.0732425734572307</v>
      </c>
      <c r="D76" s="50">
        <v>0.07305682909294528</v>
      </c>
      <c r="E76" s="51">
        <v>0</v>
      </c>
      <c r="F76" s="52">
        <v>0</v>
      </c>
    </row>
    <row r="77" spans="1:6" ht="15">
      <c r="A77" s="48" t="s">
        <v>182</v>
      </c>
      <c r="B77" s="78" t="s">
        <v>183</v>
      </c>
      <c r="C77" s="39">
        <v>0.1891220997810405</v>
      </c>
      <c r="D77" s="50">
        <v>0.18884841817921372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0.0912189968096375</v>
      </c>
      <c r="D78" s="50">
        <v>0.09138295479290198</v>
      </c>
      <c r="E78" s="51">
        <v>0</v>
      </c>
      <c r="F78" s="52">
        <v>0</v>
      </c>
    </row>
    <row r="79" spans="1:6" ht="15">
      <c r="A79" s="48" t="s">
        <v>186</v>
      </c>
      <c r="B79" s="49" t="s">
        <v>1249</v>
      </c>
      <c r="C79" s="39">
        <v>0.0672342432076072</v>
      </c>
      <c r="D79" s="50">
        <v>0.06760275690228454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0.18461837967980638</v>
      </c>
      <c r="D80" s="50">
        <v>0.18406105143884804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0.06304347545260985</v>
      </c>
      <c r="D81" s="50">
        <v>0.0631406262245161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0.124250893832081</v>
      </c>
      <c r="D82" s="50">
        <v>0.1239898145153108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0.08229279272861555</v>
      </c>
      <c r="D83" s="50">
        <v>0.08212669114974926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0.1702909386880501</v>
      </c>
      <c r="D84" s="50">
        <v>0.1713623599498521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0.08356441309927742</v>
      </c>
      <c r="D85" s="50">
        <v>0.08335751541504235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0.138494791499631</v>
      </c>
      <c r="D86" s="50">
        <v>0.13810134909865063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0.079095919615669</v>
      </c>
      <c r="D87" s="50">
        <v>0.07888860443763335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0.1903272064353749</v>
      </c>
      <c r="D88" s="50">
        <v>0.1897569496345125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0.06977893871842564</v>
      </c>
      <c r="D89" s="50">
        <v>0.06953163580390437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0.1088856835709391</v>
      </c>
      <c r="D90" s="50">
        <v>0.10874441697575905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0.1451070538535373</v>
      </c>
      <c r="D91" s="50">
        <v>0.1450725250960747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0.07467719638010997</v>
      </c>
      <c r="D92" s="50">
        <v>0.07445781227917081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0.22761295863060224</v>
      </c>
      <c r="D93" s="50">
        <v>0.22714060421645096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0.2081136710570504</v>
      </c>
      <c r="D94" s="50">
        <v>0.20746568474429608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0.18574127267245905</v>
      </c>
      <c r="D95" s="50">
        <v>0.1854254852239581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0.13108705052536096</v>
      </c>
      <c r="D96" s="50">
        <v>0.13086820825417705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0.10089089690848276</v>
      </c>
      <c r="D97" s="50">
        <v>0.10070465329923167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0.2216282649123109</v>
      </c>
      <c r="D98" s="50">
        <v>0.22115561928199623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0.14844350357808786</v>
      </c>
      <c r="D99" s="50">
        <v>0.14842433235665006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0.05760099204917355</v>
      </c>
      <c r="D100" s="50">
        <v>0.05748963245627749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0.06582230505606859</v>
      </c>
      <c r="D101" s="50">
        <v>0.06582163909533069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0.06095871215566496</v>
      </c>
      <c r="D102" s="50">
        <v>0.06095982719948763</v>
      </c>
      <c r="E102" s="51">
        <v>0</v>
      </c>
      <c r="F102" s="52">
        <v>0</v>
      </c>
    </row>
    <row r="103" spans="1:6" ht="15">
      <c r="A103" s="48" t="s">
        <v>232</v>
      </c>
      <c r="B103" s="49" t="s">
        <v>234</v>
      </c>
      <c r="C103" s="39">
        <v>0.09638418682124696</v>
      </c>
      <c r="D103" s="50">
        <v>0.09638594986033223</v>
      </c>
      <c r="E103" s="51">
        <v>1</v>
      </c>
      <c r="F103" s="52">
        <v>0</v>
      </c>
    </row>
    <row r="104" spans="1:6" ht="15">
      <c r="A104" s="48" t="s">
        <v>235</v>
      </c>
      <c r="B104" s="49" t="s">
        <v>236</v>
      </c>
      <c r="C104" s="39">
        <v>0.19249766777153066</v>
      </c>
      <c r="D104" s="50">
        <v>0.19213693253787612</v>
      </c>
      <c r="E104" s="51">
        <v>0</v>
      </c>
      <c r="F104" s="52">
        <v>0</v>
      </c>
    </row>
    <row r="105" spans="1:6" ht="15">
      <c r="A105" s="48" t="s">
        <v>237</v>
      </c>
      <c r="B105" s="49" t="s">
        <v>238</v>
      </c>
      <c r="C105" s="39">
        <v>0.1343786399025854</v>
      </c>
      <c r="D105" s="50">
        <v>0.13438016142465906</v>
      </c>
      <c r="E105" s="51">
        <v>0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0.18515031017044398</v>
      </c>
      <c r="D106" s="50">
        <v>0.18466437992691964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0.23648241867163194</v>
      </c>
      <c r="D107" s="50">
        <v>0.23601395893334612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0.23639018385645122</v>
      </c>
      <c r="D108" s="50">
        <v>0.23588345671694683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0.23595545760842368</v>
      </c>
      <c r="D109" s="50">
        <v>0.23541251681098266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0.2366317057078672</v>
      </c>
      <c r="D110" s="50">
        <v>0.23607879232723156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0.09874163638932604</v>
      </c>
      <c r="D111" s="50">
        <v>0.0985344087193521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0.06738336402555731</v>
      </c>
      <c r="D112" s="50">
        <v>0.06744421790898456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0.17170469185224643</v>
      </c>
      <c r="D113" s="50">
        <v>0.17144330402850205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0.1868611365509511</v>
      </c>
      <c r="D114" s="50">
        <v>0.18671739668897103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0.20404346113500815</v>
      </c>
      <c r="D115" s="50">
        <v>0.20341351087861959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0.09764416793733263</v>
      </c>
      <c r="D116" s="50">
        <v>0.09739937464938005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0.323680953094233</v>
      </c>
      <c r="D117" s="50">
        <v>0.3236016113722251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0.1861028283017978</v>
      </c>
      <c r="D118" s="50">
        <v>0.18552633292808018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0.09519446258991086</v>
      </c>
      <c r="D119" s="50">
        <v>0.09519853081430775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0.05434187404879431</v>
      </c>
      <c r="D120" s="50">
        <v>0.05436795370524511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0.0878208381437156</v>
      </c>
      <c r="D121" s="50">
        <v>0.08749869957229349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0.2017424913772329</v>
      </c>
      <c r="D122" s="50">
        <v>0.201660231560117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0.08263768311614433</v>
      </c>
      <c r="D123" s="50">
        <v>0.0827124295520045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0.0985710652194849</v>
      </c>
      <c r="D124" s="50">
        <v>0.0983004787198512</v>
      </c>
      <c r="E124" s="51">
        <v>0</v>
      </c>
      <c r="F124" s="52">
        <v>0</v>
      </c>
    </row>
    <row r="125" spans="1:6" ht="15">
      <c r="A125" s="48" t="s">
        <v>277</v>
      </c>
      <c r="B125" s="49" t="s">
        <v>1250</v>
      </c>
      <c r="C125" s="39">
        <v>0.059300389090719115</v>
      </c>
      <c r="D125" s="50">
        <v>0.05912555336157403</v>
      </c>
      <c r="E125" s="51">
        <v>0</v>
      </c>
      <c r="F125" s="52">
        <v>0</v>
      </c>
    </row>
    <row r="126" spans="1:6" ht="15">
      <c r="A126" s="48" t="s">
        <v>279</v>
      </c>
      <c r="B126" s="49" t="s">
        <v>1251</v>
      </c>
      <c r="C126" s="39">
        <v>0.13845811778875008</v>
      </c>
      <c r="D126" s="50">
        <v>0.13812403363680906</v>
      </c>
      <c r="E126" s="51">
        <v>0</v>
      </c>
      <c r="F126" s="52">
        <v>0</v>
      </c>
    </row>
    <row r="127" spans="1:6" ht="15">
      <c r="A127" s="48" t="s">
        <v>281</v>
      </c>
      <c r="B127" s="57" t="s">
        <v>282</v>
      </c>
      <c r="C127" s="39">
        <v>0.2996904526659484</v>
      </c>
      <c r="D127" s="50">
        <v>0.29965119351184555</v>
      </c>
      <c r="E127" s="51">
        <v>0</v>
      </c>
      <c r="F127" s="52">
        <v>0</v>
      </c>
    </row>
    <row r="128" spans="1:6" ht="15">
      <c r="A128" s="48" t="s">
        <v>283</v>
      </c>
      <c r="B128" s="79" t="s">
        <v>284</v>
      </c>
      <c r="C128" s="39">
        <v>0.2860508817879408</v>
      </c>
      <c r="D128" s="50">
        <v>0.2852376566411468</v>
      </c>
      <c r="E128" s="51">
        <v>0</v>
      </c>
      <c r="F128" s="52">
        <v>0</v>
      </c>
    </row>
    <row r="129" spans="1:6" ht="15">
      <c r="A129" s="48" t="s">
        <v>285</v>
      </c>
      <c r="B129" s="53" t="s">
        <v>286</v>
      </c>
      <c r="C129" s="39">
        <v>0.1478289222092381</v>
      </c>
      <c r="D129" s="50">
        <v>0.14780953477759737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0.09610220908954631</v>
      </c>
      <c r="D130" s="50">
        <v>0.09587811190921917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0.068783105207874</v>
      </c>
      <c r="D131" s="50">
        <v>0.06862722079590233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0.05139112002229325</v>
      </c>
      <c r="D132" s="50">
        <v>0.05124260353378689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0.15597230669381457</v>
      </c>
      <c r="D133" s="50">
        <v>0.15565890226185944</v>
      </c>
      <c r="E133" s="51">
        <v>0</v>
      </c>
      <c r="F133" s="52">
        <v>0</v>
      </c>
    </row>
    <row r="134" spans="1:6" ht="15">
      <c r="A134" s="48" t="s">
        <v>295</v>
      </c>
      <c r="B134" s="49" t="s">
        <v>1252</v>
      </c>
      <c r="C134" s="39">
        <v>0.33112854112865236</v>
      </c>
      <c r="D134" s="50">
        <v>0.3310860044102793</v>
      </c>
      <c r="E134" s="51">
        <v>0</v>
      </c>
      <c r="F134" s="52">
        <v>1</v>
      </c>
    </row>
    <row r="135" spans="1:6" ht="15">
      <c r="A135" s="48" t="s">
        <v>297</v>
      </c>
      <c r="B135" s="49" t="s">
        <v>1253</v>
      </c>
      <c r="C135" s="39">
        <v>0.22511146189557288</v>
      </c>
      <c r="D135" s="50">
        <v>0.22507034913768068</v>
      </c>
      <c r="E135" s="51">
        <v>0</v>
      </c>
      <c r="F135" s="52">
        <v>0</v>
      </c>
    </row>
    <row r="136" spans="1:6" ht="15">
      <c r="A136" s="48" t="s">
        <v>299</v>
      </c>
      <c r="B136" s="49" t="s">
        <v>1254</v>
      </c>
      <c r="C136" s="39">
        <v>0.225910313838128</v>
      </c>
      <c r="D136" s="50">
        <v>0.22587062358699808</v>
      </c>
      <c r="E136" s="51">
        <v>0</v>
      </c>
      <c r="F136" s="52">
        <v>0</v>
      </c>
    </row>
    <row r="137" spans="1:6" ht="15">
      <c r="A137" s="48" t="s">
        <v>301</v>
      </c>
      <c r="B137" s="49" t="s">
        <v>1255</v>
      </c>
      <c r="C137" s="39">
        <v>0.12726401948613236</v>
      </c>
      <c r="D137" s="50">
        <v>0.12724343252525055</v>
      </c>
      <c r="E137" s="51">
        <v>0</v>
      </c>
      <c r="F137" s="52">
        <v>0</v>
      </c>
    </row>
    <row r="138" spans="1:6" ht="15">
      <c r="A138" s="48" t="s">
        <v>303</v>
      </c>
      <c r="B138" s="57" t="s">
        <v>1256</v>
      </c>
      <c r="C138" s="39">
        <v>0.30935122066106424</v>
      </c>
      <c r="D138" s="50">
        <v>0.309413629971445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1257</v>
      </c>
      <c r="C139" s="39">
        <v>0.30901035580219527</v>
      </c>
      <c r="D139" s="50">
        <v>0.30907229530331476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1258</v>
      </c>
      <c r="C140" s="39">
        <v>0.2492281869139453</v>
      </c>
      <c r="D140" s="50">
        <v>0.24924777329700615</v>
      </c>
      <c r="E140" s="51">
        <v>0</v>
      </c>
      <c r="F140" s="52">
        <v>0</v>
      </c>
    </row>
    <row r="141" spans="1:6" ht="15">
      <c r="A141" s="48" t="s">
        <v>309</v>
      </c>
      <c r="B141" s="49" t="s">
        <v>310</v>
      </c>
      <c r="C141" s="39">
        <v>0.0341044221027659</v>
      </c>
      <c r="D141" s="50">
        <v>0.034108913571764876</v>
      </c>
      <c r="E141" s="51">
        <v>0</v>
      </c>
      <c r="F141" s="52">
        <v>0</v>
      </c>
    </row>
    <row r="142" spans="1:6" ht="15">
      <c r="A142" s="48" t="s">
        <v>311</v>
      </c>
      <c r="B142" s="49" t="s">
        <v>312</v>
      </c>
      <c r="C142" s="39">
        <v>0.17506063390980495</v>
      </c>
      <c r="D142" s="50">
        <v>0.17500552427636526</v>
      </c>
      <c r="E142" s="51">
        <v>1</v>
      </c>
      <c r="F142" s="52">
        <v>0</v>
      </c>
    </row>
    <row r="143" spans="1:6" ht="15">
      <c r="A143" s="48" t="s">
        <v>313</v>
      </c>
      <c r="B143" s="49" t="s">
        <v>314</v>
      </c>
      <c r="C143" s="39">
        <v>0.3642519502571197</v>
      </c>
      <c r="D143" s="50">
        <v>0.36327343899839015</v>
      </c>
      <c r="E143" s="51">
        <v>0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0.1576267662605597</v>
      </c>
      <c r="D144" s="50">
        <v>0.15758018614492303</v>
      </c>
      <c r="E144" s="51">
        <v>0</v>
      </c>
      <c r="F144" s="52">
        <v>0</v>
      </c>
    </row>
    <row r="145" spans="1:6" ht="15">
      <c r="A145" s="48" t="s">
        <v>317</v>
      </c>
      <c r="B145" s="49" t="s">
        <v>1259</v>
      </c>
      <c r="C145" s="39">
        <v>0.06941805931290859</v>
      </c>
      <c r="D145" s="50">
        <v>0.07012215603740274</v>
      </c>
      <c r="E145" s="51">
        <v>0</v>
      </c>
      <c r="F145" s="52">
        <v>0</v>
      </c>
    </row>
    <row r="146" spans="1:6" ht="15">
      <c r="A146" s="48" t="s">
        <v>319</v>
      </c>
      <c r="B146" s="49" t="s">
        <v>1260</v>
      </c>
      <c r="C146" s="39">
        <v>0.04880143548874376</v>
      </c>
      <c r="D146" s="50">
        <v>0.0487832892080319</v>
      </c>
      <c r="E146" s="51">
        <v>0</v>
      </c>
      <c r="F146" s="52">
        <v>0</v>
      </c>
    </row>
    <row r="147" spans="1:6" ht="15">
      <c r="A147" s="48" t="s">
        <v>321</v>
      </c>
      <c r="B147" s="49" t="s">
        <v>1261</v>
      </c>
      <c r="C147" s="39">
        <v>0.07067741450025487</v>
      </c>
      <c r="D147" s="50">
        <v>0.07049516240811786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1262</v>
      </c>
      <c r="C148" s="39">
        <v>0.06398742503227307</v>
      </c>
      <c r="D148" s="50">
        <v>0.06381375250945492</v>
      </c>
      <c r="E148" s="51">
        <v>0</v>
      </c>
      <c r="F148" s="52">
        <v>0</v>
      </c>
    </row>
    <row r="149" spans="1:6" ht="15">
      <c r="A149" s="48" t="s">
        <v>325</v>
      </c>
      <c r="B149" s="49" t="s">
        <v>326</v>
      </c>
      <c r="C149" s="39">
        <v>0.13565825412167434</v>
      </c>
      <c r="D149" s="50">
        <v>0.1352591864936819</v>
      </c>
      <c r="E149" s="51">
        <v>0</v>
      </c>
      <c r="F149" s="52">
        <v>0</v>
      </c>
    </row>
    <row r="150" spans="1:6" ht="15">
      <c r="A150" s="48" t="s">
        <v>327</v>
      </c>
      <c r="B150" s="49" t="s">
        <v>1263</v>
      </c>
      <c r="C150" s="39">
        <v>0.06753150634121274</v>
      </c>
      <c r="D150" s="50">
        <v>0.0673864702330892</v>
      </c>
      <c r="E150" s="51">
        <v>0</v>
      </c>
      <c r="F150" s="52">
        <v>0</v>
      </c>
    </row>
    <row r="151" spans="1:6" ht="15">
      <c r="A151" s="48" t="s">
        <v>329</v>
      </c>
      <c r="B151" s="49" t="s">
        <v>330</v>
      </c>
      <c r="C151" s="39">
        <v>0.18856498183127102</v>
      </c>
      <c r="D151" s="50">
        <v>0.18853574652479205</v>
      </c>
      <c r="E151" s="51">
        <v>0</v>
      </c>
      <c r="F151" s="52">
        <v>0</v>
      </c>
    </row>
    <row r="152" spans="1:6" ht="15">
      <c r="A152" s="48" t="s">
        <v>331</v>
      </c>
      <c r="B152" s="49" t="s">
        <v>332</v>
      </c>
      <c r="C152" s="39">
        <v>0.16421936345863553</v>
      </c>
      <c r="D152" s="50">
        <v>0.1637149821976391</v>
      </c>
      <c r="E152" s="51">
        <v>0</v>
      </c>
      <c r="F152" s="52">
        <v>0</v>
      </c>
    </row>
    <row r="153" spans="1:6" ht="15">
      <c r="A153" s="48" t="s">
        <v>333</v>
      </c>
      <c r="B153" s="49" t="s">
        <v>1264</v>
      </c>
      <c r="C153" s="39">
        <v>0.08550934275735013</v>
      </c>
      <c r="D153" s="50">
        <v>0.08542362358546267</v>
      </c>
      <c r="E153" s="51">
        <v>0</v>
      </c>
      <c r="F153" s="52">
        <v>0</v>
      </c>
    </row>
    <row r="154" spans="1:6" ht="15">
      <c r="A154" s="48" t="s">
        <v>335</v>
      </c>
      <c r="B154" s="49" t="s">
        <v>336</v>
      </c>
      <c r="C154" s="39">
        <v>0.1326046103153481</v>
      </c>
      <c r="D154" s="50">
        <v>0.13223935744743673</v>
      </c>
      <c r="E154" s="51">
        <v>0</v>
      </c>
      <c r="F154" s="52">
        <v>0</v>
      </c>
    </row>
    <row r="155" spans="1:6" ht="15">
      <c r="A155" s="48" t="s">
        <v>337</v>
      </c>
      <c r="B155" s="49" t="s">
        <v>338</v>
      </c>
      <c r="C155" s="39">
        <v>0.16494275640477363</v>
      </c>
      <c r="D155" s="50">
        <v>0.16458975914149365</v>
      </c>
      <c r="E155" s="51">
        <v>0</v>
      </c>
      <c r="F155" s="52">
        <v>0</v>
      </c>
    </row>
    <row r="156" spans="1:6" ht="15">
      <c r="A156" s="48" t="s">
        <v>339</v>
      </c>
      <c r="B156" s="49" t="s">
        <v>340</v>
      </c>
      <c r="C156" s="39">
        <v>0.1335808857520899</v>
      </c>
      <c r="D156" s="50">
        <v>0.13445027770934567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0.07497657338010438</v>
      </c>
      <c r="D157" s="50">
        <v>0.07497407149939644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0.18625959601361072</v>
      </c>
      <c r="D158" s="50">
        <v>0.1858147827953734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0.24471534217207447</v>
      </c>
      <c r="D159" s="50">
        <v>0.24426147133600992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0.1093982709213767</v>
      </c>
      <c r="D160" s="50">
        <v>0.10937736975872075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0.05977905461291006</v>
      </c>
      <c r="D161" s="50">
        <v>0.05960090011442845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0.28210587183808417</v>
      </c>
      <c r="D162" s="50">
        <v>0.28115548553028064</v>
      </c>
      <c r="E162" s="51">
        <v>0</v>
      </c>
      <c r="F162" s="52">
        <v>0</v>
      </c>
    </row>
    <row r="163" spans="1:6" ht="15">
      <c r="A163" s="48" t="s">
        <v>353</v>
      </c>
      <c r="B163" s="49" t="s">
        <v>1265</v>
      </c>
      <c r="C163" s="39">
        <v>0.2755388034259811</v>
      </c>
      <c r="D163" s="50">
        <v>0.27529060365474195</v>
      </c>
      <c r="E163" s="51">
        <v>0</v>
      </c>
      <c r="F163" s="52">
        <v>1</v>
      </c>
    </row>
    <row r="164" spans="1:6" ht="15">
      <c r="A164" s="48" t="s">
        <v>355</v>
      </c>
      <c r="B164" s="49" t="s">
        <v>1266</v>
      </c>
      <c r="C164" s="39">
        <v>0.09351108353960497</v>
      </c>
      <c r="D164" s="50">
        <v>0.09320401192903274</v>
      </c>
      <c r="E164" s="51">
        <v>0</v>
      </c>
      <c r="F164" s="52">
        <v>0</v>
      </c>
    </row>
    <row r="165" spans="1:6" ht="15">
      <c r="A165" s="48" t="s">
        <v>355</v>
      </c>
      <c r="B165" s="49" t="s">
        <v>1267</v>
      </c>
      <c r="C165" s="39">
        <v>0.14785400522771594</v>
      </c>
      <c r="D165" s="50">
        <v>0.1473684823806237</v>
      </c>
      <c r="E165" s="51">
        <v>1</v>
      </c>
      <c r="F165" s="52">
        <v>0</v>
      </c>
    </row>
    <row r="166" spans="1:6" ht="15">
      <c r="A166" s="48" t="s">
        <v>358</v>
      </c>
      <c r="B166" s="49" t="s">
        <v>1268</v>
      </c>
      <c r="C166" s="39">
        <v>0.2021477295127797</v>
      </c>
      <c r="D166" s="50">
        <v>0.20210313761664792</v>
      </c>
      <c r="E166" s="51">
        <v>0</v>
      </c>
      <c r="F166" s="52">
        <v>0</v>
      </c>
    </row>
    <row r="167" spans="1:6" ht="15">
      <c r="A167" s="48" t="s">
        <v>360</v>
      </c>
      <c r="B167" s="57" t="s">
        <v>1269</v>
      </c>
      <c r="C167" s="39">
        <v>0.10236640844367212</v>
      </c>
      <c r="D167" s="50">
        <v>0.10236583098688927</v>
      </c>
      <c r="E167" s="51">
        <v>0</v>
      </c>
      <c r="F167" s="52">
        <v>0</v>
      </c>
    </row>
    <row r="168" spans="1:6" ht="15">
      <c r="A168" s="48" t="s">
        <v>362</v>
      </c>
      <c r="B168" s="49" t="s">
        <v>363</v>
      </c>
      <c r="C168" s="39">
        <v>0.10143235674979384</v>
      </c>
      <c r="D168" s="50">
        <v>0.1011373016813405</v>
      </c>
      <c r="E168" s="51">
        <v>0</v>
      </c>
      <c r="F168" s="52">
        <v>0</v>
      </c>
    </row>
    <row r="169" spans="1:6" ht="15">
      <c r="A169" s="48" t="s">
        <v>364</v>
      </c>
      <c r="B169" s="49" t="s">
        <v>365</v>
      </c>
      <c r="C169" s="39">
        <v>0.20290531493521832</v>
      </c>
      <c r="D169" s="50">
        <v>0.20284564097623686</v>
      </c>
      <c r="E169" s="51">
        <v>0</v>
      </c>
      <c r="F169" s="52">
        <v>0</v>
      </c>
    </row>
    <row r="170" spans="1:6" ht="15">
      <c r="A170" s="48" t="s">
        <v>366</v>
      </c>
      <c r="B170" s="49" t="s">
        <v>367</v>
      </c>
      <c r="C170" s="39">
        <v>0.1444903797889579</v>
      </c>
      <c r="D170" s="50">
        <v>0.14439718746382096</v>
      </c>
      <c r="E170" s="51">
        <v>0</v>
      </c>
      <c r="F170" s="52">
        <v>0</v>
      </c>
    </row>
    <row r="171" spans="1:6" ht="15">
      <c r="A171" s="48" t="s">
        <v>368</v>
      </c>
      <c r="B171" s="49" t="s">
        <v>1270</v>
      </c>
      <c r="C171" s="39">
        <v>0.15717944764772063</v>
      </c>
      <c r="D171" s="50">
        <v>0.15687526838526897</v>
      </c>
      <c r="E171" s="51">
        <v>0</v>
      </c>
      <c r="F171" s="52">
        <v>0</v>
      </c>
    </row>
    <row r="172" spans="1:6" ht="15">
      <c r="A172" s="48" t="s">
        <v>370</v>
      </c>
      <c r="B172" s="49" t="s">
        <v>371</v>
      </c>
      <c r="C172" s="39">
        <v>0.14044115776806368</v>
      </c>
      <c r="D172" s="50">
        <v>0.14019759255018352</v>
      </c>
      <c r="E172" s="51">
        <v>0</v>
      </c>
      <c r="F172" s="52">
        <v>0</v>
      </c>
    </row>
    <row r="173" spans="1:6" ht="15">
      <c r="A173" s="48" t="s">
        <v>372</v>
      </c>
      <c r="B173" s="49" t="s">
        <v>373</v>
      </c>
      <c r="C173" s="39">
        <v>0.1332447195503484</v>
      </c>
      <c r="D173" s="50">
        <v>0.13325748331112894</v>
      </c>
      <c r="E173" s="51">
        <v>0</v>
      </c>
      <c r="F173" s="52">
        <v>0</v>
      </c>
    </row>
    <row r="174" spans="1:6" ht="15">
      <c r="A174" s="61" t="s">
        <v>374</v>
      </c>
      <c r="B174" s="49" t="s">
        <v>375</v>
      </c>
      <c r="C174" s="39">
        <v>0.1450466972183747</v>
      </c>
      <c r="D174" s="50">
        <v>0.14498389495114486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0.12426977938622849</v>
      </c>
      <c r="D175" s="50">
        <v>0.12393436514336112</v>
      </c>
      <c r="E175" s="51">
        <v>0</v>
      </c>
      <c r="F175" s="52">
        <v>0</v>
      </c>
    </row>
    <row r="176" spans="1:6" ht="15">
      <c r="A176" s="48" t="s">
        <v>378</v>
      </c>
      <c r="B176" s="49" t="s">
        <v>379</v>
      </c>
      <c r="C176" s="77">
        <v>0.16707349382347</v>
      </c>
      <c r="D176" s="50">
        <v>0.1670765495756455</v>
      </c>
      <c r="E176" s="51">
        <v>0</v>
      </c>
      <c r="F176" s="52">
        <v>0</v>
      </c>
    </row>
    <row r="177" spans="1:6" ht="15">
      <c r="A177" s="48" t="s">
        <v>380</v>
      </c>
      <c r="B177" s="53" t="s">
        <v>1271</v>
      </c>
      <c r="C177" s="39">
        <v>0.08870386974082554</v>
      </c>
      <c r="D177" s="58">
        <v>0.08853258174690681</v>
      </c>
      <c r="E177" s="51">
        <v>0</v>
      </c>
      <c r="F177" s="52">
        <v>0</v>
      </c>
    </row>
    <row r="178" spans="1:6" ht="15">
      <c r="A178" s="54" t="s">
        <v>382</v>
      </c>
      <c r="B178" s="57" t="s">
        <v>383</v>
      </c>
      <c r="C178" s="39">
        <v>0.08944665503546101</v>
      </c>
      <c r="D178" s="50">
        <v>0.08923271115394588</v>
      </c>
      <c r="E178" s="55">
        <v>0</v>
      </c>
      <c r="F178" s="56">
        <v>0</v>
      </c>
    </row>
    <row r="179" spans="1:6" ht="15">
      <c r="A179" s="48" t="s">
        <v>384</v>
      </c>
      <c r="B179" s="49" t="s">
        <v>385</v>
      </c>
      <c r="C179" s="39">
        <v>0.0874981621383363</v>
      </c>
      <c r="D179" s="50">
        <v>0.08729606828608512</v>
      </c>
      <c r="E179" s="51">
        <v>0</v>
      </c>
      <c r="F179" s="52">
        <v>0</v>
      </c>
    </row>
    <row r="180" spans="1:6" ht="15">
      <c r="A180" s="48" t="s">
        <v>386</v>
      </c>
      <c r="B180" s="49" t="s">
        <v>387</v>
      </c>
      <c r="C180" s="39">
        <v>0.1138223183703269</v>
      </c>
      <c r="D180" s="50">
        <v>0.11350276521159186</v>
      </c>
      <c r="E180" s="51">
        <v>0</v>
      </c>
      <c r="F180" s="52">
        <v>0</v>
      </c>
    </row>
    <row r="181" spans="1:6" ht="15">
      <c r="A181" s="48" t="s">
        <v>388</v>
      </c>
      <c r="B181" s="49" t="s">
        <v>1272</v>
      </c>
      <c r="C181" s="39">
        <v>0.05771693027087163</v>
      </c>
      <c r="D181" s="50">
        <v>0.05757196046019262</v>
      </c>
      <c r="E181" s="51">
        <v>0</v>
      </c>
      <c r="F181" s="52">
        <v>0</v>
      </c>
    </row>
    <row r="182" spans="1:6" ht="15">
      <c r="A182" s="48" t="s">
        <v>390</v>
      </c>
      <c r="B182" s="49" t="s">
        <v>391</v>
      </c>
      <c r="C182" s="39">
        <v>0.08240928455678699</v>
      </c>
      <c r="D182" s="50">
        <v>0.08241026036426473</v>
      </c>
      <c r="E182" s="51">
        <v>0</v>
      </c>
      <c r="F182" s="52">
        <v>0</v>
      </c>
    </row>
    <row r="183" spans="1:6" ht="15">
      <c r="A183" s="48" t="s">
        <v>392</v>
      </c>
      <c r="B183" s="53" t="s">
        <v>393</v>
      </c>
      <c r="C183" s="39">
        <v>0.11048392365109566</v>
      </c>
      <c r="D183" s="50">
        <v>0.11038548681597078</v>
      </c>
      <c r="E183" s="51">
        <v>0</v>
      </c>
      <c r="F183" s="52">
        <v>0</v>
      </c>
    </row>
    <row r="184" spans="1:6" ht="15">
      <c r="A184" s="48" t="s">
        <v>394</v>
      </c>
      <c r="B184" s="49" t="s">
        <v>1273</v>
      </c>
      <c r="C184" s="39">
        <v>0.07307729492190143</v>
      </c>
      <c r="D184" s="50">
        <v>0.0729110007872168</v>
      </c>
      <c r="E184" s="51">
        <v>0</v>
      </c>
      <c r="F184" s="52">
        <v>0</v>
      </c>
    </row>
    <row r="185" spans="1:6" ht="15">
      <c r="A185" s="48" t="s">
        <v>396</v>
      </c>
      <c r="B185" s="49" t="s">
        <v>397</v>
      </c>
      <c r="C185" s="39">
        <v>0.13331694065251082</v>
      </c>
      <c r="D185" s="50">
        <v>0.13295682720092572</v>
      </c>
      <c r="E185" s="51">
        <v>0</v>
      </c>
      <c r="F185" s="52">
        <v>0</v>
      </c>
    </row>
    <row r="186" spans="1:6" ht="15">
      <c r="A186" s="48" t="s">
        <v>398</v>
      </c>
      <c r="B186" s="49" t="s">
        <v>399</v>
      </c>
      <c r="C186" s="39">
        <v>0.28351645456467944</v>
      </c>
      <c r="D186" s="50">
        <v>0.28296796515068</v>
      </c>
      <c r="E186" s="51">
        <v>0</v>
      </c>
      <c r="F186" s="52">
        <v>0</v>
      </c>
    </row>
    <row r="187" spans="1:6" ht="15">
      <c r="A187" s="48" t="s">
        <v>400</v>
      </c>
      <c r="B187" s="49" t="s">
        <v>401</v>
      </c>
      <c r="C187" s="39">
        <v>0.21969052448715787</v>
      </c>
      <c r="D187" s="50">
        <v>0.21909951710240486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0.12256931001588253</v>
      </c>
      <c r="D188" s="50">
        <v>0.12236566999883469</v>
      </c>
      <c r="E188" s="51">
        <v>0</v>
      </c>
      <c r="F188" s="52">
        <v>0</v>
      </c>
    </row>
    <row r="189" spans="1:6" ht="15">
      <c r="A189" s="48" t="s">
        <v>404</v>
      </c>
      <c r="B189" s="49" t="s">
        <v>405</v>
      </c>
      <c r="C189" s="39">
        <v>0.08727795330450074</v>
      </c>
      <c r="D189" s="50">
        <v>0.08707719155263216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0.3507329775270652</v>
      </c>
      <c r="D190" s="50">
        <v>0.350021104167983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0.11293731798585889</v>
      </c>
      <c r="D191" s="50">
        <v>0.1125043592079561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0.22750891564336317</v>
      </c>
      <c r="D192" s="50">
        <v>0.22678334862392463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0.06838048564407355</v>
      </c>
      <c r="D193" s="50">
        <v>0.06791303027305234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0.11872283265311553</v>
      </c>
      <c r="D194" s="50">
        <v>0.11833090280087498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0.18546763832878735</v>
      </c>
      <c r="D195" s="50">
        <v>0.18500171894002973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0.19080091422207085</v>
      </c>
      <c r="D196" s="50">
        <v>0.19079261587787186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0.1912399784584942</v>
      </c>
      <c r="D197" s="50">
        <v>0.19097515829224793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0.2355845813256726</v>
      </c>
      <c r="D198" s="50">
        <v>0.23559526870796368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0.18663487469976212</v>
      </c>
      <c r="D199" s="50">
        <v>0.18619996745434314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0.08251257019886857</v>
      </c>
      <c r="D200" s="50">
        <v>0.08243744674640463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0.1210249134922458</v>
      </c>
      <c r="D201" s="50">
        <v>0.120776076802944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0.21506484736290526</v>
      </c>
      <c r="D202" s="50">
        <v>0.21607403955545626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0.07768253651453903</v>
      </c>
      <c r="D203" s="50">
        <v>0.07748327310786572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0.14377896959222083</v>
      </c>
      <c r="D204" s="50">
        <v>0.14378479021553492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0.13902598508778316</v>
      </c>
      <c r="D205" s="50">
        <v>0.138583731127065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0.0714277324231965</v>
      </c>
      <c r="D206" s="50">
        <v>0.07155627056043659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0.15281843116000515</v>
      </c>
      <c r="D207" s="50">
        <v>0.1528208378900862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0.07406929721560546</v>
      </c>
      <c r="D208" s="50">
        <v>0.07403201403585165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0.11111915944499327</v>
      </c>
      <c r="D209" s="50">
        <v>0.11112262008940946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0.08568946793659762</v>
      </c>
      <c r="D210" s="50">
        <v>0.08622604005878018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0.08682227555224897</v>
      </c>
      <c r="D211" s="50">
        <v>0.08674654734019017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0.15658747622259583</v>
      </c>
      <c r="D212" s="58">
        <v>0.15659043611103007</v>
      </c>
      <c r="E212" s="51">
        <v>0</v>
      </c>
      <c r="F212" s="52">
        <v>0</v>
      </c>
    </row>
    <row r="213" spans="1:6" ht="15">
      <c r="A213" s="48" t="s">
        <v>452</v>
      </c>
      <c r="B213" s="53" t="s">
        <v>1274</v>
      </c>
      <c r="C213" s="39">
        <v>0.07312264432618518</v>
      </c>
      <c r="D213" s="58">
        <v>0.07312814200258225</v>
      </c>
      <c r="E213" s="51">
        <v>0</v>
      </c>
      <c r="F213" s="52">
        <v>0</v>
      </c>
    </row>
    <row r="214" spans="1:6" ht="15">
      <c r="A214" s="48" t="s">
        <v>454</v>
      </c>
      <c r="B214" s="49" t="s">
        <v>455</v>
      </c>
      <c r="C214" s="39">
        <v>0.06975964970794844</v>
      </c>
      <c r="D214" s="50">
        <v>0.06975603701434821</v>
      </c>
      <c r="E214" s="51">
        <v>0</v>
      </c>
      <c r="F214" s="52">
        <v>0</v>
      </c>
    </row>
    <row r="215" spans="1:6" ht="15">
      <c r="A215" s="48" t="s">
        <v>456</v>
      </c>
      <c r="B215" s="49" t="s">
        <v>457</v>
      </c>
      <c r="C215" s="39">
        <v>0.15275919908517255</v>
      </c>
      <c r="D215" s="50">
        <v>0.15289410086550254</v>
      </c>
      <c r="E215" s="51">
        <v>0</v>
      </c>
      <c r="F215" s="52">
        <v>0</v>
      </c>
    </row>
    <row r="216" spans="1:6" ht="15">
      <c r="A216" s="48" t="s">
        <v>458</v>
      </c>
      <c r="B216" s="49" t="s">
        <v>459</v>
      </c>
      <c r="C216" s="39">
        <v>0.09359944340550903</v>
      </c>
      <c r="D216" s="50">
        <v>0.09361565922602452</v>
      </c>
      <c r="E216" s="51">
        <v>0</v>
      </c>
      <c r="F216" s="52">
        <v>0</v>
      </c>
    </row>
    <row r="217" spans="1:6" ht="15">
      <c r="A217" s="48" t="s">
        <v>460</v>
      </c>
      <c r="B217" s="49" t="s">
        <v>461</v>
      </c>
      <c r="C217" s="39">
        <v>0.13336381910316739</v>
      </c>
      <c r="D217" s="50">
        <v>0.1330435694562459</v>
      </c>
      <c r="E217" s="51">
        <v>0</v>
      </c>
      <c r="F217" s="52">
        <v>0</v>
      </c>
    </row>
    <row r="218" spans="1:6" ht="15">
      <c r="A218" s="48" t="s">
        <v>462</v>
      </c>
      <c r="B218" s="49" t="s">
        <v>1275</v>
      </c>
      <c r="C218" s="39">
        <v>0.0751215935811105</v>
      </c>
      <c r="D218" s="50">
        <v>0.07489754891549145</v>
      </c>
      <c r="E218" s="51">
        <v>0</v>
      </c>
      <c r="F218" s="52">
        <v>0</v>
      </c>
    </row>
    <row r="219" spans="1:6" ht="15">
      <c r="A219" s="48" t="s">
        <v>464</v>
      </c>
      <c r="B219" s="49" t="s">
        <v>465</v>
      </c>
      <c r="C219" s="39">
        <v>0.06853001590373714</v>
      </c>
      <c r="D219" s="50">
        <v>0.06852166192684207</v>
      </c>
      <c r="E219" s="51">
        <v>0</v>
      </c>
      <c r="F219" s="52">
        <v>0</v>
      </c>
    </row>
    <row r="220" spans="1:6" ht="15">
      <c r="A220" s="48" t="s">
        <v>466</v>
      </c>
      <c r="B220" s="49" t="s">
        <v>1276</v>
      </c>
      <c r="C220" s="39">
        <v>0.10024712386275467</v>
      </c>
      <c r="D220" s="50">
        <v>0.09996633507701415</v>
      </c>
      <c r="E220" s="51">
        <v>0</v>
      </c>
      <c r="F220" s="52">
        <v>0</v>
      </c>
    </row>
    <row r="221" spans="1:6" ht="15">
      <c r="A221" s="48" t="s">
        <v>468</v>
      </c>
      <c r="B221" s="49" t="s">
        <v>1277</v>
      </c>
      <c r="C221" s="39">
        <v>0.06207809748557897</v>
      </c>
      <c r="D221" s="50">
        <v>0.061930373875699246</v>
      </c>
      <c r="E221" s="51">
        <v>0</v>
      </c>
      <c r="F221" s="52">
        <v>0</v>
      </c>
    </row>
    <row r="222" spans="1:6" ht="15">
      <c r="A222" s="48" t="s">
        <v>470</v>
      </c>
      <c r="B222" s="53" t="s">
        <v>471</v>
      </c>
      <c r="C222" s="39">
        <v>0.14041743496631712</v>
      </c>
      <c r="D222" s="50">
        <v>0.14038913691679</v>
      </c>
      <c r="E222" s="51">
        <v>0</v>
      </c>
      <c r="F222" s="52">
        <v>0</v>
      </c>
    </row>
    <row r="223" spans="1:6" ht="15">
      <c r="A223" s="48" t="s">
        <v>472</v>
      </c>
      <c r="B223" s="53" t="s">
        <v>473</v>
      </c>
      <c r="C223" s="39">
        <v>0.06889235714636223</v>
      </c>
      <c r="D223" s="50">
        <v>0.06869234998851438</v>
      </c>
      <c r="E223" s="51">
        <v>0</v>
      </c>
      <c r="F223" s="52">
        <v>0</v>
      </c>
    </row>
    <row r="224" spans="1:6" ht="15">
      <c r="A224" s="48" t="s">
        <v>474</v>
      </c>
      <c r="B224" s="49" t="s">
        <v>1278</v>
      </c>
      <c r="C224" s="39">
        <v>0.09236722051621413</v>
      </c>
      <c r="D224" s="50">
        <v>0.09216391533537863</v>
      </c>
      <c r="E224" s="51">
        <v>0</v>
      </c>
      <c r="F224" s="52">
        <v>0</v>
      </c>
    </row>
    <row r="225" spans="1:6" ht="15">
      <c r="A225" s="48" t="s">
        <v>476</v>
      </c>
      <c r="B225" s="49" t="s">
        <v>1279</v>
      </c>
      <c r="C225" s="39">
        <v>0.06372469972479168</v>
      </c>
      <c r="D225" s="50">
        <v>0.0637170959525821</v>
      </c>
      <c r="E225" s="51">
        <v>0</v>
      </c>
      <c r="F225" s="52">
        <v>0</v>
      </c>
    </row>
    <row r="226" spans="1:6" ht="15">
      <c r="A226" s="48" t="s">
        <v>476</v>
      </c>
      <c r="B226" s="49" t="s">
        <v>1280</v>
      </c>
      <c r="C226" s="39">
        <v>0.1007575971703234</v>
      </c>
      <c r="D226" s="62">
        <v>0.10074557455082772</v>
      </c>
      <c r="E226" s="51">
        <v>1</v>
      </c>
      <c r="F226" s="52">
        <v>0</v>
      </c>
    </row>
    <row r="227" spans="1:6" ht="15">
      <c r="A227" s="48" t="s">
        <v>479</v>
      </c>
      <c r="B227" s="49" t="s">
        <v>480</v>
      </c>
      <c r="C227" s="39">
        <v>0.06360296650889352</v>
      </c>
      <c r="D227" s="50">
        <v>0.06341378256777745</v>
      </c>
      <c r="E227" s="51">
        <v>0</v>
      </c>
      <c r="F227" s="52">
        <v>0</v>
      </c>
    </row>
    <row r="228" spans="1:6" ht="15">
      <c r="A228" s="48" t="s">
        <v>481</v>
      </c>
      <c r="B228" s="49" t="s">
        <v>482</v>
      </c>
      <c r="C228" s="39">
        <v>0.17760212322140834</v>
      </c>
      <c r="D228" s="50">
        <v>0.17722308342870194</v>
      </c>
      <c r="E228" s="51">
        <v>0</v>
      </c>
      <c r="F228" s="52">
        <v>0</v>
      </c>
    </row>
    <row r="229" spans="1:6" ht="15">
      <c r="A229" s="48" t="s">
        <v>483</v>
      </c>
      <c r="B229" s="49" t="s">
        <v>484</v>
      </c>
      <c r="C229" s="39">
        <v>0.13315672340374585</v>
      </c>
      <c r="D229" s="50">
        <v>0.1331521199920783</v>
      </c>
      <c r="E229" s="51">
        <v>0</v>
      </c>
      <c r="F229" s="52">
        <v>0</v>
      </c>
    </row>
    <row r="230" spans="1:6" ht="15">
      <c r="A230" s="48" t="s">
        <v>485</v>
      </c>
      <c r="B230" s="49" t="s">
        <v>486</v>
      </c>
      <c r="C230" s="39">
        <v>0.1650476346431754</v>
      </c>
      <c r="D230" s="50">
        <v>0.16457684841774217</v>
      </c>
      <c r="E230" s="51">
        <v>0</v>
      </c>
      <c r="F230" s="52">
        <v>0</v>
      </c>
    </row>
    <row r="231" spans="1:6" ht="15">
      <c r="A231" s="48" t="s">
        <v>487</v>
      </c>
      <c r="B231" s="49" t="s">
        <v>488</v>
      </c>
      <c r="C231" s="39">
        <v>0.06030717363496856</v>
      </c>
      <c r="D231" s="50">
        <v>0.06022343763749032</v>
      </c>
      <c r="E231" s="51">
        <v>0</v>
      </c>
      <c r="F231" s="52">
        <v>0</v>
      </c>
    </row>
    <row r="232" spans="1:6" ht="15">
      <c r="A232" s="48" t="s">
        <v>489</v>
      </c>
      <c r="B232" s="49" t="s">
        <v>490</v>
      </c>
      <c r="C232" s="39">
        <v>0.1927944720865329</v>
      </c>
      <c r="D232" s="50">
        <v>0.19353523951120352</v>
      </c>
      <c r="E232" s="51">
        <v>0</v>
      </c>
      <c r="F232" s="52">
        <v>0</v>
      </c>
    </row>
    <row r="233" spans="1:6" ht="15">
      <c r="A233" s="48" t="s">
        <v>491</v>
      </c>
      <c r="B233" s="49" t="s">
        <v>492</v>
      </c>
      <c r="C233" s="39">
        <v>0.0932749597230285</v>
      </c>
      <c r="D233" s="50">
        <v>0.09322145423380897</v>
      </c>
      <c r="E233" s="51">
        <v>0</v>
      </c>
      <c r="F233" s="52">
        <v>0</v>
      </c>
    </row>
    <row r="234" spans="1:6" ht="15">
      <c r="A234" s="48" t="s">
        <v>493</v>
      </c>
      <c r="B234" s="49" t="s">
        <v>494</v>
      </c>
      <c r="C234" s="39">
        <v>0.09069611115199307</v>
      </c>
      <c r="D234" s="50">
        <v>0.0904079086558633</v>
      </c>
      <c r="E234" s="51">
        <v>0</v>
      </c>
      <c r="F234" s="52">
        <v>0</v>
      </c>
    </row>
    <row r="235" spans="1:6" ht="15">
      <c r="A235" s="48" t="s">
        <v>495</v>
      </c>
      <c r="B235" s="57" t="s">
        <v>1281</v>
      </c>
      <c r="C235" s="39">
        <v>0.06881895412230994</v>
      </c>
      <c r="D235" s="50">
        <v>0.06879861894134015</v>
      </c>
      <c r="E235" s="51">
        <v>0</v>
      </c>
      <c r="F235" s="52">
        <v>0</v>
      </c>
    </row>
    <row r="236" spans="1:6" ht="15">
      <c r="A236" s="48" t="s">
        <v>497</v>
      </c>
      <c r="B236" s="49" t="s">
        <v>498</v>
      </c>
      <c r="C236" s="39">
        <v>0.1846650262875721</v>
      </c>
      <c r="D236" s="50">
        <v>0.18414993088789613</v>
      </c>
      <c r="E236" s="51">
        <v>0</v>
      </c>
      <c r="F236" s="52">
        <v>0</v>
      </c>
    </row>
    <row r="237" spans="1:6" ht="15">
      <c r="A237" s="48" t="s">
        <v>499</v>
      </c>
      <c r="B237" s="49" t="s">
        <v>500</v>
      </c>
      <c r="C237" s="39">
        <v>0.08972506315996451</v>
      </c>
      <c r="D237" s="50">
        <v>0.08962444193522541</v>
      </c>
      <c r="E237" s="51">
        <v>0</v>
      </c>
      <c r="F237" s="52">
        <v>0</v>
      </c>
    </row>
    <row r="238" spans="1:6" ht="15">
      <c r="A238" s="48" t="s">
        <v>501</v>
      </c>
      <c r="B238" s="57" t="s">
        <v>502</v>
      </c>
      <c r="C238" s="39">
        <v>0.07398443634808521</v>
      </c>
      <c r="D238" s="50">
        <v>0.0739648067842835</v>
      </c>
      <c r="E238" s="51">
        <v>0</v>
      </c>
      <c r="F238" s="52">
        <v>0</v>
      </c>
    </row>
    <row r="239" spans="1:6" ht="15">
      <c r="A239" s="48" t="s">
        <v>503</v>
      </c>
      <c r="B239" s="49" t="s">
        <v>504</v>
      </c>
      <c r="C239" s="39">
        <v>0.15871306632285218</v>
      </c>
      <c r="D239" s="50">
        <v>0.1585783933440883</v>
      </c>
      <c r="E239" s="51">
        <v>0</v>
      </c>
      <c r="F239" s="52">
        <v>0</v>
      </c>
    </row>
    <row r="240" spans="1:6" ht="15">
      <c r="A240" s="48" t="s">
        <v>505</v>
      </c>
      <c r="B240" s="49" t="s">
        <v>506</v>
      </c>
      <c r="C240" s="39">
        <v>0.22619443282728824</v>
      </c>
      <c r="D240" s="50">
        <v>0.22587362305408526</v>
      </c>
      <c r="E240" s="51">
        <v>0</v>
      </c>
      <c r="F240" s="52">
        <v>0</v>
      </c>
    </row>
    <row r="241" spans="1:6" ht="15">
      <c r="A241" s="48" t="s">
        <v>507</v>
      </c>
      <c r="B241" s="49" t="s">
        <v>508</v>
      </c>
      <c r="C241" s="39">
        <v>0.15313850880221405</v>
      </c>
      <c r="D241" s="50">
        <v>0.15304437571759397</v>
      </c>
      <c r="E241" s="51">
        <v>0</v>
      </c>
      <c r="F241" s="52">
        <v>0</v>
      </c>
    </row>
    <row r="242" spans="1:6" ht="15">
      <c r="A242" s="48" t="s">
        <v>509</v>
      </c>
      <c r="B242" s="49" t="s">
        <v>510</v>
      </c>
      <c r="C242" s="39">
        <v>0.08532630175470618</v>
      </c>
      <c r="D242" s="50">
        <v>0.08519141141424075</v>
      </c>
      <c r="E242" s="51">
        <v>0</v>
      </c>
      <c r="F242" s="52">
        <v>0</v>
      </c>
    </row>
    <row r="243" spans="1:6" ht="15">
      <c r="A243" s="48" t="s">
        <v>511</v>
      </c>
      <c r="B243" s="57" t="s">
        <v>1282</v>
      </c>
      <c r="C243" s="39">
        <v>0.09925283650885837</v>
      </c>
      <c r="D243" s="50">
        <v>0.09915886321713742</v>
      </c>
      <c r="E243" s="51">
        <v>0</v>
      </c>
      <c r="F243" s="52">
        <v>0</v>
      </c>
    </row>
    <row r="244" spans="1:6" ht="15">
      <c r="A244" s="48" t="s">
        <v>513</v>
      </c>
      <c r="B244" s="49" t="s">
        <v>514</v>
      </c>
      <c r="C244" s="39">
        <v>0.1361282365463404</v>
      </c>
      <c r="D244" s="50">
        <v>0.1360967112016677</v>
      </c>
      <c r="E244" s="51">
        <v>0</v>
      </c>
      <c r="F244" s="52">
        <v>0</v>
      </c>
    </row>
    <row r="245" spans="1:6" ht="15">
      <c r="A245" s="48" t="s">
        <v>515</v>
      </c>
      <c r="B245" s="57" t="s">
        <v>516</v>
      </c>
      <c r="C245" s="39">
        <v>0.17818609155188442</v>
      </c>
      <c r="D245" s="50">
        <v>0.17772752339536563</v>
      </c>
      <c r="E245" s="51">
        <v>0</v>
      </c>
      <c r="F245" s="52">
        <v>0</v>
      </c>
    </row>
    <row r="246" spans="1:6" ht="15">
      <c r="A246" s="48" t="s">
        <v>517</v>
      </c>
      <c r="B246" s="49" t="s">
        <v>1283</v>
      </c>
      <c r="C246" s="39">
        <v>0.05818069546636168</v>
      </c>
      <c r="D246" s="50">
        <v>0.058198134952498225</v>
      </c>
      <c r="E246" s="51">
        <v>0</v>
      </c>
      <c r="F246" s="52">
        <v>0</v>
      </c>
    </row>
    <row r="247" spans="1:6" ht="15">
      <c r="A247" s="48" t="s">
        <v>519</v>
      </c>
      <c r="B247" s="49" t="s">
        <v>1284</v>
      </c>
      <c r="C247" s="39">
        <v>0.048497338244595775</v>
      </c>
      <c r="D247" s="50">
        <v>0.04846748174249518</v>
      </c>
      <c r="E247" s="51">
        <v>0</v>
      </c>
      <c r="F247" s="52">
        <v>0</v>
      </c>
    </row>
    <row r="248" spans="1:6" ht="15">
      <c r="A248" s="48" t="s">
        <v>521</v>
      </c>
      <c r="B248" s="49" t="s">
        <v>1285</v>
      </c>
      <c r="C248" s="39">
        <v>0.054632264030697514</v>
      </c>
      <c r="D248" s="50">
        <v>0.05462381242410331</v>
      </c>
      <c r="E248" s="51">
        <v>0</v>
      </c>
      <c r="F248" s="52">
        <v>0</v>
      </c>
    </row>
    <row r="249" spans="1:6" ht="15">
      <c r="A249" s="61" t="s">
        <v>523</v>
      </c>
      <c r="B249" s="49" t="s">
        <v>524</v>
      </c>
      <c r="C249" s="39">
        <v>0.05679508529724006</v>
      </c>
      <c r="D249" s="50">
        <v>0.056684862233928934</v>
      </c>
      <c r="E249" s="51">
        <v>0</v>
      </c>
      <c r="F249" s="52">
        <v>0</v>
      </c>
    </row>
    <row r="250" spans="1:6" ht="15">
      <c r="A250" s="48" t="s">
        <v>525</v>
      </c>
      <c r="B250" s="49" t="s">
        <v>526</v>
      </c>
      <c r="C250" s="39">
        <v>0.09315956798746686</v>
      </c>
      <c r="D250" s="50">
        <v>0.0928922806930862</v>
      </c>
      <c r="E250" s="51">
        <v>0</v>
      </c>
      <c r="F250" s="52">
        <v>0</v>
      </c>
    </row>
    <row r="251" spans="1:6" ht="15">
      <c r="A251" s="48" t="s">
        <v>527</v>
      </c>
      <c r="B251" s="49" t="s">
        <v>1286</v>
      </c>
      <c r="C251" s="39">
        <v>0.07594482476205007</v>
      </c>
      <c r="D251" s="50">
        <v>0.07594168152284873</v>
      </c>
      <c r="E251" s="51">
        <v>0</v>
      </c>
      <c r="F251" s="52">
        <v>1</v>
      </c>
    </row>
    <row r="252" spans="1:6" ht="15">
      <c r="A252" s="48" t="s">
        <v>529</v>
      </c>
      <c r="B252" s="49" t="s">
        <v>530</v>
      </c>
      <c r="C252" s="39">
        <v>0.10230911653746455</v>
      </c>
      <c r="D252" s="50">
        <v>0.10201602341794766</v>
      </c>
      <c r="E252" s="51">
        <v>0</v>
      </c>
      <c r="F252" s="52">
        <v>0</v>
      </c>
    </row>
    <row r="253" spans="1:6" ht="15">
      <c r="A253" s="48" t="s">
        <v>531</v>
      </c>
      <c r="B253" s="49" t="s">
        <v>532</v>
      </c>
      <c r="C253" s="39">
        <v>0.12727420248852236</v>
      </c>
      <c r="D253" s="50">
        <v>0.12683618684966544</v>
      </c>
      <c r="E253" s="51">
        <v>0</v>
      </c>
      <c r="F253" s="52">
        <v>0</v>
      </c>
    </row>
    <row r="254" spans="1:6" ht="15">
      <c r="A254" s="48" t="s">
        <v>533</v>
      </c>
      <c r="B254" s="49" t="s">
        <v>1287</v>
      </c>
      <c r="C254" s="39">
        <v>0.06591539860028836</v>
      </c>
      <c r="D254" s="50">
        <v>0.06605976063739707</v>
      </c>
      <c r="E254" s="51">
        <v>0</v>
      </c>
      <c r="F254" s="52">
        <v>0</v>
      </c>
    </row>
    <row r="255" spans="1:6" ht="15">
      <c r="A255" s="48" t="s">
        <v>533</v>
      </c>
      <c r="B255" s="49" t="s">
        <v>1288</v>
      </c>
      <c r="C255" s="39">
        <v>0.10422139622739296</v>
      </c>
      <c r="D255" s="50">
        <v>0.1044496526498556</v>
      </c>
      <c r="E255" s="51">
        <v>1</v>
      </c>
      <c r="F255" s="52">
        <v>0</v>
      </c>
    </row>
    <row r="256" spans="1:6" ht="15">
      <c r="A256" s="48" t="s">
        <v>536</v>
      </c>
      <c r="B256" s="49" t="s">
        <v>537</v>
      </c>
      <c r="C256" s="39">
        <v>0.1035899779307676</v>
      </c>
      <c r="D256" s="50">
        <v>0.10351980469465466</v>
      </c>
      <c r="E256" s="51">
        <v>0</v>
      </c>
      <c r="F256" s="52">
        <v>0</v>
      </c>
    </row>
    <row r="257" spans="1:6" ht="15">
      <c r="A257" s="48" t="s">
        <v>538</v>
      </c>
      <c r="B257" s="49" t="s">
        <v>539</v>
      </c>
      <c r="C257" s="39">
        <v>0.15553363693897</v>
      </c>
      <c r="D257" s="50">
        <v>0.1552584639489964</v>
      </c>
      <c r="E257" s="51">
        <v>0</v>
      </c>
      <c r="F257" s="52">
        <v>0</v>
      </c>
    </row>
    <row r="258" spans="1:6" ht="15">
      <c r="A258" s="48" t="s">
        <v>540</v>
      </c>
      <c r="B258" s="49" t="s">
        <v>541</v>
      </c>
      <c r="C258" s="77">
        <v>0.09779441600484291</v>
      </c>
      <c r="D258" s="50">
        <v>0.09757440195936576</v>
      </c>
      <c r="E258" s="51">
        <v>0</v>
      </c>
      <c r="F258" s="52">
        <v>0</v>
      </c>
    </row>
    <row r="259" spans="1:6" ht="15">
      <c r="A259" s="48" t="s">
        <v>542</v>
      </c>
      <c r="B259" s="49" t="s">
        <v>543</v>
      </c>
      <c r="C259" s="77">
        <v>0.06487765369410184</v>
      </c>
      <c r="D259" s="50">
        <v>0.06469665802210389</v>
      </c>
      <c r="E259" s="51">
        <v>0</v>
      </c>
      <c r="F259" s="52">
        <v>0</v>
      </c>
    </row>
    <row r="260" spans="1:6" ht="15">
      <c r="A260" s="48" t="s">
        <v>544</v>
      </c>
      <c r="B260" s="53" t="s">
        <v>545</v>
      </c>
      <c r="C260" s="77">
        <v>0.13435704686232414</v>
      </c>
      <c r="D260" s="50">
        <v>0.1339260677201921</v>
      </c>
      <c r="E260" s="51">
        <v>0</v>
      </c>
      <c r="F260" s="52">
        <v>0</v>
      </c>
    </row>
    <row r="261" spans="1:6" ht="15">
      <c r="A261" s="48" t="s">
        <v>546</v>
      </c>
      <c r="B261" s="49" t="s">
        <v>547</v>
      </c>
      <c r="C261" s="77">
        <v>0.23086290514350183</v>
      </c>
      <c r="D261" s="50">
        <v>0.2298879103397794</v>
      </c>
      <c r="E261" s="51">
        <v>0</v>
      </c>
      <c r="F261" s="52">
        <v>0</v>
      </c>
    </row>
    <row r="262" spans="1:6" ht="15">
      <c r="A262" s="48" t="s">
        <v>548</v>
      </c>
      <c r="B262" s="49" t="s">
        <v>549</v>
      </c>
      <c r="C262" s="77">
        <v>0.10773934499945444</v>
      </c>
      <c r="D262" s="50">
        <v>0.10771533619223947</v>
      </c>
      <c r="E262" s="51">
        <v>0</v>
      </c>
      <c r="F262" s="52">
        <v>0</v>
      </c>
    </row>
    <row r="263" spans="1:6" ht="15">
      <c r="A263" s="48" t="s">
        <v>550</v>
      </c>
      <c r="B263" s="49" t="s">
        <v>551</v>
      </c>
      <c r="C263" s="77">
        <v>0.10455634904827514</v>
      </c>
      <c r="D263" s="50">
        <v>0.10453754203426778</v>
      </c>
      <c r="E263" s="51">
        <v>0</v>
      </c>
      <c r="F263" s="52">
        <v>0</v>
      </c>
    </row>
    <row r="264" spans="1:6" ht="15">
      <c r="A264" s="48" t="s">
        <v>552</v>
      </c>
      <c r="B264" s="49" t="s">
        <v>553</v>
      </c>
      <c r="C264" s="77">
        <v>0.07593007566468529</v>
      </c>
      <c r="D264" s="50">
        <v>0.07575040279842196</v>
      </c>
      <c r="E264" s="51">
        <v>0</v>
      </c>
      <c r="F264" s="52">
        <v>0</v>
      </c>
    </row>
    <row r="265" spans="1:6" ht="15">
      <c r="A265" s="48" t="s">
        <v>554</v>
      </c>
      <c r="B265" s="53" t="s">
        <v>1289</v>
      </c>
      <c r="C265" s="39">
        <v>0.06285666163367015</v>
      </c>
      <c r="D265" s="58">
        <v>0.06273954353651053</v>
      </c>
      <c r="E265" s="51">
        <v>0</v>
      </c>
      <c r="F265" s="52">
        <v>0</v>
      </c>
    </row>
    <row r="266" spans="1:6" ht="15">
      <c r="A266" s="48" t="s">
        <v>556</v>
      </c>
      <c r="B266" s="49" t="s">
        <v>1290</v>
      </c>
      <c r="C266" s="39">
        <v>0.060277178257626414</v>
      </c>
      <c r="D266" s="58">
        <v>0.060279597670162964</v>
      </c>
      <c r="E266" s="51">
        <v>0</v>
      </c>
      <c r="F266" s="52">
        <v>1</v>
      </c>
    </row>
    <row r="267" spans="1:6" ht="15">
      <c r="A267" s="48" t="s">
        <v>558</v>
      </c>
      <c r="B267" s="49" t="s">
        <v>1291</v>
      </c>
      <c r="C267" s="39">
        <v>0.05787263595832587</v>
      </c>
      <c r="D267" s="50">
        <v>0.057875937686335054</v>
      </c>
      <c r="E267" s="51">
        <v>0</v>
      </c>
      <c r="F267" s="52">
        <v>0</v>
      </c>
    </row>
    <row r="268" spans="1:6" ht="15">
      <c r="A268" s="48" t="s">
        <v>560</v>
      </c>
      <c r="B268" s="49" t="s">
        <v>561</v>
      </c>
      <c r="C268" s="39">
        <v>0.11702569050808369</v>
      </c>
      <c r="D268" s="50">
        <v>0.11688659470606777</v>
      </c>
      <c r="E268" s="51">
        <v>0</v>
      </c>
      <c r="F268" s="52">
        <v>0</v>
      </c>
    </row>
    <row r="269" spans="1:6" ht="15">
      <c r="A269" s="48" t="s">
        <v>562</v>
      </c>
      <c r="B269" s="49" t="s">
        <v>563</v>
      </c>
      <c r="C269" s="39">
        <v>0.15873192460975832</v>
      </c>
      <c r="D269" s="50">
        <v>0.1583594556001891</v>
      </c>
      <c r="E269" s="51">
        <v>0</v>
      </c>
      <c r="F269" s="52">
        <v>0</v>
      </c>
    </row>
    <row r="270" spans="1:6" ht="15">
      <c r="A270" s="48" t="s">
        <v>564</v>
      </c>
      <c r="B270" s="49" t="s">
        <v>565</v>
      </c>
      <c r="C270" s="39">
        <v>0.19695944434363438</v>
      </c>
      <c r="D270" s="50">
        <v>0.1968753959374055</v>
      </c>
      <c r="E270" s="51">
        <v>0</v>
      </c>
      <c r="F270" s="52">
        <v>0</v>
      </c>
    </row>
    <row r="271" spans="1:6" ht="15">
      <c r="A271" s="48" t="s">
        <v>566</v>
      </c>
      <c r="B271" s="49" t="s">
        <v>1292</v>
      </c>
      <c r="C271" s="39">
        <v>0.02371734721624539</v>
      </c>
      <c r="D271" s="50">
        <v>0.023669105320536107</v>
      </c>
      <c r="E271" s="51">
        <v>0</v>
      </c>
      <c r="F271" s="52">
        <v>0</v>
      </c>
    </row>
    <row r="272" spans="1:6" ht="15">
      <c r="A272" s="48" t="s">
        <v>568</v>
      </c>
      <c r="B272" s="49" t="s">
        <v>569</v>
      </c>
      <c r="C272" s="39">
        <v>0.019160759090609696</v>
      </c>
      <c r="D272" s="50">
        <v>0.019163314439747902</v>
      </c>
      <c r="E272" s="51">
        <v>0</v>
      </c>
      <c r="F272" s="52">
        <v>0</v>
      </c>
    </row>
    <row r="273" spans="1:6" ht="15">
      <c r="A273" s="48" t="s">
        <v>570</v>
      </c>
      <c r="B273" s="49" t="s">
        <v>571</v>
      </c>
      <c r="C273" s="39">
        <v>0.12309489330261779</v>
      </c>
      <c r="D273" s="50">
        <v>0.1231134455468661</v>
      </c>
      <c r="E273" s="51">
        <v>0</v>
      </c>
      <c r="F273" s="52">
        <v>0</v>
      </c>
    </row>
    <row r="274" spans="1:6" ht="15">
      <c r="A274" s="48" t="s">
        <v>572</v>
      </c>
      <c r="B274" s="49" t="s">
        <v>573</v>
      </c>
      <c r="C274" s="39">
        <v>0.04525499414790872</v>
      </c>
      <c r="D274" s="50">
        <v>0.045424697650071684</v>
      </c>
      <c r="E274" s="51">
        <v>0</v>
      </c>
      <c r="F274" s="52">
        <v>0</v>
      </c>
    </row>
    <row r="275" spans="1:6" ht="15">
      <c r="A275" s="48" t="s">
        <v>574</v>
      </c>
      <c r="B275" s="49" t="s">
        <v>575</v>
      </c>
      <c r="C275" s="39">
        <v>0.19982190609093384</v>
      </c>
      <c r="D275" s="50">
        <v>0.1992668204237679</v>
      </c>
      <c r="E275" s="51">
        <v>0</v>
      </c>
      <c r="F275" s="52">
        <v>0</v>
      </c>
    </row>
    <row r="276" spans="1:6" ht="15">
      <c r="A276" s="48" t="s">
        <v>576</v>
      </c>
      <c r="B276" s="49" t="s">
        <v>577</v>
      </c>
      <c r="C276" s="39">
        <v>0.009166860921426144</v>
      </c>
      <c r="D276" s="50">
        <v>0.009167448927911607</v>
      </c>
      <c r="E276" s="51">
        <v>0</v>
      </c>
      <c r="F276" s="52">
        <v>0</v>
      </c>
    </row>
    <row r="277" spans="1:6" ht="15">
      <c r="A277" s="61" t="s">
        <v>578</v>
      </c>
      <c r="B277" s="49" t="s">
        <v>579</v>
      </c>
      <c r="C277" s="39">
        <v>0.011922720930734572</v>
      </c>
      <c r="D277" s="50">
        <v>0.011922137711751215</v>
      </c>
      <c r="E277" s="51">
        <v>0</v>
      </c>
      <c r="F277" s="52">
        <v>0</v>
      </c>
    </row>
    <row r="278" spans="1:6" ht="15">
      <c r="A278" s="48" t="s">
        <v>580</v>
      </c>
      <c r="B278" s="49" t="s">
        <v>581</v>
      </c>
      <c r="C278" s="39">
        <v>0.0744198607584764</v>
      </c>
      <c r="D278" s="50">
        <v>0.07425975731074648</v>
      </c>
      <c r="E278" s="51">
        <v>0</v>
      </c>
      <c r="F278" s="52">
        <v>0</v>
      </c>
    </row>
    <row r="279" spans="1:6" ht="15">
      <c r="A279" s="48" t="s">
        <v>582</v>
      </c>
      <c r="B279" s="49" t="s">
        <v>583</v>
      </c>
      <c r="C279" s="39">
        <v>0.12221933003737093</v>
      </c>
      <c r="D279" s="50">
        <v>0.12201357359258944</v>
      </c>
      <c r="E279" s="51">
        <v>0</v>
      </c>
      <c r="F279" s="52">
        <v>0</v>
      </c>
    </row>
    <row r="280" spans="1:6" ht="15">
      <c r="A280" s="48" t="s">
        <v>584</v>
      </c>
      <c r="B280" s="49" t="s">
        <v>585</v>
      </c>
      <c r="C280" s="39">
        <v>0.17097884134826732</v>
      </c>
      <c r="D280" s="50">
        <v>0.17062003623343197</v>
      </c>
      <c r="E280" s="51">
        <v>0</v>
      </c>
      <c r="F280" s="52">
        <v>0</v>
      </c>
    </row>
    <row r="281" spans="1:6" ht="15">
      <c r="A281" s="48" t="s">
        <v>586</v>
      </c>
      <c r="B281" s="49" t="s">
        <v>587</v>
      </c>
      <c r="C281" s="39">
        <v>0.4230592245453318</v>
      </c>
      <c r="D281" s="50">
        <v>0.42116038371003556</v>
      </c>
      <c r="E281" s="51">
        <v>0</v>
      </c>
      <c r="F281" s="52">
        <v>0</v>
      </c>
    </row>
    <row r="282" spans="1:6" ht="15">
      <c r="A282" s="48" t="s">
        <v>588</v>
      </c>
      <c r="B282" s="49" t="s">
        <v>589</v>
      </c>
      <c r="C282" s="39">
        <v>0.13179313890734734</v>
      </c>
      <c r="D282" s="50">
        <v>0.13178136699055656</v>
      </c>
      <c r="E282" s="51">
        <v>0</v>
      </c>
      <c r="F282" s="52">
        <v>0</v>
      </c>
    </row>
    <row r="283" spans="1:6" ht="15">
      <c r="A283" s="48" t="s">
        <v>590</v>
      </c>
      <c r="B283" s="57" t="s">
        <v>591</v>
      </c>
      <c r="C283" s="39">
        <v>0.10051289856150257</v>
      </c>
      <c r="D283" s="58">
        <v>0.10051317849623397</v>
      </c>
      <c r="E283" s="51">
        <v>0</v>
      </c>
      <c r="F283" s="52">
        <v>0</v>
      </c>
    </row>
    <row r="284" spans="1:6" ht="15">
      <c r="A284" s="48" t="s">
        <v>592</v>
      </c>
      <c r="B284" s="49" t="s">
        <v>1293</v>
      </c>
      <c r="C284" s="39">
        <v>0.06135149485752996</v>
      </c>
      <c r="D284" s="58">
        <v>0.061187327105209514</v>
      </c>
      <c r="E284" s="51">
        <v>0</v>
      </c>
      <c r="F284" s="52">
        <v>0</v>
      </c>
    </row>
    <row r="285" spans="1:6" ht="15">
      <c r="A285" s="48" t="s">
        <v>594</v>
      </c>
      <c r="B285" s="49" t="s">
        <v>595</v>
      </c>
      <c r="C285" s="39">
        <v>0.12044192292983218</v>
      </c>
      <c r="D285" s="58">
        <v>0.120160097266008</v>
      </c>
      <c r="E285" s="51">
        <v>0</v>
      </c>
      <c r="F285" s="52">
        <v>0</v>
      </c>
    </row>
    <row r="286" spans="1:6" ht="15">
      <c r="A286" s="48" t="s">
        <v>596</v>
      </c>
      <c r="B286" s="49" t="s">
        <v>597</v>
      </c>
      <c r="C286" s="39">
        <v>0.06943880290056237</v>
      </c>
      <c r="D286" s="58">
        <v>0.06920904632393157</v>
      </c>
      <c r="E286" s="51">
        <v>0</v>
      </c>
      <c r="F286" s="52">
        <v>0</v>
      </c>
    </row>
    <row r="287" spans="1:6" ht="15">
      <c r="A287" s="48" t="s">
        <v>598</v>
      </c>
      <c r="B287" s="49" t="s">
        <v>599</v>
      </c>
      <c r="C287" s="39">
        <v>0.08641252836669519</v>
      </c>
      <c r="D287" s="50">
        <v>0.0864178441044343</v>
      </c>
      <c r="E287" s="51">
        <v>0</v>
      </c>
      <c r="F287" s="52">
        <v>0</v>
      </c>
    </row>
    <row r="288" spans="1:6" ht="15">
      <c r="A288" s="48" t="s">
        <v>600</v>
      </c>
      <c r="B288" s="49" t="s">
        <v>601</v>
      </c>
      <c r="C288" s="39">
        <v>0.07202412072109164</v>
      </c>
      <c r="D288" s="58">
        <v>0.07198364222861484</v>
      </c>
      <c r="E288" s="51">
        <v>0</v>
      </c>
      <c r="F288" s="52">
        <v>0</v>
      </c>
    </row>
    <row r="289" spans="1:6" ht="15">
      <c r="A289" s="48" t="s">
        <v>602</v>
      </c>
      <c r="B289" s="49" t="s">
        <v>603</v>
      </c>
      <c r="C289" s="39">
        <v>0.019511987650038778</v>
      </c>
      <c r="D289" s="50">
        <v>0.01951502253492019</v>
      </c>
      <c r="E289" s="51">
        <v>0</v>
      </c>
      <c r="F289" s="52">
        <v>0</v>
      </c>
    </row>
    <row r="290" spans="1:6" ht="15">
      <c r="A290" s="48" t="s">
        <v>604</v>
      </c>
      <c r="B290" s="49" t="s">
        <v>605</v>
      </c>
      <c r="C290" s="39">
        <v>0.04146917720979046</v>
      </c>
      <c r="D290" s="50">
        <v>0.04152800749103744</v>
      </c>
      <c r="E290" s="51">
        <v>0</v>
      </c>
      <c r="F290" s="52">
        <v>0</v>
      </c>
    </row>
    <row r="291" spans="1:6" ht="15">
      <c r="A291" s="48" t="s">
        <v>606</v>
      </c>
      <c r="B291" s="49" t="s">
        <v>607</v>
      </c>
      <c r="C291" s="39">
        <v>0.08476494497704401</v>
      </c>
      <c r="D291" s="50">
        <v>0.08458822996615278</v>
      </c>
      <c r="E291" s="51">
        <v>0</v>
      </c>
      <c r="F291" s="52">
        <v>0</v>
      </c>
    </row>
    <row r="292" spans="1:6" ht="15">
      <c r="A292" s="48" t="s">
        <v>608</v>
      </c>
      <c r="B292" s="49" t="s">
        <v>609</v>
      </c>
      <c r="C292" s="39">
        <v>0.051200006022317904</v>
      </c>
      <c r="D292" s="50">
        <v>0.051208510782706884</v>
      </c>
      <c r="E292" s="51">
        <v>0</v>
      </c>
      <c r="F292" s="52">
        <v>0</v>
      </c>
    </row>
    <row r="293" spans="1:6" ht="15">
      <c r="A293" s="48" t="s">
        <v>610</v>
      </c>
      <c r="B293" s="49" t="s">
        <v>611</v>
      </c>
      <c r="C293" s="39">
        <v>0.10320039430142144</v>
      </c>
      <c r="D293" s="50">
        <v>0.10297897539201567</v>
      </c>
      <c r="E293" s="51">
        <v>0</v>
      </c>
      <c r="F293" s="52">
        <v>0</v>
      </c>
    </row>
    <row r="294" spans="1:6" ht="15">
      <c r="A294" s="48" t="s">
        <v>612</v>
      </c>
      <c r="B294" s="49" t="s">
        <v>613</v>
      </c>
      <c r="C294" s="39">
        <v>0.04618021208020018</v>
      </c>
      <c r="D294" s="50">
        <v>0.046139716049712676</v>
      </c>
      <c r="E294" s="51">
        <v>0</v>
      </c>
      <c r="F294" s="52">
        <v>0</v>
      </c>
    </row>
    <row r="295" spans="1:6" ht="15">
      <c r="A295" s="48" t="s">
        <v>614</v>
      </c>
      <c r="B295" s="49" t="s">
        <v>615</v>
      </c>
      <c r="C295" s="39">
        <v>0.045707360010214394</v>
      </c>
      <c r="D295" s="50">
        <v>0.0456161046844239</v>
      </c>
      <c r="E295" s="51">
        <v>0</v>
      </c>
      <c r="F295" s="52">
        <v>0</v>
      </c>
    </row>
    <row r="296" spans="1:6" ht="15">
      <c r="A296" s="48" t="s">
        <v>616</v>
      </c>
      <c r="B296" s="49" t="s">
        <v>617</v>
      </c>
      <c r="C296" s="39">
        <v>0.04560112920187184</v>
      </c>
      <c r="D296" s="50">
        <v>0.04558396853604199</v>
      </c>
      <c r="E296" s="51">
        <v>0</v>
      </c>
      <c r="F296" s="52">
        <v>0</v>
      </c>
    </row>
    <row r="297" spans="1:6" ht="15">
      <c r="A297" s="48" t="s">
        <v>618</v>
      </c>
      <c r="B297" s="49" t="s">
        <v>619</v>
      </c>
      <c r="C297" s="39">
        <v>0.06492120742447463</v>
      </c>
      <c r="D297" s="50">
        <v>0.0647739434699523</v>
      </c>
      <c r="E297" s="51">
        <v>0</v>
      </c>
      <c r="F297" s="52">
        <v>0</v>
      </c>
    </row>
    <row r="298" spans="1:6" ht="15">
      <c r="A298" s="48" t="s">
        <v>620</v>
      </c>
      <c r="B298" s="49" t="s">
        <v>621</v>
      </c>
      <c r="C298" s="39">
        <v>0.008804655055263916</v>
      </c>
      <c r="D298" s="50">
        <v>0.008806082306783848</v>
      </c>
      <c r="E298" s="51">
        <v>0</v>
      </c>
      <c r="F298" s="52">
        <v>0</v>
      </c>
    </row>
    <row r="299" spans="1:6" ht="15">
      <c r="A299" s="48" t="s">
        <v>622</v>
      </c>
      <c r="B299" s="49" t="s">
        <v>623</v>
      </c>
      <c r="C299" s="39">
        <v>0.0480553895861437</v>
      </c>
      <c r="D299" s="50">
        <v>0.04811571379546289</v>
      </c>
      <c r="E299" s="51">
        <v>0</v>
      </c>
      <c r="F299" s="52">
        <v>0</v>
      </c>
    </row>
    <row r="300" spans="1:6" ht="15">
      <c r="A300" s="48" t="s">
        <v>624</v>
      </c>
      <c r="B300" s="49" t="s">
        <v>625</v>
      </c>
      <c r="C300" s="39">
        <v>0.07215672027767962</v>
      </c>
      <c r="D300" s="50">
        <v>0.07195652043418749</v>
      </c>
      <c r="E300" s="51">
        <v>0</v>
      </c>
      <c r="F300" s="52">
        <v>0</v>
      </c>
    </row>
    <row r="301" spans="1:6" ht="15">
      <c r="A301" s="48" t="s">
        <v>626</v>
      </c>
      <c r="B301" s="49" t="s">
        <v>1294</v>
      </c>
      <c r="C301" s="39">
        <v>0.16173225649397605</v>
      </c>
      <c r="D301" s="50">
        <v>0.16169832895894332</v>
      </c>
      <c r="E301" s="51">
        <v>0</v>
      </c>
      <c r="F301" s="52">
        <v>1</v>
      </c>
    </row>
    <row r="302" spans="1:6" ht="15">
      <c r="A302" s="48" t="s">
        <v>628</v>
      </c>
      <c r="B302" s="49" t="s">
        <v>629</v>
      </c>
      <c r="C302" s="39">
        <v>0.019451184305931388</v>
      </c>
      <c r="D302" s="50">
        <v>0.019455380926237675</v>
      </c>
      <c r="E302" s="51">
        <v>0</v>
      </c>
      <c r="F302" s="52">
        <v>0</v>
      </c>
    </row>
    <row r="303" spans="1:6" ht="15">
      <c r="A303" s="48" t="s">
        <v>630</v>
      </c>
      <c r="B303" s="49" t="s">
        <v>631</v>
      </c>
      <c r="C303" s="39">
        <v>0.0820412966086067</v>
      </c>
      <c r="D303" s="50">
        <v>0.0821051489710278</v>
      </c>
      <c r="E303" s="51">
        <v>0</v>
      </c>
      <c r="F303" s="52">
        <v>0</v>
      </c>
    </row>
    <row r="304" spans="1:6" ht="15">
      <c r="A304" s="48" t="s">
        <v>632</v>
      </c>
      <c r="B304" s="49" t="s">
        <v>1295</v>
      </c>
      <c r="C304" s="39">
        <v>0.048364775350331186</v>
      </c>
      <c r="D304" s="50">
        <v>0.04830945769189876</v>
      </c>
      <c r="E304" s="51">
        <v>0</v>
      </c>
      <c r="F304" s="52">
        <v>0</v>
      </c>
    </row>
    <row r="305" spans="1:6" ht="15">
      <c r="A305" s="48" t="s">
        <v>634</v>
      </c>
      <c r="B305" s="49" t="s">
        <v>635</v>
      </c>
      <c r="C305" s="39">
        <v>0.04260571327497394</v>
      </c>
      <c r="D305" s="50">
        <v>0.042509670980930905</v>
      </c>
      <c r="E305" s="51">
        <v>0</v>
      </c>
      <c r="F305" s="52">
        <v>0</v>
      </c>
    </row>
    <row r="306" spans="1:6" ht="15">
      <c r="A306" s="48" t="s">
        <v>636</v>
      </c>
      <c r="B306" s="49" t="s">
        <v>1296</v>
      </c>
      <c r="C306" s="39">
        <v>0.055430624546941414</v>
      </c>
      <c r="D306" s="50">
        <v>0.055385101996702726</v>
      </c>
      <c r="E306" s="51">
        <v>0</v>
      </c>
      <c r="F306" s="52">
        <v>0</v>
      </c>
    </row>
    <row r="307" spans="1:6" ht="15">
      <c r="A307" s="54" t="s">
        <v>636</v>
      </c>
      <c r="B307" s="57" t="s">
        <v>1297</v>
      </c>
      <c r="C307" s="39">
        <v>0.0876435128469869</v>
      </c>
      <c r="D307" s="50">
        <v>0.08757153537516008</v>
      </c>
      <c r="E307" s="55">
        <v>1</v>
      </c>
      <c r="F307" s="52">
        <v>0</v>
      </c>
    </row>
    <row r="308" spans="1:6" ht="15">
      <c r="A308" s="48" t="s">
        <v>639</v>
      </c>
      <c r="B308" s="49" t="s">
        <v>640</v>
      </c>
      <c r="C308" s="39">
        <v>0.03328872077430838</v>
      </c>
      <c r="D308" s="50">
        <v>0.03328871864668534</v>
      </c>
      <c r="E308" s="51">
        <v>0</v>
      </c>
      <c r="F308" s="52">
        <v>0</v>
      </c>
    </row>
    <row r="309" spans="1:6" ht="15">
      <c r="A309" s="48" t="s">
        <v>641</v>
      </c>
      <c r="B309" s="49" t="s">
        <v>642</v>
      </c>
      <c r="C309" s="39">
        <v>0.039850297914094265</v>
      </c>
      <c r="D309" s="50">
        <v>0.03970354120965344</v>
      </c>
      <c r="E309" s="51">
        <v>0</v>
      </c>
      <c r="F309" s="52">
        <v>0</v>
      </c>
    </row>
    <row r="310" spans="1:6" ht="15">
      <c r="A310" s="48" t="s">
        <v>643</v>
      </c>
      <c r="B310" s="49" t="s">
        <v>644</v>
      </c>
      <c r="C310" s="39">
        <v>0.046287015309735474</v>
      </c>
      <c r="D310" s="50">
        <v>0.04620100506402733</v>
      </c>
      <c r="E310" s="51">
        <v>0</v>
      </c>
      <c r="F310" s="52">
        <v>0</v>
      </c>
    </row>
    <row r="311" spans="1:6" ht="15">
      <c r="A311" s="48" t="s">
        <v>645</v>
      </c>
      <c r="B311" s="49" t="s">
        <v>646</v>
      </c>
      <c r="C311" s="39">
        <v>0.03503250732299898</v>
      </c>
      <c r="D311" s="50">
        <v>0.03503700792774483</v>
      </c>
      <c r="E311" s="51">
        <v>0</v>
      </c>
      <c r="F311" s="52">
        <v>0</v>
      </c>
    </row>
    <row r="312" spans="1:6" ht="15">
      <c r="A312" s="48" t="s">
        <v>647</v>
      </c>
      <c r="B312" s="49" t="s">
        <v>648</v>
      </c>
      <c r="C312" s="39">
        <v>0.06251957424901618</v>
      </c>
      <c r="D312" s="50">
        <v>0.06313956763810138</v>
      </c>
      <c r="E312" s="51">
        <v>0</v>
      </c>
      <c r="F312" s="52">
        <v>0</v>
      </c>
    </row>
    <row r="313" spans="1:6" ht="15">
      <c r="A313" s="48" t="s">
        <v>649</v>
      </c>
      <c r="B313" s="49" t="s">
        <v>650</v>
      </c>
      <c r="C313" s="39">
        <v>0.044805048127158804</v>
      </c>
      <c r="D313" s="50">
        <v>0.04498724924519857</v>
      </c>
      <c r="E313" s="51">
        <v>0</v>
      </c>
      <c r="F313" s="52">
        <v>0</v>
      </c>
    </row>
    <row r="314" spans="1:6" ht="15">
      <c r="A314" s="48" t="s">
        <v>651</v>
      </c>
      <c r="B314" s="57" t="s">
        <v>652</v>
      </c>
      <c r="C314" s="39">
        <v>0.0985750692507731</v>
      </c>
      <c r="D314" s="50">
        <v>0.0987987856588969</v>
      </c>
      <c r="E314" s="51">
        <v>0</v>
      </c>
      <c r="F314" s="52">
        <v>0</v>
      </c>
    </row>
    <row r="315" spans="1:6" ht="15">
      <c r="A315" s="48" t="s">
        <v>653</v>
      </c>
      <c r="B315" s="49" t="s">
        <v>654</v>
      </c>
      <c r="C315" s="39">
        <v>0.04823601110724183</v>
      </c>
      <c r="D315" s="50">
        <v>0.048313146513462656</v>
      </c>
      <c r="E315" s="51">
        <v>0</v>
      </c>
      <c r="F315" s="52">
        <v>0</v>
      </c>
    </row>
    <row r="316" spans="1:6" ht="15">
      <c r="A316" s="48" t="s">
        <v>653</v>
      </c>
      <c r="B316" s="49" t="s">
        <v>655</v>
      </c>
      <c r="C316" s="39">
        <v>0.07626783017003233</v>
      </c>
      <c r="D316" s="50">
        <v>0.07638979195598239</v>
      </c>
      <c r="E316" s="51">
        <v>1</v>
      </c>
      <c r="F316" s="52">
        <v>0</v>
      </c>
    </row>
    <row r="317" spans="1:6" ht="15">
      <c r="A317" s="48" t="s">
        <v>656</v>
      </c>
      <c r="B317" s="57" t="s">
        <v>1298</v>
      </c>
      <c r="C317" s="39">
        <v>0.050196739671306924</v>
      </c>
      <c r="D317" s="50">
        <v>0.050753895661360404</v>
      </c>
      <c r="E317" s="51">
        <v>0</v>
      </c>
      <c r="F317" s="52">
        <v>0</v>
      </c>
    </row>
    <row r="318" spans="1:6" ht="15">
      <c r="A318" s="48" t="s">
        <v>658</v>
      </c>
      <c r="B318" s="53" t="s">
        <v>659</v>
      </c>
      <c r="C318" s="39">
        <v>0.056625151013871645</v>
      </c>
      <c r="D318" s="50">
        <v>0.056485357337680786</v>
      </c>
      <c r="E318" s="51">
        <v>0</v>
      </c>
      <c r="F318" s="52">
        <v>0</v>
      </c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23 AVRIL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80" t="s">
        <v>29</v>
      </c>
    </row>
    <row r="4" spans="1:4" ht="18.75" customHeight="1" thickBot="1">
      <c r="A4" s="123"/>
      <c r="B4" s="125"/>
      <c r="C4" s="125"/>
      <c r="D4" s="181"/>
    </row>
    <row r="5" spans="1:4" ht="15">
      <c r="A5" s="48" t="s">
        <v>660</v>
      </c>
      <c r="B5" s="49" t="s">
        <v>1299</v>
      </c>
      <c r="C5" s="39">
        <v>0.0027311307547171356</v>
      </c>
      <c r="D5" s="50">
        <v>0.0027099905767604166</v>
      </c>
    </row>
    <row r="6" spans="1:4" ht="15">
      <c r="A6" s="48" t="s">
        <v>662</v>
      </c>
      <c r="B6" s="49" t="s">
        <v>1299</v>
      </c>
      <c r="C6" s="39">
        <v>0.00426337398534346</v>
      </c>
      <c r="D6" s="50">
        <v>0.0042323523585808985</v>
      </c>
    </row>
    <row r="7" spans="1:4" ht="15">
      <c r="A7" s="48" t="s">
        <v>663</v>
      </c>
      <c r="B7" s="49" t="s">
        <v>1299</v>
      </c>
      <c r="C7" s="39">
        <v>0.004744202789766081</v>
      </c>
      <c r="D7" s="50">
        <v>0.004713508519257741</v>
      </c>
    </row>
    <row r="8" spans="1:4" ht="15">
      <c r="A8" s="48" t="s">
        <v>664</v>
      </c>
      <c r="B8" s="49" t="s">
        <v>1300</v>
      </c>
      <c r="C8" s="39">
        <v>0.2668080343526239</v>
      </c>
      <c r="D8" s="50">
        <v>0.2662064874476129</v>
      </c>
    </row>
    <row r="9" spans="1:4" ht="15">
      <c r="A9" s="48" t="s">
        <v>666</v>
      </c>
      <c r="B9" s="49" t="s">
        <v>1301</v>
      </c>
      <c r="C9" s="39">
        <v>0.023339132948455524</v>
      </c>
      <c r="D9" s="50">
        <v>0.023241377288919896</v>
      </c>
    </row>
    <row r="10" spans="1:4" ht="15">
      <c r="A10" s="48" t="s">
        <v>668</v>
      </c>
      <c r="B10" s="49" t="s">
        <v>1302</v>
      </c>
      <c r="C10" s="39">
        <v>0.01428286156814692</v>
      </c>
      <c r="D10" s="50">
        <v>0.014225330431628047</v>
      </c>
    </row>
    <row r="11" spans="1:4" ht="15">
      <c r="A11" s="48" t="s">
        <v>670</v>
      </c>
      <c r="B11" s="49" t="s">
        <v>1303</v>
      </c>
      <c r="C11" s="39">
        <v>0.0068461736153303445</v>
      </c>
      <c r="D11" s="50">
        <v>0.00682179024063302</v>
      </c>
    </row>
    <row r="12" spans="1:4" ht="14.25" customHeight="1">
      <c r="A12" s="48" t="s">
        <v>672</v>
      </c>
      <c r="B12" s="49" t="s">
        <v>1304</v>
      </c>
      <c r="C12" s="39">
        <v>0.001993157165178276</v>
      </c>
      <c r="D12" s="50">
        <v>0.001993281481293195</v>
      </c>
    </row>
    <row r="13" spans="1:4" ht="15">
      <c r="A13" s="48" t="s">
        <v>674</v>
      </c>
      <c r="B13" s="49" t="s">
        <v>1305</v>
      </c>
      <c r="C13" s="39">
        <v>0.0012484170083300274</v>
      </c>
      <c r="D13" s="50">
        <v>0.0012391950713074966</v>
      </c>
    </row>
    <row r="14" spans="1:4" ht="15">
      <c r="A14" s="48" t="s">
        <v>676</v>
      </c>
      <c r="B14" s="49" t="s">
        <v>1305</v>
      </c>
      <c r="C14" s="39">
        <v>0.003599659027306852</v>
      </c>
      <c r="D14" s="50">
        <v>0.0035700823877175955</v>
      </c>
    </row>
    <row r="15" spans="1:4" ht="15">
      <c r="A15" s="48" t="s">
        <v>677</v>
      </c>
      <c r="B15" s="49" t="s">
        <v>1305</v>
      </c>
      <c r="C15" s="39">
        <v>0.004723168286028398</v>
      </c>
      <c r="D15" s="50">
        <v>0.004691214972551671</v>
      </c>
    </row>
    <row r="16" spans="1:4" ht="15">
      <c r="A16" s="48" t="s">
        <v>678</v>
      </c>
      <c r="B16" s="49" t="s">
        <v>1305</v>
      </c>
      <c r="C16" s="39">
        <v>0.004625937024020889</v>
      </c>
      <c r="D16" s="50">
        <v>0.004594830421260793</v>
      </c>
    </row>
    <row r="17" spans="1:4" ht="15">
      <c r="A17" s="48" t="s">
        <v>679</v>
      </c>
      <c r="B17" s="49" t="s">
        <v>1306</v>
      </c>
      <c r="C17" s="39">
        <v>0.051877718853434555</v>
      </c>
      <c r="D17" s="50">
        <v>0.05170863714902487</v>
      </c>
    </row>
    <row r="18" spans="1:4" ht="15">
      <c r="A18" s="48" t="s">
        <v>681</v>
      </c>
      <c r="B18" s="49" t="s">
        <v>1307</v>
      </c>
      <c r="C18" s="39">
        <v>0.04858817909304701</v>
      </c>
      <c r="D18" s="50">
        <v>0.04852841190720397</v>
      </c>
    </row>
    <row r="19" spans="1:4" ht="15">
      <c r="A19" s="48" t="s">
        <v>683</v>
      </c>
      <c r="B19" s="49" t="s">
        <v>1308</v>
      </c>
      <c r="C19" s="39">
        <v>0.04727686315398956</v>
      </c>
      <c r="D19" s="50">
        <v>0.047265937728261966</v>
      </c>
    </row>
    <row r="20" spans="1:4" ht="15">
      <c r="A20" s="48" t="s">
        <v>685</v>
      </c>
      <c r="B20" s="49" t="s">
        <v>1309</v>
      </c>
      <c r="C20" s="39">
        <v>0.02091245538388054</v>
      </c>
      <c r="D20" s="50">
        <v>0.020918530474091666</v>
      </c>
    </row>
    <row r="21" spans="1:4" ht="15">
      <c r="A21" s="48" t="s">
        <v>687</v>
      </c>
      <c r="B21" s="53" t="s">
        <v>1309</v>
      </c>
      <c r="C21" s="39">
        <v>0.03403414643095718</v>
      </c>
      <c r="D21" s="50">
        <v>0.03403590186092867</v>
      </c>
    </row>
    <row r="22" spans="1:4" ht="15">
      <c r="A22" s="48" t="s">
        <v>688</v>
      </c>
      <c r="B22" s="49" t="s">
        <v>1309</v>
      </c>
      <c r="C22" s="39">
        <v>0.040876500358474434</v>
      </c>
      <c r="D22" s="50">
        <v>0.04086918337743885</v>
      </c>
    </row>
    <row r="23" spans="1:4" ht="15">
      <c r="A23" s="48" t="s">
        <v>689</v>
      </c>
      <c r="B23" s="49" t="s">
        <v>1310</v>
      </c>
      <c r="C23" s="39">
        <v>0.049006362625993075</v>
      </c>
      <c r="D23" s="50">
        <v>0.04900715544327295</v>
      </c>
    </row>
    <row r="24" spans="1:4" ht="15">
      <c r="A24" s="48" t="s">
        <v>691</v>
      </c>
      <c r="B24" s="49" t="s">
        <v>1311</v>
      </c>
      <c r="C24" s="39">
        <v>0.11230516609785612</v>
      </c>
      <c r="D24" s="50">
        <v>0.11207338330226711</v>
      </c>
    </row>
    <row r="25" spans="1:4" ht="15">
      <c r="A25" s="48" t="s">
        <v>693</v>
      </c>
      <c r="B25" s="49" t="s">
        <v>1312</v>
      </c>
      <c r="C25" s="39">
        <v>0.053605178251428805</v>
      </c>
      <c r="D25" s="50">
        <v>0.05358542942322004</v>
      </c>
    </row>
    <row r="26" spans="1:4" ht="15">
      <c r="A26" s="48" t="s">
        <v>695</v>
      </c>
      <c r="B26" s="49" t="s">
        <v>1313</v>
      </c>
      <c r="C26" s="39">
        <v>0.07026936475918427</v>
      </c>
      <c r="D26" s="50">
        <v>0.0702410455270583</v>
      </c>
    </row>
    <row r="27" spans="1:4" ht="15">
      <c r="A27" s="48" t="s">
        <v>697</v>
      </c>
      <c r="B27" s="49" t="s">
        <v>1314</v>
      </c>
      <c r="C27" s="39">
        <v>0.04983841562355035</v>
      </c>
      <c r="D27" s="50">
        <v>0.04982155242429684</v>
      </c>
    </row>
    <row r="28" spans="1:4" ht="15">
      <c r="A28" s="48" t="s">
        <v>699</v>
      </c>
      <c r="B28" s="49" t="s">
        <v>1315</v>
      </c>
      <c r="C28" s="39">
        <v>0.054261951601881596</v>
      </c>
      <c r="D28" s="50">
        <v>0.05423572034137854</v>
      </c>
    </row>
    <row r="29" spans="1:4" ht="15">
      <c r="A29" s="48" t="s">
        <v>701</v>
      </c>
      <c r="B29" s="49" t="s">
        <v>1316</v>
      </c>
      <c r="C29" s="39">
        <v>0.061714326374377494</v>
      </c>
      <c r="D29" s="50">
        <v>0.06171617073026647</v>
      </c>
    </row>
    <row r="30" spans="1:4" ht="15">
      <c r="A30" s="48" t="s">
        <v>703</v>
      </c>
      <c r="B30" s="49" t="s">
        <v>1317</v>
      </c>
      <c r="C30" s="39">
        <v>0.056057667884885094</v>
      </c>
      <c r="D30" s="50">
        <v>0.05607035915983491</v>
      </c>
    </row>
    <row r="31" spans="1:4" ht="15">
      <c r="A31" s="48" t="s">
        <v>705</v>
      </c>
      <c r="B31" s="49" t="s">
        <v>1318</v>
      </c>
      <c r="C31" s="39">
        <v>0.04983841562355035</v>
      </c>
      <c r="D31" s="50">
        <v>0.04982155242429684</v>
      </c>
    </row>
    <row r="32" spans="1:4" ht="15">
      <c r="A32" s="48" t="s">
        <v>707</v>
      </c>
      <c r="B32" s="49" t="s">
        <v>1319</v>
      </c>
      <c r="C32" s="39">
        <v>0.06385891853586152</v>
      </c>
      <c r="D32" s="50">
        <v>0.06368036707151112</v>
      </c>
    </row>
    <row r="33" spans="1:4" ht="15">
      <c r="A33" s="48" t="s">
        <v>709</v>
      </c>
      <c r="B33" s="49" t="s">
        <v>1320</v>
      </c>
      <c r="C33" s="39">
        <v>0.04829536777549105</v>
      </c>
      <c r="D33" s="50">
        <v>0.04824881243135373</v>
      </c>
    </row>
    <row r="34" spans="1:4" ht="15">
      <c r="A34" s="48" t="s">
        <v>711</v>
      </c>
      <c r="B34" s="49" t="s">
        <v>1321</v>
      </c>
      <c r="C34" s="39">
        <v>0.05600827649755234</v>
      </c>
      <c r="D34" s="50">
        <v>0.055989850624415236</v>
      </c>
    </row>
    <row r="35" spans="1:4" ht="15">
      <c r="A35" s="48" t="s">
        <v>713</v>
      </c>
      <c r="B35" s="49" t="s">
        <v>1322</v>
      </c>
      <c r="C35" s="39">
        <v>0.06174767613068475</v>
      </c>
      <c r="D35" s="50">
        <v>0.061666123890975345</v>
      </c>
    </row>
    <row r="36" spans="1:4" ht="15">
      <c r="A36" s="48" t="s">
        <v>715</v>
      </c>
      <c r="B36" s="49" t="s">
        <v>1323</v>
      </c>
      <c r="C36" s="39">
        <v>0.08605170158109557</v>
      </c>
      <c r="D36" s="50">
        <v>0.08592784505682065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23 AVRIL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" thickBot="1">
      <c r="A4" s="123"/>
      <c r="B4" s="125"/>
      <c r="C4" s="127"/>
      <c r="D4" s="129"/>
    </row>
    <row r="5" spans="1:4" ht="15">
      <c r="A5" s="37" t="s">
        <v>717</v>
      </c>
      <c r="B5" s="38" t="s">
        <v>1233</v>
      </c>
      <c r="C5" s="64">
        <v>0.12323481880728404</v>
      </c>
      <c r="D5" s="40">
        <v>0.12288601085038525</v>
      </c>
    </row>
    <row r="6" spans="1:4" ht="15">
      <c r="A6" s="48" t="s">
        <v>718</v>
      </c>
      <c r="B6" s="49" t="s">
        <v>1232</v>
      </c>
      <c r="C6" s="39">
        <v>0.1191115933644949</v>
      </c>
      <c r="D6" s="45">
        <v>0.1188511285243268</v>
      </c>
    </row>
    <row r="7" spans="1:4" ht="15">
      <c r="A7" s="48" t="s">
        <v>719</v>
      </c>
      <c r="B7" s="49" t="s">
        <v>63</v>
      </c>
      <c r="C7" s="39">
        <v>0.07035484621201994</v>
      </c>
      <c r="D7" s="50">
        <v>0.07035456795955221</v>
      </c>
    </row>
    <row r="8" spans="1:4" ht="15">
      <c r="A8" s="48" t="s">
        <v>720</v>
      </c>
      <c r="B8" s="49" t="s">
        <v>71</v>
      </c>
      <c r="C8" s="39">
        <v>0.10348911629830271</v>
      </c>
      <c r="D8" s="50">
        <v>0.10349788932744494</v>
      </c>
    </row>
    <row r="9" spans="1:4" ht="15">
      <c r="A9" s="48" t="s">
        <v>721</v>
      </c>
      <c r="B9" s="49" t="s">
        <v>1231</v>
      </c>
      <c r="C9" s="39">
        <v>0.1178984105155552</v>
      </c>
      <c r="D9" s="50">
        <v>0.11764519893226479</v>
      </c>
    </row>
    <row r="10" spans="1:4" ht="15">
      <c r="A10" s="48" t="s">
        <v>722</v>
      </c>
      <c r="B10" s="49" t="s">
        <v>1235</v>
      </c>
      <c r="C10" s="39">
        <v>0.0656180069408358</v>
      </c>
      <c r="D10" s="50">
        <v>0.06561929795802426</v>
      </c>
    </row>
    <row r="11" spans="1:4" ht="15">
      <c r="A11" s="48" t="s">
        <v>723</v>
      </c>
      <c r="B11" s="49" t="s">
        <v>1238</v>
      </c>
      <c r="C11" s="39">
        <v>0.08530217900154094</v>
      </c>
      <c r="D11" s="50">
        <v>0.08514877597729767</v>
      </c>
    </row>
    <row r="12" spans="1:4" ht="15">
      <c r="A12" s="48" t="s">
        <v>724</v>
      </c>
      <c r="B12" s="49" t="s">
        <v>1236</v>
      </c>
      <c r="C12" s="39">
        <v>0.06892795548324239</v>
      </c>
      <c r="D12" s="50">
        <v>0.0689672275107659</v>
      </c>
    </row>
    <row r="13" spans="1:4" ht="15">
      <c r="A13" s="48" t="s">
        <v>725</v>
      </c>
      <c r="B13" s="49" t="s">
        <v>1244</v>
      </c>
      <c r="C13" s="39">
        <v>0.0705957067468882</v>
      </c>
      <c r="D13" s="50">
        <v>0.07049548412905288</v>
      </c>
    </row>
    <row r="14" spans="1:4" ht="15">
      <c r="A14" s="48" t="s">
        <v>726</v>
      </c>
      <c r="B14" s="49" t="s">
        <v>175</v>
      </c>
      <c r="C14" s="39">
        <v>0.13493376561585374</v>
      </c>
      <c r="D14" s="50">
        <v>0.1349469453627627</v>
      </c>
    </row>
    <row r="15" spans="1:4" ht="15">
      <c r="A15" s="48" t="s">
        <v>727</v>
      </c>
      <c r="B15" s="49" t="s">
        <v>77</v>
      </c>
      <c r="C15" s="39">
        <v>0.09944411489088144</v>
      </c>
      <c r="D15" s="50">
        <v>0.09915466592307542</v>
      </c>
    </row>
    <row r="16" spans="1:4" ht="15">
      <c r="A16" s="48" t="s">
        <v>728</v>
      </c>
      <c r="B16" s="49" t="s">
        <v>1246</v>
      </c>
      <c r="C16" s="39">
        <v>0.053292793928091796</v>
      </c>
      <c r="D16" s="50">
        <v>0.0532915602766832</v>
      </c>
    </row>
    <row r="17" spans="1:4" ht="15">
      <c r="A17" s="48" t="s">
        <v>729</v>
      </c>
      <c r="B17" s="49" t="s">
        <v>168</v>
      </c>
      <c r="C17" s="39">
        <v>0.11080936669430938</v>
      </c>
      <c r="D17" s="50">
        <v>0.110576731032238</v>
      </c>
    </row>
    <row r="18" spans="1:4" ht="15">
      <c r="A18" s="48" t="s">
        <v>730</v>
      </c>
      <c r="B18" s="49" t="s">
        <v>1249</v>
      </c>
      <c r="C18" s="39">
        <v>0.0672342432076072</v>
      </c>
      <c r="D18" s="50">
        <v>0.06760275690228454</v>
      </c>
    </row>
    <row r="19" spans="1:4" ht="15">
      <c r="A19" s="48" t="s">
        <v>731</v>
      </c>
      <c r="B19" s="49" t="s">
        <v>157</v>
      </c>
      <c r="C19" s="39">
        <v>0.0870532836654339</v>
      </c>
      <c r="D19" s="50">
        <v>0.08709008096223017</v>
      </c>
    </row>
    <row r="20" spans="1:4" ht="15">
      <c r="A20" s="48" t="s">
        <v>732</v>
      </c>
      <c r="B20" s="49" t="s">
        <v>207</v>
      </c>
      <c r="C20" s="39">
        <v>0.06977893871842564</v>
      </c>
      <c r="D20" s="50">
        <v>0.06953163580390437</v>
      </c>
    </row>
    <row r="21" spans="1:4" ht="15">
      <c r="A21" s="48" t="s">
        <v>733</v>
      </c>
      <c r="B21" s="49" t="s">
        <v>233</v>
      </c>
      <c r="C21" s="39">
        <v>0.06095871215566496</v>
      </c>
      <c r="D21" s="50">
        <v>0.06095982719948763</v>
      </c>
    </row>
    <row r="22" spans="1:4" ht="15">
      <c r="A22" s="48" t="s">
        <v>734</v>
      </c>
      <c r="B22" s="49" t="s">
        <v>607</v>
      </c>
      <c r="C22" s="39">
        <v>0.08476494497704401</v>
      </c>
      <c r="D22" s="50">
        <v>0.08458822996615278</v>
      </c>
    </row>
    <row r="23" spans="1:4" ht="15">
      <c r="A23" s="48" t="s">
        <v>735</v>
      </c>
      <c r="B23" s="49" t="s">
        <v>231</v>
      </c>
      <c r="C23" s="39">
        <v>0.06582230505606859</v>
      </c>
      <c r="D23" s="50">
        <v>0.06582163909533069</v>
      </c>
    </row>
    <row r="24" spans="1:4" ht="15">
      <c r="A24" s="48" t="s">
        <v>736</v>
      </c>
      <c r="B24" s="49" t="s">
        <v>244</v>
      </c>
      <c r="C24" s="39">
        <v>0.23639018385645122</v>
      </c>
      <c r="D24" s="50">
        <v>0.23588345671694683</v>
      </c>
    </row>
    <row r="25" spans="1:4" ht="15">
      <c r="A25" s="48" t="s">
        <v>737</v>
      </c>
      <c r="B25" s="49" t="s">
        <v>246</v>
      </c>
      <c r="C25" s="39">
        <v>0.23595545760842368</v>
      </c>
      <c r="D25" s="50">
        <v>0.23541251681098266</v>
      </c>
    </row>
    <row r="26" spans="1:4" ht="15">
      <c r="A26" s="48" t="s">
        <v>738</v>
      </c>
      <c r="B26" s="49" t="s">
        <v>215</v>
      </c>
      <c r="C26" s="39">
        <v>0.22761295863060224</v>
      </c>
      <c r="D26" s="50">
        <v>0.22714060421645096</v>
      </c>
    </row>
    <row r="27" spans="1:4" ht="15">
      <c r="A27" s="48" t="s">
        <v>739</v>
      </c>
      <c r="B27" s="49" t="s">
        <v>1269</v>
      </c>
      <c r="C27" s="39">
        <v>0.10236640844367212</v>
      </c>
      <c r="D27" s="50">
        <v>0.10236583098688927</v>
      </c>
    </row>
    <row r="28" spans="1:4" ht="15">
      <c r="A28" s="48" t="s">
        <v>740</v>
      </c>
      <c r="B28" s="49" t="s">
        <v>268</v>
      </c>
      <c r="C28" s="39">
        <v>0.05434187404879431</v>
      </c>
      <c r="D28" s="50">
        <v>0.05436795370524511</v>
      </c>
    </row>
    <row r="29" spans="1:4" ht="15">
      <c r="A29" s="48" t="s">
        <v>741</v>
      </c>
      <c r="B29" s="49" t="s">
        <v>260</v>
      </c>
      <c r="C29" s="39">
        <v>0.09764416793733263</v>
      </c>
      <c r="D29" s="50">
        <v>0.09739937464938005</v>
      </c>
    </row>
    <row r="30" spans="1:4" ht="15">
      <c r="A30" s="48" t="s">
        <v>742</v>
      </c>
      <c r="B30" s="49" t="s">
        <v>1250</v>
      </c>
      <c r="C30" s="39">
        <v>0.059300389090719115</v>
      </c>
      <c r="D30" s="50">
        <v>0.05912555336157403</v>
      </c>
    </row>
    <row r="31" spans="1:4" ht="15">
      <c r="A31" s="48" t="s">
        <v>743</v>
      </c>
      <c r="B31" s="49" t="s">
        <v>1263</v>
      </c>
      <c r="C31" s="39">
        <v>0.06753150634121274</v>
      </c>
      <c r="D31" s="50">
        <v>0.0673864702330892</v>
      </c>
    </row>
    <row r="32" spans="1:4" ht="15">
      <c r="A32" s="48" t="s">
        <v>744</v>
      </c>
      <c r="B32" s="49" t="s">
        <v>1251</v>
      </c>
      <c r="C32" s="39">
        <v>0.13845811778875008</v>
      </c>
      <c r="D32" s="50">
        <v>0.13812403363680906</v>
      </c>
    </row>
    <row r="33" spans="1:4" ht="15">
      <c r="A33" s="48" t="s">
        <v>745</v>
      </c>
      <c r="B33" s="49" t="s">
        <v>292</v>
      </c>
      <c r="C33" s="39">
        <v>0.05139112002229325</v>
      </c>
      <c r="D33" s="50">
        <v>0.05124260353378689</v>
      </c>
    </row>
    <row r="34" spans="1:4" ht="15">
      <c r="A34" s="48" t="s">
        <v>746</v>
      </c>
      <c r="B34" s="49" t="s">
        <v>248</v>
      </c>
      <c r="C34" s="39">
        <v>0.2366317057078672</v>
      </c>
      <c r="D34" s="50">
        <v>0.23607879232723156</v>
      </c>
    </row>
    <row r="35" spans="1:4" ht="15">
      <c r="A35" s="48" t="s">
        <v>747</v>
      </c>
      <c r="B35" s="49" t="s">
        <v>1261</v>
      </c>
      <c r="C35" s="39">
        <v>0.07067741450025487</v>
      </c>
      <c r="D35" s="50">
        <v>0.07049516240811786</v>
      </c>
    </row>
    <row r="36" spans="1:4" ht="15">
      <c r="A36" s="48" t="s">
        <v>748</v>
      </c>
      <c r="B36" s="49" t="s">
        <v>613</v>
      </c>
      <c r="C36" s="39">
        <v>0.04618021208020018</v>
      </c>
      <c r="D36" s="50">
        <v>0.046139716049712676</v>
      </c>
    </row>
    <row r="37" spans="1:4" ht="15">
      <c r="A37" s="48" t="s">
        <v>749</v>
      </c>
      <c r="B37" s="49" t="s">
        <v>1262</v>
      </c>
      <c r="C37" s="39">
        <v>0.06398742503227307</v>
      </c>
      <c r="D37" s="50">
        <v>0.06381375250945492</v>
      </c>
    </row>
    <row r="38" spans="1:4" ht="15">
      <c r="A38" s="48" t="s">
        <v>750</v>
      </c>
      <c r="B38" s="49" t="s">
        <v>1277</v>
      </c>
      <c r="C38" s="39">
        <v>0.06207809748557897</v>
      </c>
      <c r="D38" s="50">
        <v>0.061930373875699246</v>
      </c>
    </row>
    <row r="39" spans="1:4" ht="15">
      <c r="A39" s="48" t="s">
        <v>751</v>
      </c>
      <c r="B39" s="49" t="s">
        <v>617</v>
      </c>
      <c r="C39" s="39">
        <v>0.04560112920187184</v>
      </c>
      <c r="D39" s="50">
        <v>0.04558396853604199</v>
      </c>
    </row>
    <row r="40" spans="1:4" ht="15">
      <c r="A40" s="48" t="s">
        <v>752</v>
      </c>
      <c r="B40" s="49" t="s">
        <v>342</v>
      </c>
      <c r="C40" s="39">
        <v>0.07497657338010438</v>
      </c>
      <c r="D40" s="50">
        <v>0.07497407149939644</v>
      </c>
    </row>
    <row r="41" spans="1:4" ht="15">
      <c r="A41" s="48" t="s">
        <v>753</v>
      </c>
      <c r="B41" s="49" t="s">
        <v>1281</v>
      </c>
      <c r="C41" s="39">
        <v>0.06881895412230994</v>
      </c>
      <c r="D41" s="50">
        <v>0.06879861894134015</v>
      </c>
    </row>
    <row r="42" spans="1:4" ht="15">
      <c r="A42" s="48" t="s">
        <v>754</v>
      </c>
      <c r="B42" s="49" t="s">
        <v>350</v>
      </c>
      <c r="C42" s="39">
        <v>0.05977905461291006</v>
      </c>
      <c r="D42" s="50">
        <v>0.05960090011442845</v>
      </c>
    </row>
    <row r="43" spans="1:4" ht="15">
      <c r="A43" s="48" t="s">
        <v>755</v>
      </c>
      <c r="B43" s="49" t="s">
        <v>1270</v>
      </c>
      <c r="C43" s="39">
        <v>0.15717944764772063</v>
      </c>
      <c r="D43" s="50">
        <v>0.15687526838526897</v>
      </c>
    </row>
    <row r="44" spans="1:4" ht="15">
      <c r="A44" s="48" t="s">
        <v>756</v>
      </c>
      <c r="B44" s="49" t="s">
        <v>229</v>
      </c>
      <c r="C44" s="39">
        <v>0.05760099204917355</v>
      </c>
      <c r="D44" s="50">
        <v>0.05748963245627749</v>
      </c>
    </row>
    <row r="45" spans="1:4" ht="15">
      <c r="A45" s="48" t="s">
        <v>757</v>
      </c>
      <c r="B45" s="49" t="s">
        <v>1271</v>
      </c>
      <c r="C45" s="39">
        <v>0.08870386974082554</v>
      </c>
      <c r="D45" s="50">
        <v>0.08853258174690681</v>
      </c>
    </row>
    <row r="46" spans="1:4" ht="15">
      <c r="A46" s="48" t="s">
        <v>758</v>
      </c>
      <c r="B46" s="49" t="s">
        <v>385</v>
      </c>
      <c r="C46" s="39">
        <v>0.0874981621383363</v>
      </c>
      <c r="D46" s="50">
        <v>0.08729606828608512</v>
      </c>
    </row>
    <row r="47" spans="1:4" ht="15">
      <c r="A47" s="48" t="s">
        <v>759</v>
      </c>
      <c r="B47" s="49" t="s">
        <v>1264</v>
      </c>
      <c r="C47" s="39">
        <v>0.08550934275735013</v>
      </c>
      <c r="D47" s="50">
        <v>0.08542362358546267</v>
      </c>
    </row>
    <row r="48" spans="1:4" ht="15">
      <c r="A48" s="48" t="s">
        <v>760</v>
      </c>
      <c r="B48" s="49" t="s">
        <v>1272</v>
      </c>
      <c r="C48" s="39">
        <v>0.05771693027087163</v>
      </c>
      <c r="D48" s="50">
        <v>0.05757196046019262</v>
      </c>
    </row>
    <row r="49" spans="1:4" ht="15">
      <c r="A49" s="48" t="s">
        <v>761</v>
      </c>
      <c r="B49" s="49" t="s">
        <v>393</v>
      </c>
      <c r="C49" s="39">
        <v>0.11048392365109566</v>
      </c>
      <c r="D49" s="50">
        <v>0.11038548681597078</v>
      </c>
    </row>
    <row r="50" spans="1:4" ht="15">
      <c r="A50" s="48" t="s">
        <v>762</v>
      </c>
      <c r="B50" s="49" t="s">
        <v>1273</v>
      </c>
      <c r="C50" s="39">
        <v>0.07307729492190143</v>
      </c>
      <c r="D50" s="50">
        <v>0.0729110007872168</v>
      </c>
    </row>
    <row r="51" spans="1:4" ht="15">
      <c r="A51" s="48" t="s">
        <v>763</v>
      </c>
      <c r="B51" s="49" t="s">
        <v>270</v>
      </c>
      <c r="C51" s="39">
        <v>0.0878208381437156</v>
      </c>
      <c r="D51" s="50">
        <v>0.08749869957229349</v>
      </c>
    </row>
    <row r="52" spans="1:4" ht="15">
      <c r="A52" s="48" t="s">
        <v>764</v>
      </c>
      <c r="B52" s="49" t="s">
        <v>179</v>
      </c>
      <c r="C52" s="39">
        <v>0.18028150700170426</v>
      </c>
      <c r="D52" s="50">
        <v>0.1802487795361826</v>
      </c>
    </row>
    <row r="53" spans="1:4" ht="15">
      <c r="A53" s="48" t="s">
        <v>765</v>
      </c>
      <c r="B53" s="49" t="s">
        <v>1239</v>
      </c>
      <c r="C53" s="39">
        <v>0.06701926731162476</v>
      </c>
      <c r="D53" s="50">
        <v>0.0668529047535564</v>
      </c>
    </row>
    <row r="54" spans="1:4" ht="15">
      <c r="A54" s="48" t="s">
        <v>766</v>
      </c>
      <c r="B54" s="49" t="s">
        <v>409</v>
      </c>
      <c r="C54" s="39">
        <v>0.11293731798585889</v>
      </c>
      <c r="D54" s="50">
        <v>0.1125043592079561</v>
      </c>
    </row>
    <row r="55" spans="1:4" ht="15">
      <c r="A55" s="48" t="s">
        <v>767</v>
      </c>
      <c r="B55" s="49" t="s">
        <v>1242</v>
      </c>
      <c r="C55" s="39">
        <v>0.12219796627032792</v>
      </c>
      <c r="D55" s="50">
        <v>0.12180040953371367</v>
      </c>
    </row>
    <row r="56" spans="1:4" ht="15">
      <c r="A56" s="48" t="s">
        <v>768</v>
      </c>
      <c r="B56" s="49" t="s">
        <v>433</v>
      </c>
      <c r="C56" s="39">
        <v>0.07768253651453903</v>
      </c>
      <c r="D56" s="50">
        <v>0.07748327310786572</v>
      </c>
    </row>
    <row r="57" spans="1:4" ht="15">
      <c r="A57" s="48" t="s">
        <v>769</v>
      </c>
      <c r="B57" s="49" t="s">
        <v>549</v>
      </c>
      <c r="C57" s="39">
        <v>0.10773934499945444</v>
      </c>
      <c r="D57" s="50">
        <v>0.10771533619223947</v>
      </c>
    </row>
    <row r="58" spans="1:4" ht="15">
      <c r="A58" s="48" t="s">
        <v>770</v>
      </c>
      <c r="B58" s="49" t="s">
        <v>595</v>
      </c>
      <c r="C58" s="39">
        <v>0.12044192292983218</v>
      </c>
      <c r="D58" s="50">
        <v>0.120160097266008</v>
      </c>
    </row>
    <row r="59" spans="1:4" ht="15">
      <c r="A59" s="48" t="s">
        <v>771</v>
      </c>
      <c r="B59" s="49" t="s">
        <v>455</v>
      </c>
      <c r="C59" s="39">
        <v>0.06975964970794844</v>
      </c>
      <c r="D59" s="50">
        <v>0.06975603701434821</v>
      </c>
    </row>
    <row r="60" spans="1:4" ht="15">
      <c r="A60" s="48" t="s">
        <v>772</v>
      </c>
      <c r="B60" s="49" t="s">
        <v>1274</v>
      </c>
      <c r="C60" s="39">
        <v>0.07312264432618518</v>
      </c>
      <c r="D60" s="50">
        <v>0.07312814200258225</v>
      </c>
    </row>
    <row r="61" spans="1:4" ht="15">
      <c r="A61" s="48" t="s">
        <v>773</v>
      </c>
      <c r="B61" s="49" t="s">
        <v>1266</v>
      </c>
      <c r="C61" s="39">
        <v>0.09351108353960497</v>
      </c>
      <c r="D61" s="50">
        <v>0.09320401192903274</v>
      </c>
    </row>
    <row r="62" spans="1:4" ht="15">
      <c r="A62" s="48" t="s">
        <v>774</v>
      </c>
      <c r="B62" s="49" t="s">
        <v>67</v>
      </c>
      <c r="C62" s="39">
        <v>0.11582102081353873</v>
      </c>
      <c r="D62" s="50">
        <v>0.11573425617517179</v>
      </c>
    </row>
    <row r="63" spans="1:4" ht="15">
      <c r="A63" s="48" t="s">
        <v>775</v>
      </c>
      <c r="B63" s="49" t="s">
        <v>465</v>
      </c>
      <c r="C63" s="39">
        <v>0.06853001590373714</v>
      </c>
      <c r="D63" s="50">
        <v>0.06852166192684207</v>
      </c>
    </row>
    <row r="64" spans="1:4" ht="15">
      <c r="A64" s="48" t="s">
        <v>776</v>
      </c>
      <c r="B64" s="49" t="s">
        <v>123</v>
      </c>
      <c r="C64" s="39">
        <v>0.2270096081414382</v>
      </c>
      <c r="D64" s="50">
        <v>0.22655633770020606</v>
      </c>
    </row>
    <row r="65" spans="1:4" ht="15">
      <c r="A65" s="48" t="s">
        <v>777</v>
      </c>
      <c r="B65" s="49" t="s">
        <v>1291</v>
      </c>
      <c r="C65" s="39">
        <v>0.05787263595832587</v>
      </c>
      <c r="D65" s="50">
        <v>0.057875937686335054</v>
      </c>
    </row>
    <row r="66" spans="1:4" ht="15">
      <c r="A66" s="48" t="s">
        <v>778</v>
      </c>
      <c r="B66" s="49" t="s">
        <v>103</v>
      </c>
      <c r="C66" s="39">
        <v>0.10386579176670196</v>
      </c>
      <c r="D66" s="50">
        <v>0.10428116303150166</v>
      </c>
    </row>
    <row r="67" spans="1:4" ht="15">
      <c r="A67" s="48" t="s">
        <v>779</v>
      </c>
      <c r="B67" s="49" t="s">
        <v>1289</v>
      </c>
      <c r="C67" s="39">
        <v>0.06285666163367015</v>
      </c>
      <c r="D67" s="50">
        <v>0.06273954353651053</v>
      </c>
    </row>
    <row r="68" spans="1:4" ht="15">
      <c r="A68" s="48" t="s">
        <v>780</v>
      </c>
      <c r="B68" s="49" t="s">
        <v>473</v>
      </c>
      <c r="C68" s="39">
        <v>0.06889235714636223</v>
      </c>
      <c r="D68" s="50">
        <v>0.06869234998851438</v>
      </c>
    </row>
    <row r="69" spans="1:4" ht="15">
      <c r="A69" s="48" t="s">
        <v>781</v>
      </c>
      <c r="B69" s="49" t="s">
        <v>1279</v>
      </c>
      <c r="C69" s="39">
        <v>0.06372469972479168</v>
      </c>
      <c r="D69" s="50">
        <v>0.0637170959525821</v>
      </c>
    </row>
    <row r="70" spans="1:4" ht="15">
      <c r="A70" s="48" t="s">
        <v>782</v>
      </c>
      <c r="B70" s="49" t="s">
        <v>480</v>
      </c>
      <c r="C70" s="39">
        <v>0.06360296650889352</v>
      </c>
      <c r="D70" s="50">
        <v>0.06341378256777745</v>
      </c>
    </row>
    <row r="71" spans="1:4" ht="15">
      <c r="A71" s="48" t="s">
        <v>783</v>
      </c>
      <c r="B71" s="49" t="s">
        <v>486</v>
      </c>
      <c r="C71" s="39">
        <v>0.1650476346431754</v>
      </c>
      <c r="D71" s="50">
        <v>0.16457684841774217</v>
      </c>
    </row>
    <row r="72" spans="1:4" ht="15">
      <c r="A72" s="48" t="s">
        <v>784</v>
      </c>
      <c r="B72" s="49" t="s">
        <v>1282</v>
      </c>
      <c r="C72" s="39">
        <v>0.09925283650885837</v>
      </c>
      <c r="D72" s="50">
        <v>0.09915886321713742</v>
      </c>
    </row>
    <row r="73" spans="1:4" ht="15">
      <c r="A73" s="48" t="s">
        <v>785</v>
      </c>
      <c r="B73" s="49" t="s">
        <v>75</v>
      </c>
      <c r="C73" s="39">
        <v>0.06757864852998248</v>
      </c>
      <c r="D73" s="50">
        <v>0.06756968023001478</v>
      </c>
    </row>
    <row r="74" spans="1:4" ht="15">
      <c r="A74" s="48" t="s">
        <v>786</v>
      </c>
      <c r="B74" s="49" t="s">
        <v>524</v>
      </c>
      <c r="C74" s="39">
        <v>0.05679508529724006</v>
      </c>
      <c r="D74" s="50">
        <v>0.056684862233928934</v>
      </c>
    </row>
    <row r="75" spans="1:4" ht="15">
      <c r="A75" s="48" t="s">
        <v>787</v>
      </c>
      <c r="B75" s="49" t="s">
        <v>1287</v>
      </c>
      <c r="C75" s="39">
        <v>0.06591539860028836</v>
      </c>
      <c r="D75" s="50">
        <v>0.06605976063739707</v>
      </c>
    </row>
    <row r="76" spans="1:4" ht="15">
      <c r="A76" s="48" t="s">
        <v>788</v>
      </c>
      <c r="B76" s="49" t="s">
        <v>242</v>
      </c>
      <c r="C76" s="39">
        <v>0.23648241867163194</v>
      </c>
      <c r="D76" s="50">
        <v>0.23601395893334612</v>
      </c>
    </row>
    <row r="77" spans="1:4" ht="15">
      <c r="A77" s="48" t="s">
        <v>789</v>
      </c>
      <c r="B77" s="49" t="s">
        <v>539</v>
      </c>
      <c r="C77" s="39">
        <v>0.15553363693897</v>
      </c>
      <c r="D77" s="50">
        <v>0.1552584639489964</v>
      </c>
    </row>
    <row r="78" spans="1:4" ht="15">
      <c r="A78" s="48" t="s">
        <v>790</v>
      </c>
      <c r="B78" s="49" t="s">
        <v>49</v>
      </c>
      <c r="C78" s="39">
        <v>0.0584065638312352</v>
      </c>
      <c r="D78" s="50">
        <v>0.05840400848682965</v>
      </c>
    </row>
    <row r="79" spans="1:4" ht="15">
      <c r="A79" s="48" t="s">
        <v>791</v>
      </c>
      <c r="B79" s="49" t="s">
        <v>121</v>
      </c>
      <c r="C79" s="39">
        <v>0.22755735581720057</v>
      </c>
      <c r="D79" s="50">
        <v>0.22711148872886</v>
      </c>
    </row>
    <row r="80" spans="1:4" ht="15">
      <c r="A80" s="48" t="s">
        <v>792</v>
      </c>
      <c r="B80" s="49" t="s">
        <v>125</v>
      </c>
      <c r="C80" s="39">
        <v>0.2280943553939257</v>
      </c>
      <c r="D80" s="50">
        <v>0.22760265444681674</v>
      </c>
    </row>
    <row r="81" spans="1:4" ht="15">
      <c r="A81" s="48" t="s">
        <v>793</v>
      </c>
      <c r="B81" s="49" t="s">
        <v>191</v>
      </c>
      <c r="C81" s="39">
        <v>0.06304347545260985</v>
      </c>
      <c r="D81" s="50">
        <v>0.0631406262245161</v>
      </c>
    </row>
    <row r="82" spans="1:4" ht="15">
      <c r="A82" s="48" t="s">
        <v>794</v>
      </c>
      <c r="B82" s="49" t="s">
        <v>193</v>
      </c>
      <c r="C82" s="39">
        <v>0.124250893832081</v>
      </c>
      <c r="D82" s="50">
        <v>0.1239898145153108</v>
      </c>
    </row>
    <row r="83" spans="1:4" ht="15">
      <c r="A83" s="48" t="s">
        <v>795</v>
      </c>
      <c r="B83" s="49" t="s">
        <v>185</v>
      </c>
      <c r="C83" s="39">
        <v>0.0912189968096375</v>
      </c>
      <c r="D83" s="50">
        <v>0.09138295479290198</v>
      </c>
    </row>
    <row r="84" spans="1:4" ht="15">
      <c r="A84" s="48" t="s">
        <v>796</v>
      </c>
      <c r="B84" s="49" t="s">
        <v>571</v>
      </c>
      <c r="C84" s="39">
        <v>0.12309489330261779</v>
      </c>
      <c r="D84" s="50">
        <v>0.1231134455468661</v>
      </c>
    </row>
    <row r="85" spans="1:4" ht="15">
      <c r="A85" s="48" t="s">
        <v>797</v>
      </c>
      <c r="B85" s="49" t="s">
        <v>435</v>
      </c>
      <c r="C85" s="39">
        <v>0.14377896959222083</v>
      </c>
      <c r="D85" s="50">
        <v>0.14378479021553492</v>
      </c>
    </row>
    <row r="86" spans="1:4" ht="15">
      <c r="A86" s="48" t="s">
        <v>798</v>
      </c>
      <c r="B86" s="49" t="s">
        <v>45</v>
      </c>
      <c r="C86" s="39">
        <v>0.1385692200124592</v>
      </c>
      <c r="D86" s="50">
        <v>0.13828640824555075</v>
      </c>
    </row>
    <row r="87" spans="1:4" ht="15">
      <c r="A87" s="48" t="s">
        <v>799</v>
      </c>
      <c r="B87" s="49" t="s">
        <v>581</v>
      </c>
      <c r="C87" s="39">
        <v>0.0744198607584764</v>
      </c>
      <c r="D87" s="50">
        <v>0.07425975731074648</v>
      </c>
    </row>
    <row r="88" spans="1:4" ht="15">
      <c r="A88" s="48" t="s">
        <v>800</v>
      </c>
      <c r="B88" s="49" t="s">
        <v>587</v>
      </c>
      <c r="C88" s="39">
        <v>0.4230592245453318</v>
      </c>
      <c r="D88" s="50">
        <v>0.42116038371003556</v>
      </c>
    </row>
    <row r="89" spans="1:4" ht="15">
      <c r="A89" s="48" t="s">
        <v>801</v>
      </c>
      <c r="B89" s="49" t="s">
        <v>290</v>
      </c>
      <c r="C89" s="39">
        <v>0.068783105207874</v>
      </c>
      <c r="D89" s="50">
        <v>0.06862722079590233</v>
      </c>
    </row>
    <row r="90" spans="1:4" ht="15">
      <c r="A90" s="48" t="s">
        <v>802</v>
      </c>
      <c r="B90" s="49" t="s">
        <v>1293</v>
      </c>
      <c r="C90" s="39">
        <v>0.06135149485752996</v>
      </c>
      <c r="D90" s="50">
        <v>0.061187327105209514</v>
      </c>
    </row>
    <row r="91" spans="1:4" ht="15">
      <c r="A91" s="48" t="s">
        <v>803</v>
      </c>
      <c r="B91" s="49" t="s">
        <v>583</v>
      </c>
      <c r="C91" s="39">
        <v>0.12221933003737093</v>
      </c>
      <c r="D91" s="50">
        <v>0.12201357359258944</v>
      </c>
    </row>
    <row r="92" spans="1:4" ht="15">
      <c r="A92" s="48" t="s">
        <v>804</v>
      </c>
      <c r="B92" s="49" t="s">
        <v>603</v>
      </c>
      <c r="C92" s="39">
        <v>0.019511987650038778</v>
      </c>
      <c r="D92" s="50">
        <v>0.01951502253492019</v>
      </c>
    </row>
    <row r="93" spans="1:4" ht="15">
      <c r="A93" s="48" t="s">
        <v>805</v>
      </c>
      <c r="B93" s="49" t="s">
        <v>619</v>
      </c>
      <c r="C93" s="39">
        <v>0.06492120742447463</v>
      </c>
      <c r="D93" s="50">
        <v>0.0647739434699523</v>
      </c>
    </row>
    <row r="94" spans="1:4" ht="15">
      <c r="A94" s="48" t="s">
        <v>806</v>
      </c>
      <c r="B94" s="49" t="s">
        <v>611</v>
      </c>
      <c r="C94" s="39">
        <v>0.10320039430142144</v>
      </c>
      <c r="D94" s="50">
        <v>0.10297897539201567</v>
      </c>
    </row>
    <row r="95" spans="1:4" ht="15">
      <c r="A95" s="48" t="s">
        <v>807</v>
      </c>
      <c r="B95" s="49" t="s">
        <v>1243</v>
      </c>
      <c r="C95" s="39">
        <v>0.20171187627372617</v>
      </c>
      <c r="D95" s="50">
        <v>0.2008479804309175</v>
      </c>
    </row>
    <row r="96" spans="1:4" ht="15">
      <c r="A96" s="48" t="s">
        <v>808</v>
      </c>
      <c r="B96" s="49" t="s">
        <v>609</v>
      </c>
      <c r="C96" s="39">
        <v>0.051200006022317904</v>
      </c>
      <c r="D96" s="50">
        <v>0.051208510782706884</v>
      </c>
    </row>
    <row r="97" spans="1:4" ht="15">
      <c r="A97" s="48" t="s">
        <v>809</v>
      </c>
      <c r="B97" s="49" t="s">
        <v>1260</v>
      </c>
      <c r="C97" s="39">
        <v>0.04880143548874376</v>
      </c>
      <c r="D97" s="50">
        <v>0.0487832892080319</v>
      </c>
    </row>
    <row r="98" spans="1:4" ht="15">
      <c r="A98" s="48" t="s">
        <v>810</v>
      </c>
      <c r="B98" s="49" t="s">
        <v>1296</v>
      </c>
      <c r="C98" s="39">
        <v>0.055430624546941414</v>
      </c>
      <c r="D98" s="50">
        <v>0.055385101996702726</v>
      </c>
    </row>
    <row r="99" spans="1:4" ht="15">
      <c r="A99" s="48" t="s">
        <v>811</v>
      </c>
      <c r="B99" s="49" t="s">
        <v>1295</v>
      </c>
      <c r="C99" s="39">
        <v>0.048364775350331186</v>
      </c>
      <c r="D99" s="50">
        <v>0.04830945769189876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55"/>
  <sheetViews>
    <sheetView view="pageBreakPreview" zoomScale="80" zoomScaleSheetLayoutView="80" workbookViewId="0" topLeftCell="A1">
      <selection activeCell="C41" sqref="C41:C4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BAX EN VIGUEUR LE "&amp;'OPTIONS - INTERVALLES DE MARGE'!A1</f>
        <v>GROUPEMENT DES BAX EN VIGUEUR LE 23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812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40"/>
      <c r="C6" s="7" t="s">
        <v>813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814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40"/>
      <c r="C8" s="7" t="s">
        <v>815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816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817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818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4.4" thickBot="1">
      <c r="A12" s="3"/>
      <c r="B12" s="140"/>
      <c r="C12" s="7" t="s">
        <v>819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10"/>
      <c r="B13" s="11"/>
      <c r="C13" s="3"/>
      <c r="D13" s="3"/>
      <c r="E13" s="3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2" customFormat="1" ht="50.1" customHeight="1" thickBot="1">
      <c r="A14" s="130" t="str">
        <f>"IMPUTATIONS POUR POSITION MIXTE INTRA-MARCHANDISE - 'BUTTERFLY' TRIMESTRIEL EN VIGUEUR LE "&amp;'OPTIONS - INTERVALLES DE MARGE'!A1</f>
        <v>IMPUTATIONS POUR POSITION MIXTE INTRA-MARCHANDISE - 'BUTTERFLY' TRIMESTRIEL EN VIGUEUR LE 23 AVRIL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2" customFormat="1" ht="15" customHeight="1">
      <c r="A15" s="3"/>
      <c r="B15" s="142" t="s">
        <v>7</v>
      </c>
      <c r="C15" s="144" t="s">
        <v>8</v>
      </c>
      <c r="D15" s="144" t="s">
        <v>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2" customFormat="1" ht="15" customHeight="1" thickBot="1">
      <c r="A16" s="3"/>
      <c r="B16" s="143"/>
      <c r="C16" s="145"/>
      <c r="D16" s="145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1:153" s="2" customFormat="1" ht="15">
      <c r="A17" s="3"/>
      <c r="B17" s="82" t="s">
        <v>820</v>
      </c>
      <c r="C17" s="12">
        <v>0</v>
      </c>
      <c r="D17" s="12">
        <v>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</row>
    <row r="18" spans="1:153" s="2" customFormat="1" ht="14.25" customHeight="1">
      <c r="A18" s="3"/>
      <c r="B18" s="83" t="s">
        <v>821</v>
      </c>
      <c r="C18" s="13">
        <v>0</v>
      </c>
      <c r="D18" s="13">
        <v>0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4.25" customHeight="1">
      <c r="A19" s="3"/>
      <c r="B19" s="83" t="s">
        <v>822</v>
      </c>
      <c r="C19" s="13">
        <v>203</v>
      </c>
      <c r="D19" s="13">
        <v>200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4.25" customHeight="1">
      <c r="A20" s="3"/>
      <c r="B20" s="83" t="s">
        <v>823</v>
      </c>
      <c r="C20" s="13">
        <v>265</v>
      </c>
      <c r="D20" s="13">
        <v>262</v>
      </c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 customHeight="1">
      <c r="A21" s="3"/>
      <c r="B21" s="83" t="s">
        <v>824</v>
      </c>
      <c r="C21" s="13">
        <v>393</v>
      </c>
      <c r="D21" s="13">
        <v>390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825</v>
      </c>
      <c r="C22" s="13">
        <v>394</v>
      </c>
      <c r="D22" s="13">
        <v>391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/>
      <c r="C23" s="13"/>
      <c r="D23" s="1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/>
      <c r="C24" s="13"/>
      <c r="D24" s="1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/>
      <c r="C25" s="13"/>
      <c r="D25" s="1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5" customHeight="1" thickBot="1">
      <c r="A26" s="3"/>
      <c r="B26" s="84"/>
      <c r="C26" s="14"/>
      <c r="D26" s="14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18" customFormat="1" ht="15">
      <c r="A27" s="15"/>
      <c r="B27" s="16"/>
      <c r="C27" s="17"/>
      <c r="D27" s="17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50.1" customHeight="1" thickBot="1">
      <c r="A28" s="130" t="str">
        <f>"IMPUTATIONS POUR POSITION MIXTE INTRA-MARCHANDISE - 'BUTTERFLY' SEMESTRIEL EN VIGUEUR LE "&amp;'OPTIONS - INTERVALLES DE MARGE'!A1</f>
        <v>IMPUTATIONS POUR POSITION MIXTE INTRA-MARCHANDISE - 'BUTTERFLY' SEMESTRIEL EN VIGUEUR LE 23 AVRIL 2024</v>
      </c>
      <c r="B28" s="131"/>
      <c r="C28" s="131"/>
      <c r="D28" s="131"/>
      <c r="E28" s="13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21" customHeight="1">
      <c r="A29" s="3"/>
      <c r="B29" s="132" t="s">
        <v>7</v>
      </c>
      <c r="C29" s="134" t="s">
        <v>8</v>
      </c>
      <c r="D29" s="134" t="s">
        <v>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>
      <c r="A30" s="3"/>
      <c r="B30" s="133"/>
      <c r="C30" s="135"/>
      <c r="D30" s="135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" customFormat="1" ht="15">
      <c r="A31" s="3"/>
      <c r="B31" s="85" t="s">
        <v>826</v>
      </c>
      <c r="C31" s="19">
        <v>271</v>
      </c>
      <c r="D31" s="19">
        <v>270</v>
      </c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15">
      <c r="A32" s="3"/>
      <c r="B32" s="85" t="s">
        <v>827</v>
      </c>
      <c r="C32" s="19">
        <v>142</v>
      </c>
      <c r="D32" s="19">
        <v>143</v>
      </c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15">
      <c r="A33" s="3"/>
      <c r="B33" s="85" t="s">
        <v>828</v>
      </c>
      <c r="C33" s="19">
        <v>244</v>
      </c>
      <c r="D33" s="19">
        <v>242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>
      <c r="A34" s="3"/>
      <c r="B34" s="85" t="s">
        <v>829</v>
      </c>
      <c r="C34" s="19">
        <v>228</v>
      </c>
      <c r="D34" s="19">
        <v>227</v>
      </c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/>
      <c r="C35" s="19"/>
      <c r="D35" s="19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/>
      <c r="C36" s="19"/>
      <c r="D36" s="19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/>
      <c r="C37" s="19"/>
      <c r="D37" s="19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4" thickBot="1">
      <c r="A38" s="3"/>
      <c r="B38" s="86"/>
      <c r="C38" s="20"/>
      <c r="D38" s="20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18" customFormat="1" ht="15">
      <c r="A39" s="15"/>
      <c r="B39" s="16"/>
      <c r="C39" s="17"/>
      <c r="D39" s="17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50.1" customHeight="1" thickBot="1">
      <c r="A40" s="130" t="str">
        <f>"IMPUTATIONS POUR POSITION MIXTE INTRA-MARCHANDISE - 'BUTTERFLY' NEUF-MOIS EN VIGUEUR LE "&amp;'OPTIONS - INTERVALLES DE MARGE'!A1</f>
        <v>IMPUTATIONS POUR POSITION MIXTE INTRA-MARCHANDISE - 'BUTTERFLY' NEUF-MOIS EN VIGUEUR LE 23 AVRIL 2024</v>
      </c>
      <c r="B40" s="131"/>
      <c r="C40" s="131"/>
      <c r="D40" s="131"/>
      <c r="E40" s="1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 customHeight="1">
      <c r="A41" s="3"/>
      <c r="B41" s="132" t="s">
        <v>7</v>
      </c>
      <c r="C41" s="134" t="s">
        <v>8</v>
      </c>
      <c r="D41" s="134" t="s">
        <v>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customHeight="1">
      <c r="A42" s="3"/>
      <c r="B42" s="133"/>
      <c r="C42" s="135"/>
      <c r="D42" s="135"/>
      <c r="E42" s="3"/>
      <c r="F42" s="4"/>
      <c r="G42" s="4"/>
      <c r="H42" s="4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" customFormat="1" ht="15">
      <c r="A43" s="3"/>
      <c r="B43" s="85" t="s">
        <v>830</v>
      </c>
      <c r="C43" s="19">
        <v>500</v>
      </c>
      <c r="D43" s="19">
        <v>497</v>
      </c>
      <c r="E43" s="3"/>
      <c r="F43" s="4"/>
      <c r="G43" s="21"/>
      <c r="H43" s="4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15">
      <c r="A44" s="3"/>
      <c r="B44" s="85" t="s">
        <v>831</v>
      </c>
      <c r="C44" s="19">
        <v>119</v>
      </c>
      <c r="D44" s="19">
        <v>118</v>
      </c>
      <c r="E44" s="3"/>
      <c r="F44" s="4"/>
      <c r="G44" s="21"/>
      <c r="H44" s="4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>
      <c r="A45" s="3"/>
      <c r="B45" s="85"/>
      <c r="C45" s="19"/>
      <c r="D45" s="19"/>
      <c r="E45" s="3"/>
      <c r="F45" s="4"/>
      <c r="G45" s="21"/>
      <c r="H45" s="4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>
      <c r="A46" s="3"/>
      <c r="B46" s="85"/>
      <c r="C46" s="19"/>
      <c r="D46" s="19"/>
      <c r="E46" s="3"/>
      <c r="F46" s="4"/>
      <c r="G46" s="21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/>
      <c r="C47" s="19"/>
      <c r="D47" s="19"/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4" thickBot="1">
      <c r="A48" s="3"/>
      <c r="B48" s="86"/>
      <c r="C48" s="20"/>
      <c r="D48" s="20"/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18" customFormat="1" ht="15">
      <c r="A49" s="15"/>
      <c r="B49" s="16"/>
      <c r="C49" s="17"/>
      <c r="D49" s="17"/>
      <c r="E49" s="3"/>
      <c r="F49" s="4"/>
      <c r="G49" s="4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18" customFormat="1" ht="50.1" customHeight="1" thickBot="1">
      <c r="A50" s="130" t="str">
        <f>"IMPUTATIONS POUR POSITION MIXTE INTRA-MARCHANDISE - INTERMENSUELLE EN VIGUEUR LE "&amp;'OPTIONS - INTERVALLES DE MARGE'!A1</f>
        <v>IMPUTATIONS POUR POSITION MIXTE INTRA-MARCHANDISE - INTERMENSUELLE EN VIGUEUR LE 23 AVRIL 2024</v>
      </c>
      <c r="B50" s="131"/>
      <c r="C50" s="131"/>
      <c r="D50" s="131"/>
      <c r="E50" s="131"/>
      <c r="F50" s="1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4" s="18" customFormat="1" ht="14.25" customHeight="1">
      <c r="A51" s="132" t="s">
        <v>0</v>
      </c>
      <c r="B51" s="136">
        <v>1</v>
      </c>
      <c r="C51" s="136">
        <v>2</v>
      </c>
      <c r="D51" s="136">
        <v>3</v>
      </c>
      <c r="E51" s="134">
        <v>4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</row>
    <row r="52" spans="1:154" s="18" customFormat="1" ht="15" customHeight="1" thickBot="1">
      <c r="A52" s="133"/>
      <c r="B52" s="137"/>
      <c r="C52" s="137">
        <v>2</v>
      </c>
      <c r="D52" s="137">
        <v>3</v>
      </c>
      <c r="E52" s="138">
        <v>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</row>
    <row r="53" spans="1:154" s="18" customFormat="1" ht="15">
      <c r="A53" s="22">
        <v>1</v>
      </c>
      <c r="B53" s="23">
        <v>391</v>
      </c>
      <c r="C53" s="24">
        <v>433</v>
      </c>
      <c r="D53" s="25">
        <v>462</v>
      </c>
      <c r="E53" s="2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</row>
    <row r="54" spans="1:154" s="18" customFormat="1" ht="15">
      <c r="A54" s="22">
        <v>2</v>
      </c>
      <c r="B54" s="27"/>
      <c r="C54" s="28">
        <v>231</v>
      </c>
      <c r="D54" s="29">
        <v>336</v>
      </c>
      <c r="E54" s="3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</row>
    <row r="55" spans="1:154" s="18" customFormat="1" ht="15">
      <c r="A55" s="22">
        <v>3</v>
      </c>
      <c r="B55" s="27"/>
      <c r="C55" s="31"/>
      <c r="D55" s="29">
        <v>235</v>
      </c>
      <c r="E55" s="3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</row>
    <row r="56" ht="15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</sheetData>
  <mergeCells count="26">
    <mergeCell ref="B5:B6"/>
    <mergeCell ref="A1:E1"/>
    <mergeCell ref="A2:E2"/>
    <mergeCell ref="B3:B4"/>
    <mergeCell ref="C3:C4"/>
    <mergeCell ref="D3:D4"/>
    <mergeCell ref="B41:B42"/>
    <mergeCell ref="C41:C42"/>
    <mergeCell ref="D41:D42"/>
    <mergeCell ref="B7:B8"/>
    <mergeCell ref="B9:B12"/>
    <mergeCell ref="A14:E14"/>
    <mergeCell ref="B15:B16"/>
    <mergeCell ref="C15:C16"/>
    <mergeCell ref="D15:D16"/>
    <mergeCell ref="A28:E28"/>
    <mergeCell ref="B29:B30"/>
    <mergeCell ref="C29:C30"/>
    <mergeCell ref="D29:D30"/>
    <mergeCell ref="A40:E40"/>
    <mergeCell ref="A51:A52"/>
    <mergeCell ref="B51:B52"/>
    <mergeCell ref="C51:C52"/>
    <mergeCell ref="D51:D52"/>
    <mergeCell ref="E51:E52"/>
    <mergeCell ref="A50:E50"/>
  </mergeCells>
  <conditionalFormatting sqref="B53:E5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COA EN VIGUEUR LE "&amp;'OPTIONS - INTERVALLES DE MARGE'!A1</f>
        <v>GROUPEMENT DES COA EN VIGUEUR LE 23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46">
        <v>1</v>
      </c>
      <c r="C5" s="6" t="s">
        <v>832</v>
      </c>
      <c r="D5" s="6">
        <v>202405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6" t="s">
        <v>833</v>
      </c>
      <c r="D6" s="92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9" t="s">
        <v>834</v>
      </c>
      <c r="D7" s="9">
        <v>202407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835</v>
      </c>
      <c r="D8" s="7">
        <v>202408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"IMPUTATIONS POUR POSITION MIXTE INTRA-MARCHANDISE - 'BUTTERFLY' MENSUEL EN VIGUEUR LE "&amp;'OPTIONS - INTERVALLES DE MARGE'!A1</f>
        <v>IMPUTATIONS POUR POSITION MIXTE INTRA-MARCHANDISE - 'BUTTERFLY' MENSUEL EN VIGUEUR LE 23 AVRIL 2024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7</v>
      </c>
      <c r="C11" s="144" t="s">
        <v>8</v>
      </c>
      <c r="D11" s="144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836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837</v>
      </c>
      <c r="C14" s="14">
        <v>417</v>
      </c>
      <c r="D14" s="14">
        <v>417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3.8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"IMPUTATIONS POUR POSITION MIXTE INTRA-MARCHANDISE - INTERMENSUELLE EN VIGUEUR LE "&amp;'OPTIONS - INTERVALLES DE MARGE'!A1</f>
        <v>IMPUTATIONS POUR POSITION MIXTE INTRA-MARCHANDISE - INTERMENSUELLE EN VIGUEUR LE 23 AVRIL 2024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4.4" thickBot="1">
      <c r="B19" s="32">
        <v>1</v>
      </c>
      <c r="C19" s="95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3.8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CRA EN VIGUEUR LE "&amp;'OPTIONS - INTERVALLES DE MARGE'!A1</f>
        <v>GROUPEMENT DES CRA EN VIGUEUR LE 23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46">
        <v>1</v>
      </c>
      <c r="C5" s="6" t="s">
        <v>838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40"/>
      <c r="C6" s="7" t="s">
        <v>839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39">
        <v>2</v>
      </c>
      <c r="C7" s="8" t="s">
        <v>840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40"/>
      <c r="C8" s="7" t="s">
        <v>841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39">
        <v>3</v>
      </c>
      <c r="C9" s="8" t="s">
        <v>842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3"/>
      <c r="B10" s="141"/>
      <c r="C10" s="6" t="s">
        <v>843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3.8">
      <c r="A11" s="3"/>
      <c r="B11" s="141"/>
      <c r="C11" s="6" t="s">
        <v>844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4.4" thickBot="1">
      <c r="A12" s="3"/>
      <c r="B12" s="140"/>
      <c r="C12" s="7" t="s">
        <v>845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3.8">
      <c r="A13" s="3"/>
      <c r="B13" s="139">
        <v>4</v>
      </c>
      <c r="C13" s="9" t="s">
        <v>846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3.8">
      <c r="A14" s="3"/>
      <c r="B14" s="141"/>
      <c r="C14" s="6" t="s">
        <v>847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3.8">
      <c r="A15" s="3"/>
      <c r="B15" s="141"/>
      <c r="C15" s="6" t="s">
        <v>848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4.4" thickBot="1">
      <c r="A16" s="3"/>
      <c r="B16" s="140"/>
      <c r="C16" s="7" t="s">
        <v>849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3.8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"IMPUTATIONS POUR POSITION MIXTE INTRA-MARCHANDISE - 'BUTTERFLY' TRIMESTRIEL EN VIGUEUR LE "&amp;'OPTIONS - INTERVALLES DE MARGE'!A1</f>
        <v>IMPUTATIONS POUR POSITION MIXTE INTRA-MARCHANDISE - 'BUTTERFLY' TRIMESTRIEL EN VIGUEUR LE 23 AVRIL 2024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7</v>
      </c>
      <c r="C19" s="144" t="s">
        <v>8</v>
      </c>
      <c r="D19" s="14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3.8">
      <c r="A21" s="3"/>
      <c r="B21" s="82" t="s">
        <v>850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852</v>
      </c>
      <c r="C23" s="13">
        <v>48</v>
      </c>
      <c r="D23" s="13">
        <v>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853</v>
      </c>
      <c r="C24" s="13">
        <v>53</v>
      </c>
      <c r="D24" s="13">
        <v>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854</v>
      </c>
      <c r="C25" s="13">
        <v>383</v>
      </c>
      <c r="D25" s="13">
        <v>381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855</v>
      </c>
      <c r="C26" s="13">
        <v>393</v>
      </c>
      <c r="D26" s="13">
        <v>390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856</v>
      </c>
      <c r="C27" s="13">
        <v>369</v>
      </c>
      <c r="D27" s="13">
        <v>367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857</v>
      </c>
      <c r="C28" s="13">
        <v>363</v>
      </c>
      <c r="D28" s="13">
        <v>361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858</v>
      </c>
      <c r="C29" s="13">
        <v>377</v>
      </c>
      <c r="D29" s="13">
        <v>374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859</v>
      </c>
      <c r="C30" s="14">
        <v>367</v>
      </c>
      <c r="D30" s="14">
        <v>364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3.8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"IMPUTATIONS POUR POSITION MIXTE INTRA-MARCHANDISE - 'BUTTERFLY' SEMESTRIEL EN VIGUEUR LE "&amp;'OPTIONS - INTERVALLES DE MARGE'!A1</f>
        <v>IMPUTATIONS POUR POSITION MIXTE INTRA-MARCHANDISE - 'BUTTERFLY' SEMESTRIEL EN VIGUEUR LE 23 AVRIL 2024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7</v>
      </c>
      <c r="C33" s="134" t="s">
        <v>8</v>
      </c>
      <c r="D33" s="13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3.8">
      <c r="A35" s="3"/>
      <c r="B35" s="85" t="s">
        <v>860</v>
      </c>
      <c r="C35" s="19">
        <v>150</v>
      </c>
      <c r="D35" s="19">
        <v>154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3.8">
      <c r="A36" s="3"/>
      <c r="B36" s="85" t="s">
        <v>861</v>
      </c>
      <c r="C36" s="19">
        <v>199</v>
      </c>
      <c r="D36" s="19">
        <v>199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3.8">
      <c r="A37" s="3"/>
      <c r="B37" s="85" t="s">
        <v>862</v>
      </c>
      <c r="C37" s="19">
        <v>112</v>
      </c>
      <c r="D37" s="19">
        <v>110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3.8">
      <c r="A38" s="3"/>
      <c r="B38" s="85" t="s">
        <v>863</v>
      </c>
      <c r="C38" s="19">
        <v>105</v>
      </c>
      <c r="D38" s="19">
        <v>103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3.8">
      <c r="A39" s="3"/>
      <c r="B39" s="85" t="s">
        <v>864</v>
      </c>
      <c r="C39" s="19">
        <v>327</v>
      </c>
      <c r="D39" s="19">
        <v>325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3.8">
      <c r="A40" s="3"/>
      <c r="B40" s="85" t="s">
        <v>865</v>
      </c>
      <c r="C40" s="19">
        <v>341</v>
      </c>
      <c r="D40" s="19">
        <v>338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3.8">
      <c r="A41" s="3"/>
      <c r="B41" s="85" t="s">
        <v>866</v>
      </c>
      <c r="C41" s="19">
        <v>342</v>
      </c>
      <c r="D41" s="19">
        <v>339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4.4" thickBot="1">
      <c r="A42" s="3"/>
      <c r="B42" s="86" t="s">
        <v>867</v>
      </c>
      <c r="C42" s="20">
        <v>336</v>
      </c>
      <c r="D42" s="20">
        <v>333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3.8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"IMPUTATIONS POUR POSITION MIXTE INTRA-MARCHANDISE - 'BUTTERFLY' NEUF-MOIS EN VIGUEUR LE "&amp;'OPTIONS - INTERVALLES DE MARGE'!A1</f>
        <v>IMPUTATIONS POUR POSITION MIXTE INTRA-MARCHANDISE - 'BUTTERFLY' NEUF-MOIS EN VIGUEUR LE 23 AVRIL 2024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7</v>
      </c>
      <c r="C45" s="134" t="s">
        <v>8</v>
      </c>
      <c r="D45" s="13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3.8">
      <c r="A47" s="3"/>
      <c r="B47" s="85" t="s">
        <v>868</v>
      </c>
      <c r="C47" s="19">
        <v>417</v>
      </c>
      <c r="D47" s="19">
        <v>415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3.8">
      <c r="A48" s="3"/>
      <c r="B48" s="85" t="s">
        <v>869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3.8">
      <c r="A49" s="3"/>
      <c r="B49" s="85" t="s">
        <v>870</v>
      </c>
      <c r="C49" s="19">
        <v>305</v>
      </c>
      <c r="D49" s="19">
        <v>303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3.8">
      <c r="A50" s="3"/>
      <c r="B50" s="85" t="s">
        <v>871</v>
      </c>
      <c r="C50" s="19">
        <v>190</v>
      </c>
      <c r="D50" s="19">
        <v>188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3.8">
      <c r="A51" s="3"/>
      <c r="B51" s="85" t="s">
        <v>872</v>
      </c>
      <c r="C51" s="19">
        <v>350</v>
      </c>
      <c r="D51" s="19">
        <v>348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4.4" thickBot="1">
      <c r="A52" s="3"/>
      <c r="B52" s="86" t="s">
        <v>873</v>
      </c>
      <c r="C52" s="20">
        <v>260</v>
      </c>
      <c r="D52" s="20">
        <v>258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3.8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"IMPUTATIONS POUR POSITION MIXTE INTRA-MARCHANDISE - 'BUTTERFLY' ANNUEL EN VIGUEUR LE "&amp;'OPTIONS - INTERVALLES DE MARGE'!A1</f>
        <v>IMPUTATIONS POUR POSITION MIXTE INTRA-MARCHANDISE - 'BUTTERFLY' ANNUEL EN VIGUEUR LE 23 AVRIL 2024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7</v>
      </c>
      <c r="C55" s="134" t="s">
        <v>8</v>
      </c>
      <c r="D55" s="13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3.8">
      <c r="A57" s="3"/>
      <c r="B57" s="85" t="s">
        <v>874</v>
      </c>
      <c r="C57" s="19">
        <v>129</v>
      </c>
      <c r="D57" s="19">
        <v>127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3.8">
      <c r="A58" s="3"/>
      <c r="B58" s="85" t="s">
        <v>875</v>
      </c>
      <c r="C58" s="19">
        <v>128</v>
      </c>
      <c r="D58" s="19">
        <v>127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3.8">
      <c r="A59" s="3"/>
      <c r="B59" s="85" t="s">
        <v>876</v>
      </c>
      <c r="C59" s="19">
        <v>462</v>
      </c>
      <c r="D59" s="19">
        <v>459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4.4" thickBot="1">
      <c r="A60" s="3"/>
      <c r="B60" s="86" t="s">
        <v>877</v>
      </c>
      <c r="C60" s="20">
        <v>263</v>
      </c>
      <c r="D60" s="20">
        <v>261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3.8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"IMPUTATIONS POUR POSITION MIXTE INTRA-MARCHANDISE - INTERMENSUELLE EN VIGUEUR LE "&amp;'OPTIONS - INTERVALLES DE MARGE'!A1</f>
        <v>IMPUTATIONS POUR POSITION MIXTE INTRA-MARCHANDISE - INTERMENSUELLE EN VIGUEUR LE 23 AVRIL 2024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3.8">
      <c r="A65" s="22">
        <v>1</v>
      </c>
      <c r="B65" s="23">
        <v>250</v>
      </c>
      <c r="C65" s="24">
        <v>266</v>
      </c>
      <c r="D65" s="25">
        <v>269</v>
      </c>
      <c r="E65" s="26">
        <v>269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3.8">
      <c r="A66" s="22">
        <v>2</v>
      </c>
      <c r="B66" s="27"/>
      <c r="C66" s="28">
        <v>280</v>
      </c>
      <c r="D66" s="29">
        <v>381</v>
      </c>
      <c r="E66" s="30">
        <v>398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3.8">
      <c r="A67" s="22">
        <v>3</v>
      </c>
      <c r="B67" s="27"/>
      <c r="C67" s="31"/>
      <c r="D67" s="29">
        <v>282</v>
      </c>
      <c r="E67" s="30">
        <v>385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4.4" thickBot="1">
      <c r="A68" s="32">
        <v>4</v>
      </c>
      <c r="B68" s="33"/>
      <c r="C68" s="34"/>
      <c r="D68" s="35"/>
      <c r="E68" s="36">
        <v>226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3.8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SDV EN VIGUEUR LE "&amp;'OPTIONS - INTERVALLES DE MARGE'!A1</f>
        <v>GROUPEMENT DES SDV EN VIGUEUR LE 23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4" thickBot="1">
      <c r="A5" s="3"/>
      <c r="B5" s="90">
        <v>1</v>
      </c>
      <c r="C5" s="6" t="s">
        <v>878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89">
        <v>2</v>
      </c>
      <c r="C6" s="91" t="s">
        <v>879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39">
        <v>3</v>
      </c>
      <c r="C7" s="8" t="s">
        <v>880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3.8">
      <c r="A8" s="3"/>
      <c r="B8" s="141"/>
      <c r="C8" s="6" t="s">
        <v>881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4" thickBot="1">
      <c r="A9" s="3"/>
      <c r="B9" s="140"/>
      <c r="C9" s="7" t="s">
        <v>882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0" t="str">
        <f>"IMPUTATIONS POUR POSITION MIXTE INTRA-MARCHANDISE - INTERMENSUELLE EN VIGUEUR LE "&amp;'OPTIONS - INTERVALLES DE MARGE'!A1</f>
        <v>IMPUTATIONS POUR POSITION MIXTE INTRA-MARCHANDISE - INTERMENSUELLE EN VIGUEUR LE 23 AVRIL 2024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3.8">
      <c r="A14" s="22">
        <v>1</v>
      </c>
      <c r="B14" s="23"/>
      <c r="C14" s="24">
        <v>102</v>
      </c>
      <c r="D14" s="26">
        <v>140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3.8">
      <c r="A15" s="22">
        <v>2</v>
      </c>
      <c r="B15" s="27"/>
      <c r="C15" s="28"/>
      <c r="D15" s="30">
        <v>169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4.4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3.8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SXF EN VIGUEUR LE "&amp;'OPTIONS - INTERVALLES DE MARGE'!A1</f>
        <v>GROUPEMENT DES SXF EN VIGUEUR LE 23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39">
        <v>1</v>
      </c>
      <c r="C5" s="8" t="s">
        <v>883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41"/>
      <c r="C6" s="6" t="s">
        <v>884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41"/>
      <c r="C7" s="6" t="s">
        <v>885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40"/>
      <c r="C8" s="7" t="s">
        <v>886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39">
        <v>2</v>
      </c>
      <c r="C9" s="8" t="s">
        <v>887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4" thickBot="1">
      <c r="A10" s="10"/>
      <c r="B10" s="140"/>
      <c r="C10" s="7" t="s">
        <v>888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3.8">
      <c r="B11" s="139">
        <v>3</v>
      </c>
      <c r="C11" s="8" t="s">
        <v>889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890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"IMPUTATIONS POUR POSITION MIXTE INTRA-MARCHANDISE - INTERMENSUELLE EN VIGUEUR LE "&amp;'OPTIONS - INTERVALLES DE MARGE'!A1</f>
        <v>IMPUTATIONS POUR POSITION MIXTE INTRA-MARCHANDISE - INTERMENSUELLE EN VIGUEUR LE 23 AVRIL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3497</v>
      </c>
      <c r="D17" s="26">
        <v>3035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3.8">
      <c r="A18" s="22">
        <v>2</v>
      </c>
      <c r="B18" s="27"/>
      <c r="C18" s="28">
        <v>1359</v>
      </c>
      <c r="D18" s="30">
        <v>3139</v>
      </c>
      <c r="E18" s="3"/>
    </row>
    <row r="19" spans="1:5" ht="15" customHeight="1" thickBot="1">
      <c r="A19" s="32">
        <v>3</v>
      </c>
      <c r="B19" s="33"/>
      <c r="C19" s="34"/>
      <c r="D19" s="36">
        <v>2709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6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2"/>
      <c r="B1" s="183"/>
      <c r="C1" s="183"/>
      <c r="D1" s="184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23 AVRIL 2024</v>
      </c>
      <c r="B2" s="155"/>
      <c r="C2" s="155"/>
      <c r="D2" s="156"/>
    </row>
    <row r="3" spans="1:4" ht="15">
      <c r="A3" s="157" t="s">
        <v>20</v>
      </c>
      <c r="B3" s="159" t="s">
        <v>21</v>
      </c>
      <c r="C3" s="159" t="s">
        <v>22</v>
      </c>
      <c r="D3" s="159" t="s">
        <v>23</v>
      </c>
    </row>
    <row r="4" spans="1:4" ht="24" customHeight="1" thickBot="1">
      <c r="A4" s="158"/>
      <c r="B4" s="160"/>
      <c r="C4" s="160"/>
      <c r="D4" s="160"/>
    </row>
    <row r="5" spans="1:4" ht="15">
      <c r="A5" s="65" t="s">
        <v>664</v>
      </c>
      <c r="B5" s="66" t="s">
        <v>1300</v>
      </c>
      <c r="C5" s="67">
        <v>450</v>
      </c>
      <c r="D5" s="68">
        <v>450</v>
      </c>
    </row>
    <row r="6" spans="1:4" ht="15">
      <c r="A6" s="65" t="s">
        <v>666</v>
      </c>
      <c r="B6" s="66" t="s">
        <v>1301</v>
      </c>
      <c r="C6" s="67">
        <v>450</v>
      </c>
      <c r="D6" s="68">
        <v>450</v>
      </c>
    </row>
    <row r="7" spans="1:4" ht="15">
      <c r="A7" s="65" t="s">
        <v>668</v>
      </c>
      <c r="B7" s="66" t="s">
        <v>1302</v>
      </c>
      <c r="C7" s="67">
        <v>450</v>
      </c>
      <c r="D7" s="68">
        <v>450</v>
      </c>
    </row>
    <row r="8" spans="1:4" ht="15">
      <c r="A8" s="65" t="s">
        <v>670</v>
      </c>
      <c r="B8" s="66" t="s">
        <v>1303</v>
      </c>
      <c r="C8" s="67">
        <v>225</v>
      </c>
      <c r="D8" s="68">
        <v>225</v>
      </c>
    </row>
    <row r="9" spans="1:4" ht="15">
      <c r="A9" s="65" t="s">
        <v>679</v>
      </c>
      <c r="B9" s="66" t="s">
        <v>1306</v>
      </c>
      <c r="C9" s="67">
        <v>450</v>
      </c>
      <c r="D9" s="68">
        <v>450</v>
      </c>
    </row>
    <row r="10" spans="1:4" ht="15">
      <c r="A10" s="63" t="s">
        <v>681</v>
      </c>
      <c r="B10" s="49" t="s">
        <v>1307</v>
      </c>
      <c r="C10" s="67">
        <v>200</v>
      </c>
      <c r="D10" s="68">
        <v>200</v>
      </c>
    </row>
    <row r="11" spans="1:4" ht="15">
      <c r="A11" s="65" t="s">
        <v>683</v>
      </c>
      <c r="B11" s="66" t="s">
        <v>1308</v>
      </c>
      <c r="C11" s="67">
        <v>200</v>
      </c>
      <c r="D11" s="68">
        <v>200</v>
      </c>
    </row>
    <row r="12" spans="1:4" ht="15">
      <c r="A12" s="65" t="s">
        <v>689</v>
      </c>
      <c r="B12" s="66" t="s">
        <v>1310</v>
      </c>
      <c r="C12" s="67">
        <v>125</v>
      </c>
      <c r="D12" s="68">
        <v>125</v>
      </c>
    </row>
    <row r="13" spans="1:4" ht="15">
      <c r="A13" s="65" t="s">
        <v>691</v>
      </c>
      <c r="B13" s="66" t="s">
        <v>1311</v>
      </c>
      <c r="C13" s="67">
        <v>100</v>
      </c>
      <c r="D13" s="68">
        <v>100</v>
      </c>
    </row>
    <row r="14" spans="1:4" ht="15">
      <c r="A14" s="65" t="s">
        <v>693</v>
      </c>
      <c r="B14" s="66" t="s">
        <v>1312</v>
      </c>
      <c r="C14" s="67">
        <v>100</v>
      </c>
      <c r="D14" s="68">
        <v>100</v>
      </c>
    </row>
    <row r="15" spans="1:4" ht="15">
      <c r="A15" s="65" t="s">
        <v>695</v>
      </c>
      <c r="B15" s="69" t="s">
        <v>1313</v>
      </c>
      <c r="C15" s="67">
        <v>100</v>
      </c>
      <c r="D15" s="68">
        <v>100</v>
      </c>
    </row>
    <row r="16" spans="1:4" ht="15">
      <c r="A16" s="65" t="s">
        <v>699</v>
      </c>
      <c r="B16" s="69" t="s">
        <v>1315</v>
      </c>
      <c r="C16" s="67">
        <v>100</v>
      </c>
      <c r="D16" s="68">
        <v>100</v>
      </c>
    </row>
    <row r="17" spans="1:4" ht="15">
      <c r="A17" s="65" t="s">
        <v>701</v>
      </c>
      <c r="B17" s="69" t="s">
        <v>1316</v>
      </c>
      <c r="C17" s="67">
        <v>100</v>
      </c>
      <c r="D17" s="68">
        <v>100</v>
      </c>
    </row>
    <row r="18" spans="1:4" ht="15">
      <c r="A18" s="65" t="s">
        <v>703</v>
      </c>
      <c r="B18" s="69" t="s">
        <v>1317</v>
      </c>
      <c r="C18" s="67">
        <v>100</v>
      </c>
      <c r="D18" s="68">
        <v>100</v>
      </c>
    </row>
    <row r="19" spans="1:4" ht="15">
      <c r="A19" s="65" t="s">
        <v>705</v>
      </c>
      <c r="B19" s="66" t="s">
        <v>1318</v>
      </c>
      <c r="C19" s="67">
        <v>125</v>
      </c>
      <c r="D19" s="68">
        <v>125</v>
      </c>
    </row>
    <row r="20" spans="1:4" ht="15">
      <c r="A20" s="65" t="s">
        <v>707</v>
      </c>
      <c r="B20" s="66" t="s">
        <v>1319</v>
      </c>
      <c r="C20" s="67">
        <v>100</v>
      </c>
      <c r="D20" s="70">
        <v>100</v>
      </c>
    </row>
    <row r="21" spans="1:4" ht="15">
      <c r="A21" s="65" t="s">
        <v>709</v>
      </c>
      <c r="B21" s="66" t="s">
        <v>1320</v>
      </c>
      <c r="C21" s="67">
        <v>100</v>
      </c>
      <c r="D21" s="70">
        <v>100</v>
      </c>
    </row>
    <row r="22" spans="1:4" ht="15">
      <c r="A22" s="65" t="s">
        <v>711</v>
      </c>
      <c r="B22" s="66" t="s">
        <v>1321</v>
      </c>
      <c r="C22" s="67">
        <v>100</v>
      </c>
      <c r="D22" s="70">
        <v>100</v>
      </c>
    </row>
    <row r="23" spans="1:4" ht="15">
      <c r="A23" s="65" t="s">
        <v>713</v>
      </c>
      <c r="B23" s="66" t="s">
        <v>1322</v>
      </c>
      <c r="C23" s="67">
        <v>100</v>
      </c>
      <c r="D23" s="70">
        <v>100</v>
      </c>
    </row>
    <row r="24" spans="1:4" ht="15">
      <c r="A24" s="65" t="s">
        <v>715</v>
      </c>
      <c r="B24" s="66" t="s">
        <v>1323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23 AVRIL 2024</v>
      </c>
      <c r="B30" s="155"/>
      <c r="C30" s="155"/>
      <c r="D30" s="156"/>
    </row>
    <row r="31" spans="1:4" ht="15" customHeight="1">
      <c r="A31" s="157" t="s">
        <v>20</v>
      </c>
      <c r="B31" s="159" t="s">
        <v>21</v>
      </c>
      <c r="C31" s="159" t="s">
        <v>37</v>
      </c>
      <c r="D31" s="159" t="s">
        <v>38</v>
      </c>
    </row>
    <row r="32" spans="1:4" ht="15" thickBot="1">
      <c r="A32" s="158"/>
      <c r="B32" s="160"/>
      <c r="C32" s="160"/>
      <c r="D32" s="160"/>
    </row>
    <row r="33" spans="1:4" ht="15">
      <c r="A33" s="65" t="s">
        <v>717</v>
      </c>
      <c r="B33" s="69" t="s">
        <v>1233</v>
      </c>
      <c r="C33" s="67">
        <v>75</v>
      </c>
      <c r="D33" s="68">
        <v>75</v>
      </c>
    </row>
    <row r="34" spans="1:4" ht="15">
      <c r="A34" s="65" t="s">
        <v>718</v>
      </c>
      <c r="B34" s="69" t="s">
        <v>1232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1231</v>
      </c>
      <c r="C37" s="67">
        <v>75</v>
      </c>
      <c r="D37" s="68">
        <v>75</v>
      </c>
    </row>
    <row r="38" spans="1:4" ht="15">
      <c r="A38" s="65" t="s">
        <v>722</v>
      </c>
      <c r="B38" s="69" t="s">
        <v>1235</v>
      </c>
      <c r="C38" s="67">
        <v>75</v>
      </c>
      <c r="D38" s="68">
        <v>75</v>
      </c>
    </row>
    <row r="39" spans="1:4" ht="15">
      <c r="A39" s="65" t="s">
        <v>723</v>
      </c>
      <c r="B39" s="69" t="s">
        <v>1238</v>
      </c>
      <c r="C39" s="67">
        <v>75</v>
      </c>
      <c r="D39" s="68">
        <v>75</v>
      </c>
    </row>
    <row r="40" spans="1:4" ht="15">
      <c r="A40" s="65" t="s">
        <v>724</v>
      </c>
      <c r="B40" s="69" t="s">
        <v>1236</v>
      </c>
      <c r="C40" s="67">
        <v>75</v>
      </c>
      <c r="D40" s="68">
        <v>75</v>
      </c>
    </row>
    <row r="41" spans="1:4" ht="15">
      <c r="A41" s="65" t="s">
        <v>725</v>
      </c>
      <c r="B41" s="69" t="s">
        <v>1244</v>
      </c>
      <c r="C41" s="67">
        <v>75</v>
      </c>
      <c r="D41" s="68">
        <v>75</v>
      </c>
    </row>
    <row r="42" spans="1:4" ht="15">
      <c r="A42" s="65" t="s">
        <v>726</v>
      </c>
      <c r="B42" s="69" t="s">
        <v>175</v>
      </c>
      <c r="C42" s="67">
        <v>75</v>
      </c>
      <c r="D42" s="68">
        <v>75</v>
      </c>
    </row>
    <row r="43" spans="1:4" ht="15">
      <c r="A43" s="65" t="s">
        <v>727</v>
      </c>
      <c r="B43" s="69" t="s">
        <v>77</v>
      </c>
      <c r="C43" s="67">
        <v>75</v>
      </c>
      <c r="D43" s="68">
        <v>75</v>
      </c>
    </row>
    <row r="44" spans="1:4" ht="15">
      <c r="A44" s="65" t="s">
        <v>728</v>
      </c>
      <c r="B44" s="69" t="s">
        <v>1246</v>
      </c>
      <c r="C44" s="67">
        <v>75</v>
      </c>
      <c r="D44" s="68">
        <v>75</v>
      </c>
    </row>
    <row r="45" spans="1:4" ht="15">
      <c r="A45" s="65" t="s">
        <v>729</v>
      </c>
      <c r="B45" s="69" t="s">
        <v>168</v>
      </c>
      <c r="C45" s="67">
        <v>75</v>
      </c>
      <c r="D45" s="68">
        <v>75</v>
      </c>
    </row>
    <row r="46" spans="1:4" ht="15">
      <c r="A46" s="65" t="s">
        <v>730</v>
      </c>
      <c r="B46" s="69" t="s">
        <v>1249</v>
      </c>
      <c r="C46" s="67">
        <v>75</v>
      </c>
      <c r="D46" s="68">
        <v>75</v>
      </c>
    </row>
    <row r="47" spans="1:4" ht="15">
      <c r="A47" s="65" t="s">
        <v>731</v>
      </c>
      <c r="B47" s="69" t="s">
        <v>157</v>
      </c>
      <c r="C47" s="67">
        <v>75</v>
      </c>
      <c r="D47" s="68">
        <v>75</v>
      </c>
    </row>
    <row r="48" spans="1:4" ht="15">
      <c r="A48" s="65" t="s">
        <v>732</v>
      </c>
      <c r="B48" s="69" t="s">
        <v>207</v>
      </c>
      <c r="C48" s="67">
        <v>75</v>
      </c>
      <c r="D48" s="68">
        <v>75</v>
      </c>
    </row>
    <row r="49" spans="1:4" ht="15">
      <c r="A49" s="65" t="s">
        <v>733</v>
      </c>
      <c r="B49" s="69" t="s">
        <v>233</v>
      </c>
      <c r="C49" s="67">
        <v>75</v>
      </c>
      <c r="D49" s="68">
        <v>75</v>
      </c>
    </row>
    <row r="50" spans="1:4" ht="15">
      <c r="A50" s="65" t="s">
        <v>734</v>
      </c>
      <c r="B50" s="69" t="s">
        <v>607</v>
      </c>
      <c r="C50" s="67">
        <v>75</v>
      </c>
      <c r="D50" s="68">
        <v>75</v>
      </c>
    </row>
    <row r="51" spans="1:4" ht="15">
      <c r="A51" s="65" t="s">
        <v>735</v>
      </c>
      <c r="B51" s="69" t="s">
        <v>231</v>
      </c>
      <c r="C51" s="67">
        <v>75</v>
      </c>
      <c r="D51" s="68">
        <v>75</v>
      </c>
    </row>
    <row r="52" spans="1:4" ht="15">
      <c r="A52" s="65" t="s">
        <v>736</v>
      </c>
      <c r="B52" s="69" t="s">
        <v>244</v>
      </c>
      <c r="C52" s="67">
        <v>75</v>
      </c>
      <c r="D52" s="68">
        <v>75</v>
      </c>
    </row>
    <row r="53" spans="1:4" ht="15">
      <c r="A53" s="65" t="s">
        <v>737</v>
      </c>
      <c r="B53" s="69" t="s">
        <v>246</v>
      </c>
      <c r="C53" s="67">
        <v>75</v>
      </c>
      <c r="D53" s="68">
        <v>75</v>
      </c>
    </row>
    <row r="54" spans="1:4" ht="15">
      <c r="A54" s="65" t="s">
        <v>738</v>
      </c>
      <c r="B54" s="69" t="s">
        <v>215</v>
      </c>
      <c r="C54" s="67">
        <v>75</v>
      </c>
      <c r="D54" s="68">
        <v>75</v>
      </c>
    </row>
    <row r="55" spans="1:4" ht="15">
      <c r="A55" s="65" t="s">
        <v>739</v>
      </c>
      <c r="B55" s="69" t="s">
        <v>1269</v>
      </c>
      <c r="C55" s="67">
        <v>75</v>
      </c>
      <c r="D55" s="68">
        <v>75</v>
      </c>
    </row>
    <row r="56" spans="1:4" ht="15">
      <c r="A56" s="65" t="s">
        <v>740</v>
      </c>
      <c r="B56" s="69" t="s">
        <v>268</v>
      </c>
      <c r="C56" s="67">
        <v>75</v>
      </c>
      <c r="D56" s="68">
        <v>75</v>
      </c>
    </row>
    <row r="57" spans="1:4" ht="15">
      <c r="A57" s="65" t="s">
        <v>741</v>
      </c>
      <c r="B57" s="69" t="s">
        <v>260</v>
      </c>
      <c r="C57" s="67">
        <v>75</v>
      </c>
      <c r="D57" s="68">
        <v>75</v>
      </c>
    </row>
    <row r="58" spans="1:4" ht="15">
      <c r="A58" s="65" t="s">
        <v>742</v>
      </c>
      <c r="B58" s="69" t="s">
        <v>1250</v>
      </c>
      <c r="C58" s="67">
        <v>75</v>
      </c>
      <c r="D58" s="68">
        <v>75</v>
      </c>
    </row>
    <row r="59" spans="1:4" ht="15">
      <c r="A59" s="65" t="s">
        <v>743</v>
      </c>
      <c r="B59" s="69" t="s">
        <v>1263</v>
      </c>
      <c r="C59" s="67">
        <v>75</v>
      </c>
      <c r="D59" s="68">
        <v>75</v>
      </c>
    </row>
    <row r="60" spans="1:4" ht="15">
      <c r="A60" s="65" t="s">
        <v>744</v>
      </c>
      <c r="B60" s="69" t="s">
        <v>1251</v>
      </c>
      <c r="C60" s="67">
        <v>75</v>
      </c>
      <c r="D60" s="68">
        <v>75</v>
      </c>
    </row>
    <row r="61" spans="1:4" ht="15">
      <c r="A61" s="65" t="s">
        <v>745</v>
      </c>
      <c r="B61" s="69" t="s">
        <v>292</v>
      </c>
      <c r="C61" s="67">
        <v>75</v>
      </c>
      <c r="D61" s="68">
        <v>75</v>
      </c>
    </row>
    <row r="62" spans="1:4" ht="15">
      <c r="A62" s="65" t="s">
        <v>746</v>
      </c>
      <c r="B62" s="69" t="s">
        <v>248</v>
      </c>
      <c r="C62" s="67">
        <v>75</v>
      </c>
      <c r="D62" s="68">
        <v>75</v>
      </c>
    </row>
    <row r="63" spans="1:4" ht="15">
      <c r="A63" s="65" t="s">
        <v>747</v>
      </c>
      <c r="B63" s="69" t="s">
        <v>1261</v>
      </c>
      <c r="C63" s="67">
        <v>75</v>
      </c>
      <c r="D63" s="68">
        <v>75</v>
      </c>
    </row>
    <row r="64" spans="1:4" ht="15">
      <c r="A64" s="65" t="s">
        <v>748</v>
      </c>
      <c r="B64" s="69" t="s">
        <v>613</v>
      </c>
      <c r="C64" s="67">
        <v>75</v>
      </c>
      <c r="D64" s="68">
        <v>75</v>
      </c>
    </row>
    <row r="65" spans="1:4" ht="15">
      <c r="A65" s="65" t="s">
        <v>749</v>
      </c>
      <c r="B65" s="69" t="s">
        <v>1262</v>
      </c>
      <c r="C65" s="67">
        <v>75</v>
      </c>
      <c r="D65" s="68">
        <v>75</v>
      </c>
    </row>
    <row r="66" spans="1:4" ht="15">
      <c r="A66" s="65" t="s">
        <v>750</v>
      </c>
      <c r="B66" s="69" t="s">
        <v>1277</v>
      </c>
      <c r="C66" s="67">
        <v>75</v>
      </c>
      <c r="D66" s="68">
        <v>75</v>
      </c>
    </row>
    <row r="67" spans="1:4" ht="15">
      <c r="A67" s="65" t="s">
        <v>751</v>
      </c>
      <c r="B67" s="69" t="s">
        <v>617</v>
      </c>
      <c r="C67" s="67">
        <v>75</v>
      </c>
      <c r="D67" s="68">
        <v>75</v>
      </c>
    </row>
    <row r="68" spans="1:4" ht="15">
      <c r="A68" s="65" t="s">
        <v>752</v>
      </c>
      <c r="B68" s="69" t="s">
        <v>342</v>
      </c>
      <c r="C68" s="67">
        <v>75</v>
      </c>
      <c r="D68" s="68">
        <v>75</v>
      </c>
    </row>
    <row r="69" spans="1:4" ht="15">
      <c r="A69" s="65" t="s">
        <v>753</v>
      </c>
      <c r="B69" s="69" t="s">
        <v>1281</v>
      </c>
      <c r="C69" s="67">
        <v>75</v>
      </c>
      <c r="D69" s="68">
        <v>75</v>
      </c>
    </row>
    <row r="70" spans="1:4" ht="15">
      <c r="A70" s="65" t="s">
        <v>754</v>
      </c>
      <c r="B70" s="69" t="s">
        <v>350</v>
      </c>
      <c r="C70" s="67">
        <v>75</v>
      </c>
      <c r="D70" s="68">
        <v>75</v>
      </c>
    </row>
    <row r="71" spans="1:4" ht="15">
      <c r="A71" s="65" t="s">
        <v>755</v>
      </c>
      <c r="B71" s="69" t="s">
        <v>1270</v>
      </c>
      <c r="C71" s="67">
        <v>75</v>
      </c>
      <c r="D71" s="68">
        <v>75</v>
      </c>
    </row>
    <row r="72" spans="1:4" ht="15">
      <c r="A72" s="65" t="s">
        <v>756</v>
      </c>
      <c r="B72" s="69" t="s">
        <v>229</v>
      </c>
      <c r="C72" s="67">
        <v>75</v>
      </c>
      <c r="D72" s="68">
        <v>75</v>
      </c>
    </row>
    <row r="73" spans="1:4" ht="15">
      <c r="A73" s="65" t="s">
        <v>757</v>
      </c>
      <c r="B73" s="69" t="s">
        <v>1271</v>
      </c>
      <c r="C73" s="67">
        <v>75</v>
      </c>
      <c r="D73" s="68">
        <v>75</v>
      </c>
    </row>
    <row r="74" spans="1:4" ht="15">
      <c r="A74" s="65" t="s">
        <v>758</v>
      </c>
      <c r="B74" s="69" t="s">
        <v>385</v>
      </c>
      <c r="C74" s="67">
        <v>75</v>
      </c>
      <c r="D74" s="68">
        <v>75</v>
      </c>
    </row>
    <row r="75" spans="1:4" ht="15">
      <c r="A75" s="65" t="s">
        <v>759</v>
      </c>
      <c r="B75" s="69" t="s">
        <v>1264</v>
      </c>
      <c r="C75" s="67">
        <v>75</v>
      </c>
      <c r="D75" s="68">
        <v>75</v>
      </c>
    </row>
    <row r="76" spans="1:4" ht="15">
      <c r="A76" s="65" t="s">
        <v>760</v>
      </c>
      <c r="B76" s="69" t="s">
        <v>1272</v>
      </c>
      <c r="C76" s="67">
        <v>75</v>
      </c>
      <c r="D76" s="68">
        <v>75</v>
      </c>
    </row>
    <row r="77" spans="1:4" ht="15">
      <c r="A77" s="65" t="s">
        <v>761</v>
      </c>
      <c r="B77" s="69" t="s">
        <v>393</v>
      </c>
      <c r="C77" s="67">
        <v>75</v>
      </c>
      <c r="D77" s="68">
        <v>75</v>
      </c>
    </row>
    <row r="78" spans="1:4" ht="15">
      <c r="A78" s="65" t="s">
        <v>762</v>
      </c>
      <c r="B78" s="69" t="s">
        <v>1273</v>
      </c>
      <c r="C78" s="67">
        <v>75</v>
      </c>
      <c r="D78" s="68">
        <v>75</v>
      </c>
    </row>
    <row r="79" spans="1:4" ht="15">
      <c r="A79" s="65" t="s">
        <v>763</v>
      </c>
      <c r="B79" s="69" t="s">
        <v>270</v>
      </c>
      <c r="C79" s="67">
        <v>75</v>
      </c>
      <c r="D79" s="68">
        <v>75</v>
      </c>
    </row>
    <row r="80" spans="1:4" ht="15">
      <c r="A80" s="65" t="s">
        <v>764</v>
      </c>
      <c r="B80" s="69" t="s">
        <v>179</v>
      </c>
      <c r="C80" s="67">
        <v>75</v>
      </c>
      <c r="D80" s="68">
        <v>75</v>
      </c>
    </row>
    <row r="81" spans="1:4" ht="15">
      <c r="A81" s="65" t="s">
        <v>765</v>
      </c>
      <c r="B81" s="69" t="s">
        <v>1239</v>
      </c>
      <c r="C81" s="67">
        <v>75</v>
      </c>
      <c r="D81" s="68">
        <v>75</v>
      </c>
    </row>
    <row r="82" spans="1:4" ht="15">
      <c r="A82" s="65" t="s">
        <v>766</v>
      </c>
      <c r="B82" s="69" t="s">
        <v>409</v>
      </c>
      <c r="C82" s="67">
        <v>75</v>
      </c>
      <c r="D82" s="68">
        <v>75</v>
      </c>
    </row>
    <row r="83" spans="1:4" ht="15">
      <c r="A83" s="65" t="s">
        <v>767</v>
      </c>
      <c r="B83" s="69" t="s">
        <v>1242</v>
      </c>
      <c r="C83" s="67">
        <v>75</v>
      </c>
      <c r="D83" s="68">
        <v>75</v>
      </c>
    </row>
    <row r="84" spans="1:4" ht="15">
      <c r="A84" s="65" t="s">
        <v>768</v>
      </c>
      <c r="B84" s="69" t="s">
        <v>433</v>
      </c>
      <c r="C84" s="67">
        <v>75</v>
      </c>
      <c r="D84" s="68">
        <v>75</v>
      </c>
    </row>
    <row r="85" spans="1:4" ht="15">
      <c r="A85" s="65" t="s">
        <v>769</v>
      </c>
      <c r="B85" s="69" t="s">
        <v>549</v>
      </c>
      <c r="C85" s="67">
        <v>75</v>
      </c>
      <c r="D85" s="68">
        <v>75</v>
      </c>
    </row>
    <row r="86" spans="1:4" ht="15">
      <c r="A86" s="65" t="s">
        <v>770</v>
      </c>
      <c r="B86" s="69" t="s">
        <v>595</v>
      </c>
      <c r="C86" s="67">
        <v>75</v>
      </c>
      <c r="D86" s="68">
        <v>75</v>
      </c>
    </row>
    <row r="87" spans="1:4" ht="15">
      <c r="A87" s="65" t="s">
        <v>771</v>
      </c>
      <c r="B87" s="69" t="s">
        <v>455</v>
      </c>
      <c r="C87" s="67">
        <v>75</v>
      </c>
      <c r="D87" s="68">
        <v>75</v>
      </c>
    </row>
    <row r="88" spans="1:4" ht="15">
      <c r="A88" s="65" t="s">
        <v>772</v>
      </c>
      <c r="B88" s="69" t="s">
        <v>1274</v>
      </c>
      <c r="C88" s="67">
        <v>75</v>
      </c>
      <c r="D88" s="68">
        <v>75</v>
      </c>
    </row>
    <row r="89" spans="1:4" ht="15">
      <c r="A89" s="65" t="s">
        <v>773</v>
      </c>
      <c r="B89" s="69" t="s">
        <v>1266</v>
      </c>
      <c r="C89" s="67">
        <v>75</v>
      </c>
      <c r="D89" s="68">
        <v>75</v>
      </c>
    </row>
    <row r="90" spans="1:4" ht="15">
      <c r="A90" s="65" t="s">
        <v>774</v>
      </c>
      <c r="B90" s="69" t="s">
        <v>67</v>
      </c>
      <c r="C90" s="67">
        <v>75</v>
      </c>
      <c r="D90" s="68">
        <v>75</v>
      </c>
    </row>
    <row r="91" spans="1:4" ht="15">
      <c r="A91" s="65" t="s">
        <v>775</v>
      </c>
      <c r="B91" s="69" t="s">
        <v>465</v>
      </c>
      <c r="C91" s="67">
        <v>75</v>
      </c>
      <c r="D91" s="68">
        <v>75</v>
      </c>
    </row>
    <row r="92" spans="1:4" ht="15">
      <c r="A92" s="65" t="s">
        <v>776</v>
      </c>
      <c r="B92" s="69" t="s">
        <v>123</v>
      </c>
      <c r="C92" s="67">
        <v>75</v>
      </c>
      <c r="D92" s="68">
        <v>75</v>
      </c>
    </row>
    <row r="93" spans="1:4" ht="15">
      <c r="A93" s="65" t="s">
        <v>777</v>
      </c>
      <c r="B93" s="69" t="s">
        <v>1291</v>
      </c>
      <c r="C93" s="67">
        <v>75</v>
      </c>
      <c r="D93" s="68">
        <v>75</v>
      </c>
    </row>
    <row r="94" spans="1:4" ht="15">
      <c r="A94" s="65" t="s">
        <v>778</v>
      </c>
      <c r="B94" s="69" t="s">
        <v>103</v>
      </c>
      <c r="C94" s="67">
        <v>75</v>
      </c>
      <c r="D94" s="68">
        <v>75</v>
      </c>
    </row>
    <row r="95" spans="1:4" ht="15">
      <c r="A95" s="65" t="s">
        <v>779</v>
      </c>
      <c r="B95" s="69" t="s">
        <v>1289</v>
      </c>
      <c r="C95" s="67">
        <v>75</v>
      </c>
      <c r="D95" s="68">
        <v>75</v>
      </c>
    </row>
    <row r="96" spans="1:4" ht="15">
      <c r="A96" s="65" t="s">
        <v>780</v>
      </c>
      <c r="B96" s="69" t="s">
        <v>473</v>
      </c>
      <c r="C96" s="67">
        <v>75</v>
      </c>
      <c r="D96" s="68">
        <v>75</v>
      </c>
    </row>
    <row r="97" spans="1:4" ht="15">
      <c r="A97" s="65" t="s">
        <v>781</v>
      </c>
      <c r="B97" s="69" t="s">
        <v>1279</v>
      </c>
      <c r="C97" s="67">
        <v>75</v>
      </c>
      <c r="D97" s="68">
        <v>75</v>
      </c>
    </row>
    <row r="98" spans="1:4" ht="15">
      <c r="A98" s="65" t="s">
        <v>782</v>
      </c>
      <c r="B98" s="69" t="s">
        <v>480</v>
      </c>
      <c r="C98" s="67">
        <v>75</v>
      </c>
      <c r="D98" s="68">
        <v>75</v>
      </c>
    </row>
    <row r="99" spans="1:4" ht="15">
      <c r="A99" s="65" t="s">
        <v>783</v>
      </c>
      <c r="B99" s="69" t="s">
        <v>486</v>
      </c>
      <c r="C99" s="67">
        <v>75</v>
      </c>
      <c r="D99" s="68">
        <v>75</v>
      </c>
    </row>
    <row r="100" spans="1:4" ht="15">
      <c r="A100" s="65" t="s">
        <v>784</v>
      </c>
      <c r="B100" s="69" t="s">
        <v>1282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524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1287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539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571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45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581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587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1293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583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603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619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611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1243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609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1260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1296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1295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APRIL 23,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" thickBot="1">
      <c r="A4" s="119"/>
      <c r="B4" s="119"/>
      <c r="C4" s="119"/>
      <c r="D4" s="119"/>
    </row>
    <row r="5" spans="1:4" ht="15">
      <c r="A5" s="48" t="s">
        <v>660</v>
      </c>
      <c r="B5" s="49" t="s">
        <v>661</v>
      </c>
      <c r="C5" s="39">
        <v>0.0027311307547171356</v>
      </c>
      <c r="D5" s="50">
        <v>0.0027099905767604166</v>
      </c>
    </row>
    <row r="6" spans="1:4" ht="15">
      <c r="A6" s="48" t="s">
        <v>662</v>
      </c>
      <c r="B6" s="49" t="s">
        <v>661</v>
      </c>
      <c r="C6" s="39">
        <v>0.00426337398534346</v>
      </c>
      <c r="D6" s="50">
        <v>0.0042323523585808985</v>
      </c>
    </row>
    <row r="7" spans="1:4" ht="15">
      <c r="A7" s="48" t="s">
        <v>663</v>
      </c>
      <c r="B7" s="49" t="s">
        <v>661</v>
      </c>
      <c r="C7" s="39">
        <v>0.004744202789766081</v>
      </c>
      <c r="D7" s="50">
        <v>0.004713508519257741</v>
      </c>
    </row>
    <row r="8" spans="1:4" ht="15">
      <c r="A8" s="48" t="s">
        <v>664</v>
      </c>
      <c r="B8" s="49" t="s">
        <v>665</v>
      </c>
      <c r="C8" s="39">
        <v>0.2668080343526239</v>
      </c>
      <c r="D8" s="50">
        <v>0.2662064874476129</v>
      </c>
    </row>
    <row r="9" spans="1:4" ht="15">
      <c r="A9" s="48" t="s">
        <v>666</v>
      </c>
      <c r="B9" s="49" t="s">
        <v>667</v>
      </c>
      <c r="C9" s="39">
        <v>0.023339132948455524</v>
      </c>
      <c r="D9" s="50">
        <v>0.023241377288919896</v>
      </c>
    </row>
    <row r="10" spans="1:4" ht="15">
      <c r="A10" s="48" t="s">
        <v>668</v>
      </c>
      <c r="B10" s="49" t="s">
        <v>669</v>
      </c>
      <c r="C10" s="39">
        <v>0.01428286156814692</v>
      </c>
      <c r="D10" s="50">
        <v>0.014225330431628047</v>
      </c>
    </row>
    <row r="11" spans="1:4" ht="15">
      <c r="A11" s="48" t="s">
        <v>670</v>
      </c>
      <c r="B11" s="49" t="s">
        <v>671</v>
      </c>
      <c r="C11" s="39">
        <v>0.0068461736153303445</v>
      </c>
      <c r="D11" s="50">
        <v>0.00682179024063302</v>
      </c>
    </row>
    <row r="12" spans="1:4" ht="15">
      <c r="A12" s="48" t="s">
        <v>672</v>
      </c>
      <c r="B12" s="49" t="s">
        <v>673</v>
      </c>
      <c r="C12" s="39">
        <v>0.001993157165178276</v>
      </c>
      <c r="D12" s="50">
        <v>0.001993281481293195</v>
      </c>
    </row>
    <row r="13" spans="1:4" ht="15">
      <c r="A13" s="48" t="s">
        <v>674</v>
      </c>
      <c r="B13" s="49" t="s">
        <v>675</v>
      </c>
      <c r="C13" s="39">
        <v>0.0012484170083300274</v>
      </c>
      <c r="D13" s="50">
        <v>0.0012391950713074966</v>
      </c>
    </row>
    <row r="14" spans="1:4" ht="15">
      <c r="A14" s="63" t="s">
        <v>676</v>
      </c>
      <c r="B14" s="49" t="s">
        <v>675</v>
      </c>
      <c r="C14" s="39">
        <v>0.003599659027306852</v>
      </c>
      <c r="D14" s="50">
        <v>0.0035700823877175955</v>
      </c>
    </row>
    <row r="15" spans="1:4" ht="15">
      <c r="A15" s="48" t="s">
        <v>677</v>
      </c>
      <c r="B15" s="49" t="s">
        <v>675</v>
      </c>
      <c r="C15" s="39">
        <v>0.004723168286028398</v>
      </c>
      <c r="D15" s="50">
        <v>0.004691214972551671</v>
      </c>
    </row>
    <row r="16" spans="1:4" ht="15">
      <c r="A16" s="48" t="s">
        <v>678</v>
      </c>
      <c r="B16" s="49" t="s">
        <v>675</v>
      </c>
      <c r="C16" s="39">
        <v>0.004625937024020889</v>
      </c>
      <c r="D16" s="50">
        <v>0.004594830421260793</v>
      </c>
    </row>
    <row r="17" spans="1:4" ht="15">
      <c r="A17" s="63" t="s">
        <v>679</v>
      </c>
      <c r="B17" s="49" t="s">
        <v>680</v>
      </c>
      <c r="C17" s="39">
        <v>0.051877718853434555</v>
      </c>
      <c r="D17" s="50">
        <v>0.05170863714902487</v>
      </c>
    </row>
    <row r="18" spans="1:4" ht="15">
      <c r="A18" s="63" t="s">
        <v>681</v>
      </c>
      <c r="B18" s="49" t="s">
        <v>682</v>
      </c>
      <c r="C18" s="39">
        <v>0.04858817909304701</v>
      </c>
      <c r="D18" s="50">
        <v>0.04852841190720397</v>
      </c>
    </row>
    <row r="19" spans="1:4" ht="15">
      <c r="A19" s="63" t="s">
        <v>683</v>
      </c>
      <c r="B19" s="49" t="s">
        <v>684</v>
      </c>
      <c r="C19" s="39">
        <v>0.04727686315398956</v>
      </c>
      <c r="D19" s="50">
        <v>0.047265937728261966</v>
      </c>
    </row>
    <row r="20" spans="1:4" ht="15">
      <c r="A20" s="63" t="s">
        <v>685</v>
      </c>
      <c r="B20" s="49" t="s">
        <v>686</v>
      </c>
      <c r="C20" s="39">
        <v>0.02091245538388054</v>
      </c>
      <c r="D20" s="50">
        <v>0.020918530474091666</v>
      </c>
    </row>
    <row r="21" spans="1:4" ht="15">
      <c r="A21" s="63" t="s">
        <v>687</v>
      </c>
      <c r="B21" s="53" t="s">
        <v>686</v>
      </c>
      <c r="C21" s="39">
        <v>0.03403414643095718</v>
      </c>
      <c r="D21" s="50">
        <v>0.03403590186092867</v>
      </c>
    </row>
    <row r="22" spans="1:4" ht="15">
      <c r="A22" s="63" t="s">
        <v>688</v>
      </c>
      <c r="B22" s="53" t="s">
        <v>686</v>
      </c>
      <c r="C22" s="39">
        <v>0.040876500358474434</v>
      </c>
      <c r="D22" s="50">
        <v>0.04086918337743885</v>
      </c>
    </row>
    <row r="23" spans="1:4" ht="15">
      <c r="A23" s="63" t="s">
        <v>689</v>
      </c>
      <c r="B23" s="53" t="s">
        <v>690</v>
      </c>
      <c r="C23" s="39">
        <v>0.049006362625993075</v>
      </c>
      <c r="D23" s="50">
        <v>0.04900715544327295</v>
      </c>
    </row>
    <row r="24" spans="1:4" ht="15">
      <c r="A24" s="63" t="s">
        <v>691</v>
      </c>
      <c r="B24" s="53" t="s">
        <v>692</v>
      </c>
      <c r="C24" s="39">
        <v>0.11230516609785612</v>
      </c>
      <c r="D24" s="50">
        <v>0.11207338330226711</v>
      </c>
    </row>
    <row r="25" spans="1:4" ht="15">
      <c r="A25" s="63" t="s">
        <v>693</v>
      </c>
      <c r="B25" s="53" t="s">
        <v>694</v>
      </c>
      <c r="C25" s="39">
        <v>0.053605178251428805</v>
      </c>
      <c r="D25" s="50">
        <v>0.05358542942322004</v>
      </c>
    </row>
    <row r="26" spans="1:4" ht="15">
      <c r="A26" s="63" t="s">
        <v>695</v>
      </c>
      <c r="B26" s="53" t="s">
        <v>696</v>
      </c>
      <c r="C26" s="39">
        <v>0.07026936475918427</v>
      </c>
      <c r="D26" s="50">
        <v>0.0702410455270583</v>
      </c>
    </row>
    <row r="27" spans="1:4" ht="15">
      <c r="A27" s="63" t="s">
        <v>697</v>
      </c>
      <c r="B27" s="53" t="s">
        <v>698</v>
      </c>
      <c r="C27" s="39">
        <v>0.04983841562355035</v>
      </c>
      <c r="D27" s="50">
        <v>0.04982155242429684</v>
      </c>
    </row>
    <row r="28" spans="1:4" ht="15">
      <c r="A28" s="63" t="s">
        <v>699</v>
      </c>
      <c r="B28" s="53" t="s">
        <v>700</v>
      </c>
      <c r="C28" s="39">
        <v>0.054261951601881596</v>
      </c>
      <c r="D28" s="50">
        <v>0.05423572034137854</v>
      </c>
    </row>
    <row r="29" spans="1:4" ht="15">
      <c r="A29" s="63" t="s">
        <v>701</v>
      </c>
      <c r="B29" s="53" t="s">
        <v>702</v>
      </c>
      <c r="C29" s="39">
        <v>0.061714326374377494</v>
      </c>
      <c r="D29" s="50">
        <v>0.06171617073026647</v>
      </c>
    </row>
    <row r="30" spans="1:4" ht="15">
      <c r="A30" s="63" t="s">
        <v>703</v>
      </c>
      <c r="B30" s="53" t="s">
        <v>704</v>
      </c>
      <c r="C30" s="39">
        <v>0.056057667884885094</v>
      </c>
      <c r="D30" s="50">
        <v>0.05607035915983491</v>
      </c>
    </row>
    <row r="31" spans="1:4" ht="15">
      <c r="A31" s="63" t="s">
        <v>705</v>
      </c>
      <c r="B31" s="53" t="s">
        <v>706</v>
      </c>
      <c r="C31" s="39">
        <v>0.04983841562355035</v>
      </c>
      <c r="D31" s="50">
        <v>0.04982155242429684</v>
      </c>
    </row>
    <row r="32" spans="1:4" ht="15">
      <c r="A32" s="63" t="s">
        <v>707</v>
      </c>
      <c r="B32" s="53" t="s">
        <v>708</v>
      </c>
      <c r="C32" s="39">
        <v>0.06385891853586152</v>
      </c>
      <c r="D32" s="50">
        <v>0.06368036707151112</v>
      </c>
    </row>
    <row r="33" spans="1:4" ht="15">
      <c r="A33" s="63" t="s">
        <v>709</v>
      </c>
      <c r="B33" s="53" t="s">
        <v>710</v>
      </c>
      <c r="C33" s="39">
        <v>0.04829536777549105</v>
      </c>
      <c r="D33" s="50">
        <v>0.04824881243135373</v>
      </c>
    </row>
    <row r="34" spans="1:4" ht="15">
      <c r="A34" s="63" t="s">
        <v>711</v>
      </c>
      <c r="B34" s="53" t="s">
        <v>712</v>
      </c>
      <c r="C34" s="39">
        <v>0.05600827649755234</v>
      </c>
      <c r="D34" s="50">
        <v>0.055989850624415236</v>
      </c>
    </row>
    <row r="35" spans="1:4" ht="15">
      <c r="A35" s="63" t="s">
        <v>713</v>
      </c>
      <c r="B35" s="53" t="s">
        <v>714</v>
      </c>
      <c r="C35" s="39">
        <v>0.06174767613068475</v>
      </c>
      <c r="D35" s="50">
        <v>0.061666123890975345</v>
      </c>
    </row>
    <row r="36" spans="1:4" ht="15">
      <c r="A36" s="63" t="s">
        <v>715</v>
      </c>
      <c r="B36" s="53" t="s">
        <v>716</v>
      </c>
      <c r="C36" s="39">
        <v>0.08605170158109557</v>
      </c>
      <c r="D36" s="50">
        <v>0.08592784505682065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view="pageBreakPreview" zoomScale="70" zoomScaleSheetLayoutView="70" workbookViewId="0" topLeftCell="A1">
      <selection activeCell="D6" sqref="D6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9"/>
      <c r="B1" s="176"/>
      <c r="C1" s="176"/>
      <c r="D1" s="176"/>
      <c r="E1" s="176"/>
    </row>
    <row r="2" spans="1:5" ht="50.1" customHeight="1" thickBot="1">
      <c r="A2" s="185" t="str">
        <f>"IMPUTATIONS POUR POSITION MIXTE INTER-MARCHANDISE DE CAT SUR TAUX D'INTÉRÊT EN VIGUEUR LE "&amp;'OPTIONS - INTERVALLES DE MARGE'!A1</f>
        <v>IMPUTATIONS POUR POSITION MIXTE INTER-MARCHANDISE DE CAT SUR TAUX D'INTÉRÊT EN VIGUEUR LE 23 AVRIL 2024</v>
      </c>
      <c r="B2" s="186"/>
      <c r="C2" s="186"/>
      <c r="D2" s="186"/>
      <c r="E2" s="186"/>
    </row>
    <row r="3" spans="1:5" ht="15" customHeight="1">
      <c r="A3" s="169" t="s">
        <v>32</v>
      </c>
      <c r="B3" s="170" t="s">
        <v>39</v>
      </c>
      <c r="C3" s="170" t="s">
        <v>40</v>
      </c>
      <c r="D3" s="170" t="s">
        <v>33</v>
      </c>
      <c r="E3" s="190" t="s">
        <v>34</v>
      </c>
    </row>
    <row r="4" spans="1:5" ht="15">
      <c r="A4" s="157"/>
      <c r="B4" s="159"/>
      <c r="C4" s="159"/>
      <c r="D4" s="159"/>
      <c r="E4" s="191"/>
    </row>
    <row r="5" spans="1:5" ht="15">
      <c r="A5" s="75" t="s">
        <v>891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892</v>
      </c>
      <c r="B6" s="96">
        <v>3</v>
      </c>
      <c r="C6" s="99">
        <v>1</v>
      </c>
      <c r="D6" s="101">
        <v>0.71</v>
      </c>
      <c r="E6" s="100">
        <v>0.71</v>
      </c>
    </row>
    <row r="7" spans="1:5" ht="15">
      <c r="A7" s="75" t="s">
        <v>893</v>
      </c>
      <c r="B7" s="96">
        <v>1</v>
      </c>
      <c r="C7" s="99">
        <v>3</v>
      </c>
      <c r="D7" s="101">
        <v>0.65</v>
      </c>
      <c r="E7" s="100">
        <v>0.65</v>
      </c>
    </row>
    <row r="8" spans="1:5" ht="15">
      <c r="A8" s="75" t="s">
        <v>894</v>
      </c>
      <c r="B8" s="96">
        <v>6</v>
      </c>
      <c r="C8" s="99">
        <v>1</v>
      </c>
      <c r="D8" s="101">
        <v>0.62</v>
      </c>
      <c r="E8" s="100">
        <v>0.62</v>
      </c>
    </row>
    <row r="9" spans="1:5" ht="15">
      <c r="A9" s="75" t="s">
        <v>895</v>
      </c>
      <c r="B9" s="96">
        <v>1</v>
      </c>
      <c r="C9" s="99">
        <v>4</v>
      </c>
      <c r="D9" s="101">
        <v>0.52</v>
      </c>
      <c r="E9" s="100">
        <v>0.52</v>
      </c>
    </row>
    <row r="10" spans="1:5" ht="15">
      <c r="A10" s="75" t="s">
        <v>896</v>
      </c>
      <c r="B10" s="96">
        <v>19</v>
      </c>
      <c r="C10" s="99">
        <v>1</v>
      </c>
      <c r="D10" s="101">
        <v>0.46</v>
      </c>
      <c r="E10" s="100">
        <v>0.46</v>
      </c>
    </row>
    <row r="11" spans="1:5" ht="15">
      <c r="A11" s="75" t="s">
        <v>897</v>
      </c>
      <c r="B11" s="96">
        <v>1</v>
      </c>
      <c r="C11" s="99">
        <v>1</v>
      </c>
      <c r="D11" s="101">
        <v>0.35000000000000003</v>
      </c>
      <c r="E11" s="100">
        <v>0.35000000000000003</v>
      </c>
    </row>
    <row r="12" spans="1:5" ht="15">
      <c r="A12" s="75" t="s">
        <v>898</v>
      </c>
      <c r="B12" s="96">
        <v>1</v>
      </c>
      <c r="C12" s="99">
        <v>1</v>
      </c>
      <c r="D12" s="101">
        <v>0.07</v>
      </c>
      <c r="E12" s="100">
        <v>0.07</v>
      </c>
    </row>
    <row r="13" spans="1:5" ht="15">
      <c r="A13" s="75" t="s">
        <v>899</v>
      </c>
      <c r="B13" s="96">
        <v>1</v>
      </c>
      <c r="C13" s="99">
        <v>1</v>
      </c>
      <c r="D13" s="101">
        <v>0.07</v>
      </c>
      <c r="E13" s="100">
        <v>0.07</v>
      </c>
    </row>
    <row r="14" spans="1:5" ht="15">
      <c r="A14" s="75"/>
      <c r="B14" s="98"/>
      <c r="C14" s="103"/>
      <c r="D14" s="102"/>
      <c r="E14" s="100"/>
    </row>
    <row r="15" spans="1:5" ht="15">
      <c r="A15" s="75"/>
      <c r="B15" s="98"/>
      <c r="C15" s="103"/>
      <c r="D15" s="102"/>
      <c r="E15" s="100"/>
    </row>
    <row r="16" spans="1:5" ht="15">
      <c r="A16" s="75"/>
      <c r="B16" s="98"/>
      <c r="C16" s="103"/>
      <c r="D16" s="102"/>
      <c r="E16" s="100"/>
    </row>
    <row r="17" spans="1:5" ht="49.5" customHeight="1" thickBot="1">
      <c r="A17" s="185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23 AVRIL 2024</v>
      </c>
      <c r="B17" s="186"/>
      <c r="C17" s="186"/>
      <c r="D17" s="186"/>
      <c r="E17" s="186"/>
    </row>
    <row r="18" spans="1:5" ht="21" customHeight="1">
      <c r="A18" s="169" t="s">
        <v>32</v>
      </c>
      <c r="B18" s="170" t="s">
        <v>39</v>
      </c>
      <c r="C18" s="170" t="s">
        <v>40</v>
      </c>
      <c r="D18" s="171" t="s">
        <v>33</v>
      </c>
      <c r="E18" s="187" t="s">
        <v>34</v>
      </c>
    </row>
    <row r="19" spans="1:5" ht="15">
      <c r="A19" s="157"/>
      <c r="B19" s="159"/>
      <c r="C19" s="159"/>
      <c r="D19" s="172"/>
      <c r="E19" s="188"/>
    </row>
    <row r="20" spans="1:5" ht="15">
      <c r="A20" s="75" t="s">
        <v>900</v>
      </c>
      <c r="B20" s="96">
        <v>1</v>
      </c>
      <c r="C20" s="97">
        <v>4</v>
      </c>
      <c r="D20" s="101">
        <v>1</v>
      </c>
      <c r="E20" s="104">
        <v>1</v>
      </c>
    </row>
    <row r="21" spans="1:5" ht="15">
      <c r="A21" s="75" t="s">
        <v>901</v>
      </c>
      <c r="B21" s="96">
        <v>1</v>
      </c>
      <c r="C21" s="97">
        <v>32</v>
      </c>
      <c r="D21" s="101">
        <v>0.9</v>
      </c>
      <c r="E21" s="100">
        <v>0.9</v>
      </c>
    </row>
    <row r="22" spans="1:5" ht="15">
      <c r="A22" s="75" t="s">
        <v>902</v>
      </c>
      <c r="B22" s="96">
        <v>1</v>
      </c>
      <c r="C22" s="97">
        <v>16</v>
      </c>
      <c r="D22" s="101">
        <v>0.9</v>
      </c>
      <c r="E22" s="100">
        <v>0.9</v>
      </c>
    </row>
    <row r="23" spans="1:5" ht="15">
      <c r="A23" s="75" t="s">
        <v>903</v>
      </c>
      <c r="B23" s="96">
        <v>1</v>
      </c>
      <c r="C23" s="97">
        <v>31</v>
      </c>
      <c r="D23" s="101">
        <v>0.9</v>
      </c>
      <c r="E23" s="100">
        <v>0.9</v>
      </c>
    </row>
    <row r="24" spans="1:5" ht="15">
      <c r="A24" s="75" t="s">
        <v>904</v>
      </c>
      <c r="B24" s="96">
        <v>1</v>
      </c>
      <c r="C24" s="97">
        <v>19</v>
      </c>
      <c r="D24" s="101">
        <v>0.89</v>
      </c>
      <c r="E24" s="100">
        <v>0.89</v>
      </c>
    </row>
    <row r="25" spans="1:5" ht="15">
      <c r="A25" s="75" t="s">
        <v>905</v>
      </c>
      <c r="B25" s="96">
        <v>1</v>
      </c>
      <c r="C25" s="97">
        <v>77</v>
      </c>
      <c r="D25" s="101">
        <v>0.89</v>
      </c>
      <c r="E25" s="100">
        <v>0.89</v>
      </c>
    </row>
    <row r="26" spans="1:5" ht="15">
      <c r="A26" s="75" t="s">
        <v>906</v>
      </c>
      <c r="B26" s="96">
        <v>1</v>
      </c>
      <c r="C26" s="97">
        <v>12</v>
      </c>
      <c r="D26" s="101">
        <v>0.89</v>
      </c>
      <c r="E26" s="100">
        <v>0.89</v>
      </c>
    </row>
    <row r="27" spans="1:5" ht="15">
      <c r="A27" s="75" t="s">
        <v>907</v>
      </c>
      <c r="B27" s="96">
        <v>1</v>
      </c>
      <c r="C27" s="97">
        <v>48</v>
      </c>
      <c r="D27" s="101">
        <v>0.89</v>
      </c>
      <c r="E27" s="100">
        <v>0.89</v>
      </c>
    </row>
    <row r="28" spans="1:5" ht="15">
      <c r="A28" s="75" t="s">
        <v>908</v>
      </c>
      <c r="B28" s="96">
        <v>1</v>
      </c>
      <c r="C28" s="97">
        <v>19</v>
      </c>
      <c r="D28" s="101">
        <v>0.88</v>
      </c>
      <c r="E28" s="100">
        <v>0.88</v>
      </c>
    </row>
    <row r="29" spans="1:5" ht="15">
      <c r="A29" s="75" t="s">
        <v>909</v>
      </c>
      <c r="B29" s="96">
        <v>1</v>
      </c>
      <c r="C29" s="97">
        <v>76</v>
      </c>
      <c r="D29" s="101">
        <v>0.88</v>
      </c>
      <c r="E29" s="100">
        <v>0.88</v>
      </c>
    </row>
    <row r="30" spans="1:5" ht="15">
      <c r="A30" s="75" t="s">
        <v>910</v>
      </c>
      <c r="B30" s="96">
        <v>1</v>
      </c>
      <c r="C30" s="97">
        <v>31</v>
      </c>
      <c r="D30" s="101">
        <v>0.88</v>
      </c>
      <c r="E30" s="100">
        <v>0.88</v>
      </c>
    </row>
    <row r="31" spans="1:5" ht="15">
      <c r="A31" s="75" t="s">
        <v>911</v>
      </c>
      <c r="B31" s="96">
        <v>1</v>
      </c>
      <c r="C31" s="97">
        <v>22</v>
      </c>
      <c r="D31" s="101">
        <v>0.87</v>
      </c>
      <c r="E31" s="100">
        <v>0.87</v>
      </c>
    </row>
    <row r="32" spans="1:5" ht="15">
      <c r="A32" s="75" t="s">
        <v>912</v>
      </c>
      <c r="B32" s="96">
        <v>1</v>
      </c>
      <c r="C32" s="97">
        <v>89</v>
      </c>
      <c r="D32" s="101">
        <v>0.87</v>
      </c>
      <c r="E32" s="100">
        <v>0.87</v>
      </c>
    </row>
    <row r="33" spans="1:5" ht="15">
      <c r="A33" s="75" t="s">
        <v>913</v>
      </c>
      <c r="B33" s="96">
        <v>1</v>
      </c>
      <c r="C33" s="97">
        <v>36</v>
      </c>
      <c r="D33" s="101">
        <v>0.87</v>
      </c>
      <c r="E33" s="100">
        <v>0.87</v>
      </c>
    </row>
    <row r="34" spans="1:5" ht="15">
      <c r="A34" s="75" t="s">
        <v>914</v>
      </c>
      <c r="B34" s="96">
        <v>1</v>
      </c>
      <c r="C34" s="97">
        <v>1</v>
      </c>
      <c r="D34" s="101">
        <v>0.87</v>
      </c>
      <c r="E34" s="100">
        <v>0.87</v>
      </c>
    </row>
    <row r="35" spans="1:5" ht="15">
      <c r="A35" s="75" t="s">
        <v>915</v>
      </c>
      <c r="B35" s="96">
        <v>4</v>
      </c>
      <c r="C35" s="97">
        <v>1</v>
      </c>
      <c r="D35" s="101">
        <v>0.87</v>
      </c>
      <c r="E35" s="100">
        <v>0.87</v>
      </c>
    </row>
    <row r="36" spans="1:5" ht="15">
      <c r="A36" s="75" t="s">
        <v>916</v>
      </c>
      <c r="B36" s="96">
        <v>1</v>
      </c>
      <c r="C36" s="97">
        <v>31</v>
      </c>
      <c r="D36" s="101">
        <v>0.86</v>
      </c>
      <c r="E36" s="100">
        <v>0.86</v>
      </c>
    </row>
    <row r="37" spans="1:5" ht="15">
      <c r="A37" s="75" t="s">
        <v>917</v>
      </c>
      <c r="B37" s="96">
        <v>1</v>
      </c>
      <c r="C37" s="97">
        <v>11</v>
      </c>
      <c r="D37" s="101">
        <v>0.86</v>
      </c>
      <c r="E37" s="100">
        <v>0.86</v>
      </c>
    </row>
    <row r="38" spans="1:5" ht="15">
      <c r="A38" s="75" t="s">
        <v>918</v>
      </c>
      <c r="B38" s="96">
        <v>1</v>
      </c>
      <c r="C38" s="97">
        <v>1</v>
      </c>
      <c r="D38" s="101">
        <v>0.86</v>
      </c>
      <c r="E38" s="100">
        <v>0.86</v>
      </c>
    </row>
    <row r="39" spans="1:5" ht="15">
      <c r="A39" s="75" t="s">
        <v>919</v>
      </c>
      <c r="B39" s="96">
        <v>1</v>
      </c>
      <c r="C39" s="97">
        <v>2</v>
      </c>
      <c r="D39" s="101">
        <v>0.85</v>
      </c>
      <c r="E39" s="100">
        <v>0.85</v>
      </c>
    </row>
    <row r="40" spans="1:5" ht="15">
      <c r="A40" s="75" t="s">
        <v>920</v>
      </c>
      <c r="B40" s="96">
        <v>2</v>
      </c>
      <c r="C40" s="97">
        <v>1</v>
      </c>
      <c r="D40" s="101">
        <v>0.85</v>
      </c>
      <c r="E40" s="100">
        <v>0.85</v>
      </c>
    </row>
    <row r="41" spans="1:5" ht="15">
      <c r="A41" s="75" t="s">
        <v>921</v>
      </c>
      <c r="B41" s="96">
        <v>1</v>
      </c>
      <c r="C41" s="97">
        <v>17</v>
      </c>
      <c r="D41" s="101">
        <v>0.84</v>
      </c>
      <c r="E41" s="100">
        <v>0.84</v>
      </c>
    </row>
    <row r="42" spans="1:5" ht="15">
      <c r="A42" s="75" t="s">
        <v>922</v>
      </c>
      <c r="B42" s="96">
        <v>1</v>
      </c>
      <c r="C42" s="97">
        <v>17</v>
      </c>
      <c r="D42" s="101">
        <v>0.84</v>
      </c>
      <c r="E42" s="100">
        <v>0.84</v>
      </c>
    </row>
    <row r="43" spans="1:5" ht="15">
      <c r="A43" s="75" t="s">
        <v>923</v>
      </c>
      <c r="B43" s="96">
        <v>1</v>
      </c>
      <c r="C43" s="97">
        <v>26</v>
      </c>
      <c r="D43" s="101">
        <v>0.84</v>
      </c>
      <c r="E43" s="100">
        <v>0.84</v>
      </c>
    </row>
    <row r="44" spans="1:5" ht="15">
      <c r="A44" s="75" t="s">
        <v>924</v>
      </c>
      <c r="B44" s="96">
        <v>1</v>
      </c>
      <c r="C44" s="97">
        <v>19</v>
      </c>
      <c r="D44" s="101">
        <v>0.84</v>
      </c>
      <c r="E44" s="100">
        <v>0.84</v>
      </c>
    </row>
    <row r="45" spans="1:5" ht="15">
      <c r="A45" s="75" t="s">
        <v>925</v>
      </c>
      <c r="B45" s="96">
        <v>3</v>
      </c>
      <c r="C45" s="97">
        <v>1</v>
      </c>
      <c r="D45" s="101">
        <v>0.84</v>
      </c>
      <c r="E45" s="100">
        <v>0.84</v>
      </c>
    </row>
    <row r="46" spans="1:5" ht="15">
      <c r="A46" s="75" t="s">
        <v>926</v>
      </c>
      <c r="B46" s="96">
        <v>1</v>
      </c>
      <c r="C46" s="97">
        <v>2</v>
      </c>
      <c r="D46" s="101">
        <v>0.84</v>
      </c>
      <c r="E46" s="100">
        <v>0.84</v>
      </c>
    </row>
    <row r="47" spans="1:5" ht="15">
      <c r="A47" s="75" t="s">
        <v>927</v>
      </c>
      <c r="B47" s="96">
        <v>1</v>
      </c>
      <c r="C47" s="97">
        <v>31</v>
      </c>
      <c r="D47" s="101">
        <v>0.8300000000000001</v>
      </c>
      <c r="E47" s="100">
        <v>0.8300000000000001</v>
      </c>
    </row>
    <row r="48" spans="1:5" ht="15">
      <c r="A48" s="75" t="s">
        <v>928</v>
      </c>
      <c r="B48" s="96">
        <v>1</v>
      </c>
      <c r="C48" s="97">
        <v>26</v>
      </c>
      <c r="D48" s="101">
        <v>0.8300000000000001</v>
      </c>
      <c r="E48" s="100">
        <v>0.8300000000000001</v>
      </c>
    </row>
    <row r="49" spans="1:5" ht="15">
      <c r="A49" s="75" t="s">
        <v>929</v>
      </c>
      <c r="B49" s="96">
        <v>1</v>
      </c>
      <c r="C49" s="97">
        <v>20</v>
      </c>
      <c r="D49" s="101">
        <v>0.8200000000000001</v>
      </c>
      <c r="E49" s="100">
        <v>0.8200000000000001</v>
      </c>
    </row>
    <row r="50" spans="1:5" ht="15">
      <c r="A50" s="75" t="s">
        <v>930</v>
      </c>
      <c r="B50" s="96">
        <v>1</v>
      </c>
      <c r="C50" s="97">
        <v>16</v>
      </c>
      <c r="D50" s="101">
        <v>0.78</v>
      </c>
      <c r="E50" s="100">
        <v>0.78</v>
      </c>
    </row>
    <row r="51" spans="1:5" ht="15">
      <c r="A51" s="75" t="s">
        <v>931</v>
      </c>
      <c r="B51" s="96">
        <v>1</v>
      </c>
      <c r="C51" s="97">
        <v>5</v>
      </c>
      <c r="D51" s="101">
        <v>0.75</v>
      </c>
      <c r="E51" s="100">
        <v>0.75</v>
      </c>
    </row>
    <row r="52" spans="1:5" ht="15">
      <c r="A52" s="75" t="s">
        <v>932</v>
      </c>
      <c r="B52" s="96">
        <v>1</v>
      </c>
      <c r="C52" s="97">
        <v>28</v>
      </c>
      <c r="D52" s="101">
        <v>0.74</v>
      </c>
      <c r="E52" s="100">
        <v>0.74</v>
      </c>
    </row>
    <row r="53" spans="1:5" ht="15">
      <c r="A53" s="75" t="s">
        <v>933</v>
      </c>
      <c r="B53" s="96">
        <v>1</v>
      </c>
      <c r="C53" s="97">
        <v>7</v>
      </c>
      <c r="D53" s="101">
        <v>0.74</v>
      </c>
      <c r="E53" s="100">
        <v>0.74</v>
      </c>
    </row>
    <row r="54" spans="1:5" ht="15">
      <c r="A54" s="75" t="s">
        <v>934</v>
      </c>
      <c r="B54" s="96">
        <v>1</v>
      </c>
      <c r="C54" s="97">
        <v>21</v>
      </c>
      <c r="D54" s="101">
        <v>0.74</v>
      </c>
      <c r="E54" s="100">
        <v>0.74</v>
      </c>
    </row>
    <row r="55" spans="1:5" ht="15">
      <c r="A55" s="75" t="s">
        <v>935</v>
      </c>
      <c r="B55" s="96">
        <v>1</v>
      </c>
      <c r="C55" s="97">
        <v>10</v>
      </c>
      <c r="D55" s="101">
        <v>0.73</v>
      </c>
      <c r="E55" s="100">
        <v>0.73</v>
      </c>
    </row>
    <row r="56" spans="1:5" ht="15">
      <c r="A56" s="75" t="s">
        <v>936</v>
      </c>
      <c r="B56" s="96">
        <v>1</v>
      </c>
      <c r="C56" s="97">
        <v>3</v>
      </c>
      <c r="D56" s="101">
        <v>0.73</v>
      </c>
      <c r="E56" s="100">
        <v>0.73</v>
      </c>
    </row>
    <row r="57" spans="1:5" ht="15">
      <c r="A57" s="75" t="s">
        <v>937</v>
      </c>
      <c r="B57" s="96">
        <v>1</v>
      </c>
      <c r="C57" s="97">
        <v>1</v>
      </c>
      <c r="D57" s="101">
        <v>0.73</v>
      </c>
      <c r="E57" s="100">
        <v>0.73</v>
      </c>
    </row>
    <row r="58" spans="1:5" ht="15">
      <c r="A58" s="75" t="s">
        <v>938</v>
      </c>
      <c r="B58" s="96">
        <v>1</v>
      </c>
      <c r="C58" s="97">
        <v>22</v>
      </c>
      <c r="D58" s="101">
        <v>0.72</v>
      </c>
      <c r="E58" s="100">
        <v>0.72</v>
      </c>
    </row>
    <row r="59" spans="1:5" ht="15">
      <c r="A59" s="75" t="s">
        <v>939</v>
      </c>
      <c r="B59" s="96">
        <v>1</v>
      </c>
      <c r="C59" s="97">
        <v>5</v>
      </c>
      <c r="D59" s="101">
        <v>0.72</v>
      </c>
      <c r="E59" s="100">
        <v>0.72</v>
      </c>
    </row>
    <row r="60" spans="1:5" ht="15">
      <c r="A60" s="75" t="s">
        <v>940</v>
      </c>
      <c r="B60" s="96">
        <v>1</v>
      </c>
      <c r="C60" s="97">
        <v>11</v>
      </c>
      <c r="D60" s="101">
        <v>0.72</v>
      </c>
      <c r="E60" s="100">
        <v>0.72</v>
      </c>
    </row>
    <row r="61" spans="1:5" ht="15">
      <c r="A61" s="75" t="s">
        <v>941</v>
      </c>
      <c r="B61" s="96">
        <v>1</v>
      </c>
      <c r="C61" s="97">
        <v>42</v>
      </c>
      <c r="D61" s="101">
        <v>0.72</v>
      </c>
      <c r="E61" s="100">
        <v>0.72</v>
      </c>
    </row>
    <row r="62" spans="1:5" ht="15">
      <c r="A62" s="75" t="s">
        <v>942</v>
      </c>
      <c r="B62" s="96">
        <v>1</v>
      </c>
      <c r="C62" s="97">
        <v>55</v>
      </c>
      <c r="D62" s="101">
        <v>0.71</v>
      </c>
      <c r="E62" s="100">
        <v>0.71</v>
      </c>
    </row>
    <row r="63" spans="1:5" ht="15">
      <c r="A63" s="75" t="s">
        <v>943</v>
      </c>
      <c r="B63" s="96">
        <v>1</v>
      </c>
      <c r="C63" s="97">
        <v>36</v>
      </c>
      <c r="D63" s="101">
        <v>0.7000000000000001</v>
      </c>
      <c r="E63" s="100">
        <v>0.71</v>
      </c>
    </row>
    <row r="64" spans="1:5" ht="15">
      <c r="A64" s="75" t="s">
        <v>944</v>
      </c>
      <c r="B64" s="96">
        <v>1</v>
      </c>
      <c r="C64" s="97">
        <v>9</v>
      </c>
      <c r="D64" s="101">
        <v>0.71</v>
      </c>
      <c r="E64" s="100">
        <v>0.71</v>
      </c>
    </row>
    <row r="65" spans="1:5" ht="15">
      <c r="A65" s="75" t="s">
        <v>945</v>
      </c>
      <c r="B65" s="96">
        <v>1</v>
      </c>
      <c r="C65" s="97">
        <v>4</v>
      </c>
      <c r="D65" s="101">
        <v>0.71</v>
      </c>
      <c r="E65" s="100">
        <v>0.71</v>
      </c>
    </row>
    <row r="66" spans="1:5" ht="15">
      <c r="A66" s="75" t="s">
        <v>946</v>
      </c>
      <c r="B66" s="96">
        <v>1</v>
      </c>
      <c r="C66" s="97">
        <v>21</v>
      </c>
      <c r="D66" s="101">
        <v>0.71</v>
      </c>
      <c r="E66" s="100">
        <v>0.71</v>
      </c>
    </row>
    <row r="67" spans="1:5" ht="15">
      <c r="A67" s="75" t="s">
        <v>947</v>
      </c>
      <c r="B67" s="96">
        <v>1</v>
      </c>
      <c r="C67" s="97">
        <v>1</v>
      </c>
      <c r="D67" s="101">
        <v>0.71</v>
      </c>
      <c r="E67" s="100">
        <v>0.71</v>
      </c>
    </row>
    <row r="68" spans="1:5" ht="15">
      <c r="A68" s="75" t="s">
        <v>948</v>
      </c>
      <c r="B68" s="96">
        <v>1</v>
      </c>
      <c r="C68" s="97">
        <v>14</v>
      </c>
      <c r="D68" s="101">
        <v>0.7000000000000001</v>
      </c>
      <c r="E68" s="100">
        <v>0.7000000000000001</v>
      </c>
    </row>
    <row r="69" spans="1:5" ht="15">
      <c r="A69" s="75" t="s">
        <v>949</v>
      </c>
      <c r="B69" s="96">
        <v>1</v>
      </c>
      <c r="C69" s="97">
        <v>4</v>
      </c>
      <c r="D69" s="101">
        <v>0.7000000000000001</v>
      </c>
      <c r="E69" s="100">
        <v>0.7000000000000001</v>
      </c>
    </row>
    <row r="70" spans="1:5" ht="15">
      <c r="A70" s="75" t="s">
        <v>950</v>
      </c>
      <c r="B70" s="96">
        <v>1</v>
      </c>
      <c r="C70" s="97">
        <v>43</v>
      </c>
      <c r="D70" s="101">
        <v>0.6900000000000001</v>
      </c>
      <c r="E70" s="100">
        <v>0.6900000000000001</v>
      </c>
    </row>
    <row r="71" spans="1:5" ht="15">
      <c r="A71" s="75" t="s">
        <v>951</v>
      </c>
      <c r="B71" s="96">
        <v>1</v>
      </c>
      <c r="C71" s="97">
        <v>12</v>
      </c>
      <c r="D71" s="101">
        <v>0.6900000000000001</v>
      </c>
      <c r="E71" s="100">
        <v>0.6900000000000001</v>
      </c>
    </row>
    <row r="72" spans="1:5" ht="15">
      <c r="A72" s="75" t="s">
        <v>952</v>
      </c>
      <c r="B72" s="96">
        <v>2</v>
      </c>
      <c r="C72" s="97">
        <v>1</v>
      </c>
      <c r="D72" s="101">
        <v>0.6900000000000001</v>
      </c>
      <c r="E72" s="100">
        <v>0.6900000000000001</v>
      </c>
    </row>
    <row r="73" spans="1:5" ht="15">
      <c r="A73" s="75" t="s">
        <v>953</v>
      </c>
      <c r="B73" s="96">
        <v>1</v>
      </c>
      <c r="C73" s="97">
        <v>1</v>
      </c>
      <c r="D73" s="101">
        <v>0.6900000000000001</v>
      </c>
      <c r="E73" s="100">
        <v>0.6900000000000001</v>
      </c>
    </row>
    <row r="74" spans="1:5" ht="15">
      <c r="A74" s="75" t="s">
        <v>954</v>
      </c>
      <c r="B74" s="96">
        <v>1</v>
      </c>
      <c r="C74" s="97">
        <v>5</v>
      </c>
      <c r="D74" s="101">
        <v>0.68</v>
      </c>
      <c r="E74" s="100">
        <v>0.68</v>
      </c>
    </row>
    <row r="75" spans="1:5" ht="15">
      <c r="A75" s="75" t="s">
        <v>955</v>
      </c>
      <c r="B75" s="96">
        <v>1</v>
      </c>
      <c r="C75" s="97">
        <v>17</v>
      </c>
      <c r="D75" s="101">
        <v>0.68</v>
      </c>
      <c r="E75" s="100">
        <v>0.68</v>
      </c>
    </row>
    <row r="76" spans="1:5" ht="15">
      <c r="A76" s="75" t="s">
        <v>956</v>
      </c>
      <c r="B76" s="96">
        <v>2</v>
      </c>
      <c r="C76" s="97">
        <v>1</v>
      </c>
      <c r="D76" s="101">
        <v>0.68</v>
      </c>
      <c r="E76" s="100">
        <v>0.68</v>
      </c>
    </row>
    <row r="77" spans="1:5" ht="15">
      <c r="A77" s="75" t="s">
        <v>957</v>
      </c>
      <c r="B77" s="96">
        <v>1</v>
      </c>
      <c r="C77" s="97">
        <v>1</v>
      </c>
      <c r="D77" s="101">
        <v>0.68</v>
      </c>
      <c r="E77" s="100">
        <v>0.68</v>
      </c>
    </row>
    <row r="78" spans="1:5" ht="15">
      <c r="A78" s="75" t="s">
        <v>958</v>
      </c>
      <c r="B78" s="96">
        <v>1</v>
      </c>
      <c r="C78" s="97">
        <v>20</v>
      </c>
      <c r="D78" s="101">
        <v>0.67</v>
      </c>
      <c r="E78" s="100">
        <v>0.67</v>
      </c>
    </row>
    <row r="79" spans="1:5" ht="15">
      <c r="A79" s="75" t="s">
        <v>959</v>
      </c>
      <c r="B79" s="96">
        <v>1</v>
      </c>
      <c r="C79" s="97">
        <v>8</v>
      </c>
      <c r="D79" s="101">
        <v>0.67</v>
      </c>
      <c r="E79" s="100">
        <v>0.67</v>
      </c>
    </row>
    <row r="80" spans="1:5" ht="15">
      <c r="A80" s="75" t="s">
        <v>960</v>
      </c>
      <c r="B80" s="96">
        <v>1</v>
      </c>
      <c r="C80" s="97">
        <v>9</v>
      </c>
      <c r="D80" s="101">
        <v>0.67</v>
      </c>
      <c r="E80" s="100">
        <v>0.67</v>
      </c>
    </row>
    <row r="81" spans="1:5" ht="15">
      <c r="A81" s="75" t="s">
        <v>961</v>
      </c>
      <c r="B81" s="96">
        <v>1</v>
      </c>
      <c r="C81" s="97">
        <v>13</v>
      </c>
      <c r="D81" s="101">
        <v>0.67</v>
      </c>
      <c r="E81" s="100">
        <v>0.67</v>
      </c>
    </row>
    <row r="82" spans="1:5" ht="15">
      <c r="A82" s="75" t="s">
        <v>962</v>
      </c>
      <c r="B82" s="96">
        <v>1</v>
      </c>
      <c r="C82" s="97">
        <v>51</v>
      </c>
      <c r="D82" s="101">
        <v>0.67</v>
      </c>
      <c r="E82" s="100">
        <v>0.67</v>
      </c>
    </row>
    <row r="83" spans="1:5" ht="15">
      <c r="A83" s="75" t="s">
        <v>963</v>
      </c>
      <c r="B83" s="96">
        <v>1</v>
      </c>
      <c r="C83" s="97">
        <v>15</v>
      </c>
      <c r="D83" s="101">
        <v>0.67</v>
      </c>
      <c r="E83" s="100">
        <v>0.67</v>
      </c>
    </row>
    <row r="84" spans="1:5" ht="15">
      <c r="A84" s="75" t="s">
        <v>964</v>
      </c>
      <c r="B84" s="96">
        <v>1</v>
      </c>
      <c r="C84" s="97">
        <v>1</v>
      </c>
      <c r="D84" s="101">
        <v>0.67</v>
      </c>
      <c r="E84" s="100">
        <v>0.67</v>
      </c>
    </row>
    <row r="85" spans="1:5" ht="15">
      <c r="A85" s="75" t="s">
        <v>965</v>
      </c>
      <c r="B85" s="96">
        <v>8</v>
      </c>
      <c r="C85" s="97">
        <v>1</v>
      </c>
      <c r="D85" s="101">
        <v>0.67</v>
      </c>
      <c r="E85" s="100">
        <v>0.67</v>
      </c>
    </row>
    <row r="86" spans="1:5" ht="15">
      <c r="A86" s="75" t="s">
        <v>966</v>
      </c>
      <c r="B86" s="96">
        <v>2</v>
      </c>
      <c r="C86" s="97">
        <v>1</v>
      </c>
      <c r="D86" s="101">
        <v>0.67</v>
      </c>
      <c r="E86" s="100">
        <v>0.67</v>
      </c>
    </row>
    <row r="87" spans="1:5" ht="15">
      <c r="A87" s="75" t="s">
        <v>967</v>
      </c>
      <c r="B87" s="96">
        <v>1</v>
      </c>
      <c r="C87" s="97">
        <v>8</v>
      </c>
      <c r="D87" s="101">
        <v>0.66</v>
      </c>
      <c r="E87" s="100">
        <v>0.66</v>
      </c>
    </row>
    <row r="88" spans="1:5" ht="15">
      <c r="A88" s="75" t="s">
        <v>968</v>
      </c>
      <c r="B88" s="96">
        <v>1</v>
      </c>
      <c r="C88" s="97">
        <v>39</v>
      </c>
      <c r="D88" s="101">
        <v>0.66</v>
      </c>
      <c r="E88" s="100">
        <v>0.66</v>
      </c>
    </row>
    <row r="89" spans="1:5" ht="15">
      <c r="A89" s="75" t="s">
        <v>969</v>
      </c>
      <c r="B89" s="96">
        <v>2</v>
      </c>
      <c r="C89" s="97">
        <v>1</v>
      </c>
      <c r="D89" s="101">
        <v>0.66</v>
      </c>
      <c r="E89" s="100">
        <v>0.66</v>
      </c>
    </row>
    <row r="90" spans="1:5" ht="15">
      <c r="A90" s="75" t="s">
        <v>970</v>
      </c>
      <c r="B90" s="96">
        <v>1</v>
      </c>
      <c r="C90" s="97">
        <v>2</v>
      </c>
      <c r="D90" s="101">
        <v>0.66</v>
      </c>
      <c r="E90" s="100">
        <v>0.66</v>
      </c>
    </row>
    <row r="91" spans="1:5" ht="15">
      <c r="A91" s="75" t="s">
        <v>971</v>
      </c>
      <c r="B91" s="96">
        <v>9</v>
      </c>
      <c r="C91" s="97">
        <v>1</v>
      </c>
      <c r="D91" s="101">
        <v>0.66</v>
      </c>
      <c r="E91" s="100">
        <v>0.66</v>
      </c>
    </row>
    <row r="92" spans="1:5" ht="15">
      <c r="A92" s="75" t="s">
        <v>972</v>
      </c>
      <c r="B92" s="96">
        <v>2</v>
      </c>
      <c r="C92" s="97">
        <v>1</v>
      </c>
      <c r="D92" s="101">
        <v>0.66</v>
      </c>
      <c r="E92" s="100">
        <v>0.66</v>
      </c>
    </row>
    <row r="93" spans="1:5" ht="15">
      <c r="A93" s="75" t="s">
        <v>973</v>
      </c>
      <c r="B93" s="96">
        <v>1</v>
      </c>
      <c r="C93" s="97">
        <v>1</v>
      </c>
      <c r="D93" s="101">
        <v>0.65</v>
      </c>
      <c r="E93" s="100">
        <v>0.65</v>
      </c>
    </row>
    <row r="94" spans="1:5" ht="15">
      <c r="A94" s="75" t="s">
        <v>974</v>
      </c>
      <c r="B94" s="96">
        <v>1</v>
      </c>
      <c r="C94" s="97">
        <v>52</v>
      </c>
      <c r="D94" s="101">
        <v>0.65</v>
      </c>
      <c r="E94" s="100">
        <v>0.65</v>
      </c>
    </row>
    <row r="95" spans="1:5" ht="15">
      <c r="A95" s="75" t="s">
        <v>975</v>
      </c>
      <c r="B95" s="96">
        <v>1</v>
      </c>
      <c r="C95" s="97">
        <v>7</v>
      </c>
      <c r="D95" s="101">
        <v>0.65</v>
      </c>
      <c r="E95" s="100">
        <v>0.65</v>
      </c>
    </row>
    <row r="96" spans="1:5" ht="15">
      <c r="A96" s="75" t="s">
        <v>976</v>
      </c>
      <c r="B96" s="96">
        <v>1</v>
      </c>
      <c r="C96" s="97">
        <v>1</v>
      </c>
      <c r="D96" s="101">
        <v>0.65</v>
      </c>
      <c r="E96" s="100">
        <v>0.65</v>
      </c>
    </row>
    <row r="97" spans="1:5" ht="15">
      <c r="A97" s="75" t="s">
        <v>977</v>
      </c>
      <c r="B97" s="96">
        <v>1</v>
      </c>
      <c r="C97" s="97">
        <v>6</v>
      </c>
      <c r="D97" s="101">
        <v>0.64</v>
      </c>
      <c r="E97" s="100">
        <v>0.64</v>
      </c>
    </row>
    <row r="98" spans="1:5" ht="15">
      <c r="A98" s="75" t="s">
        <v>978</v>
      </c>
      <c r="B98" s="96">
        <v>1</v>
      </c>
      <c r="C98" s="97">
        <v>3</v>
      </c>
      <c r="D98" s="101">
        <v>0.64</v>
      </c>
      <c r="E98" s="100">
        <v>0.64</v>
      </c>
    </row>
    <row r="99" spans="1:5" ht="15">
      <c r="A99" s="75" t="s">
        <v>979</v>
      </c>
      <c r="B99" s="96">
        <v>1</v>
      </c>
      <c r="C99" s="97">
        <v>21</v>
      </c>
      <c r="D99" s="101">
        <v>0.64</v>
      </c>
      <c r="E99" s="100">
        <v>0.64</v>
      </c>
    </row>
    <row r="100" spans="1:5" ht="15">
      <c r="A100" s="75" t="s">
        <v>980</v>
      </c>
      <c r="B100" s="96">
        <v>5</v>
      </c>
      <c r="C100" s="97">
        <v>1</v>
      </c>
      <c r="D100" s="101">
        <v>0.64</v>
      </c>
      <c r="E100" s="100">
        <v>0.64</v>
      </c>
    </row>
    <row r="101" spans="1:5" ht="15">
      <c r="A101" s="75" t="s">
        <v>981</v>
      </c>
      <c r="B101" s="96">
        <v>1</v>
      </c>
      <c r="C101" s="97">
        <v>8</v>
      </c>
      <c r="D101" s="101">
        <v>0.63</v>
      </c>
      <c r="E101" s="100">
        <v>0.63</v>
      </c>
    </row>
    <row r="102" spans="1:5" ht="15">
      <c r="A102" s="75" t="s">
        <v>982</v>
      </c>
      <c r="B102" s="96">
        <v>1</v>
      </c>
      <c r="C102" s="97">
        <v>1</v>
      </c>
      <c r="D102" s="101">
        <v>0.62</v>
      </c>
      <c r="E102" s="100">
        <v>0.62</v>
      </c>
    </row>
    <row r="103" spans="1:5" ht="15">
      <c r="A103" s="75" t="s">
        <v>983</v>
      </c>
      <c r="B103" s="96">
        <v>1</v>
      </c>
      <c r="C103" s="97">
        <v>2</v>
      </c>
      <c r="D103" s="101">
        <v>0.62</v>
      </c>
      <c r="E103" s="100">
        <v>0.62</v>
      </c>
    </row>
    <row r="104" spans="1:5" ht="15">
      <c r="A104" s="75" t="s">
        <v>984</v>
      </c>
      <c r="B104" s="96">
        <v>1</v>
      </c>
      <c r="C104" s="97">
        <v>9</v>
      </c>
      <c r="D104" s="101">
        <v>0.62</v>
      </c>
      <c r="E104" s="100">
        <v>0.62</v>
      </c>
    </row>
    <row r="105" spans="1:5" ht="15">
      <c r="A105" s="75" t="s">
        <v>985</v>
      </c>
      <c r="B105" s="96">
        <v>1</v>
      </c>
      <c r="C105" s="97">
        <v>31</v>
      </c>
      <c r="D105" s="101">
        <v>0.62</v>
      </c>
      <c r="E105" s="100">
        <v>0.62</v>
      </c>
    </row>
    <row r="106" spans="1:5" ht="15">
      <c r="A106" s="75" t="s">
        <v>986</v>
      </c>
      <c r="B106" s="96">
        <v>1</v>
      </c>
      <c r="C106" s="97">
        <v>6</v>
      </c>
      <c r="D106" s="101">
        <v>0.63</v>
      </c>
      <c r="E106" s="100">
        <v>0.62</v>
      </c>
    </row>
    <row r="107" spans="1:5" ht="15">
      <c r="A107" s="75" t="s">
        <v>987</v>
      </c>
      <c r="B107" s="96">
        <v>1</v>
      </c>
      <c r="C107" s="97">
        <v>3</v>
      </c>
      <c r="D107" s="101">
        <v>0.62</v>
      </c>
      <c r="E107" s="100">
        <v>0.62</v>
      </c>
    </row>
    <row r="108" spans="1:5" ht="15">
      <c r="A108" s="75" t="s">
        <v>988</v>
      </c>
      <c r="B108" s="96">
        <v>1</v>
      </c>
      <c r="C108" s="97">
        <v>18</v>
      </c>
      <c r="D108" s="101">
        <v>0.62</v>
      </c>
      <c r="E108" s="100">
        <v>0.62</v>
      </c>
    </row>
    <row r="109" spans="1:5" ht="15">
      <c r="A109" s="75" t="s">
        <v>989</v>
      </c>
      <c r="B109" s="96">
        <v>1</v>
      </c>
      <c r="C109" s="97">
        <v>37</v>
      </c>
      <c r="D109" s="101">
        <v>0.61</v>
      </c>
      <c r="E109" s="100">
        <v>0.61</v>
      </c>
    </row>
    <row r="110" spans="1:5" ht="15">
      <c r="A110" s="75" t="s">
        <v>990</v>
      </c>
      <c r="B110" s="96">
        <v>1</v>
      </c>
      <c r="C110" s="97">
        <v>20</v>
      </c>
      <c r="D110" s="101">
        <v>0.61</v>
      </c>
      <c r="E110" s="100">
        <v>0.61</v>
      </c>
    </row>
    <row r="111" spans="1:5" ht="15">
      <c r="A111" s="75" t="s">
        <v>991</v>
      </c>
      <c r="B111" s="96">
        <v>1</v>
      </c>
      <c r="C111" s="97">
        <v>3</v>
      </c>
      <c r="D111" s="101">
        <v>0.61</v>
      </c>
      <c r="E111" s="100">
        <v>0.61</v>
      </c>
    </row>
    <row r="112" spans="1:5" ht="15">
      <c r="A112" s="75" t="s">
        <v>992</v>
      </c>
      <c r="B112" s="96">
        <v>1</v>
      </c>
      <c r="C112" s="97">
        <v>58</v>
      </c>
      <c r="D112" s="101">
        <v>0.61</v>
      </c>
      <c r="E112" s="100">
        <v>0.61</v>
      </c>
    </row>
    <row r="113" spans="1:5" ht="15">
      <c r="A113" s="75" t="s">
        <v>993</v>
      </c>
      <c r="B113" s="96">
        <v>1</v>
      </c>
      <c r="C113" s="97">
        <v>81</v>
      </c>
      <c r="D113" s="101">
        <v>0.61</v>
      </c>
      <c r="E113" s="100">
        <v>0.61</v>
      </c>
    </row>
    <row r="114" spans="1:5" ht="15">
      <c r="A114" s="75" t="s">
        <v>994</v>
      </c>
      <c r="B114" s="96">
        <v>1</v>
      </c>
      <c r="C114" s="97">
        <v>16</v>
      </c>
      <c r="D114" s="101">
        <v>0.61</v>
      </c>
      <c r="E114" s="100">
        <v>0.61</v>
      </c>
    </row>
    <row r="115" spans="1:5" ht="15">
      <c r="A115" s="75" t="s">
        <v>995</v>
      </c>
      <c r="B115" s="96">
        <v>1</v>
      </c>
      <c r="C115" s="97">
        <v>32</v>
      </c>
      <c r="D115" s="101">
        <v>0.61</v>
      </c>
      <c r="E115" s="100">
        <v>0.61</v>
      </c>
    </row>
    <row r="116" spans="1:5" ht="15">
      <c r="A116" s="75" t="s">
        <v>996</v>
      </c>
      <c r="B116" s="96">
        <v>1</v>
      </c>
      <c r="C116" s="97">
        <v>16</v>
      </c>
      <c r="D116" s="101">
        <v>0.61</v>
      </c>
      <c r="E116" s="100">
        <v>0.61</v>
      </c>
    </row>
    <row r="117" spans="1:5" ht="15">
      <c r="A117" s="75" t="s">
        <v>997</v>
      </c>
      <c r="B117" s="96">
        <v>1</v>
      </c>
      <c r="C117" s="97">
        <v>1</v>
      </c>
      <c r="D117" s="101">
        <v>0.61</v>
      </c>
      <c r="E117" s="100">
        <v>0.61</v>
      </c>
    </row>
    <row r="118" spans="1:5" ht="15">
      <c r="A118" s="75" t="s">
        <v>998</v>
      </c>
      <c r="B118" s="96">
        <v>1</v>
      </c>
      <c r="C118" s="97">
        <v>5</v>
      </c>
      <c r="D118" s="101">
        <v>0.6</v>
      </c>
      <c r="E118" s="100">
        <v>0.6</v>
      </c>
    </row>
    <row r="119" spans="1:5" ht="15">
      <c r="A119" s="75" t="s">
        <v>999</v>
      </c>
      <c r="B119" s="96">
        <v>1</v>
      </c>
      <c r="C119" s="97">
        <v>8</v>
      </c>
      <c r="D119" s="101">
        <v>0.6</v>
      </c>
      <c r="E119" s="100">
        <v>0.6</v>
      </c>
    </row>
    <row r="120" spans="1:5" ht="15">
      <c r="A120" s="75" t="s">
        <v>1000</v>
      </c>
      <c r="B120" s="96">
        <v>1</v>
      </c>
      <c r="C120" s="97">
        <v>4</v>
      </c>
      <c r="D120" s="101">
        <v>0.6</v>
      </c>
      <c r="E120" s="100">
        <v>0.6</v>
      </c>
    </row>
    <row r="121" spans="1:5" ht="15">
      <c r="A121" s="75" t="s">
        <v>1001</v>
      </c>
      <c r="B121" s="96">
        <v>1</v>
      </c>
      <c r="C121" s="97">
        <v>11</v>
      </c>
      <c r="D121" s="101">
        <v>0.6</v>
      </c>
      <c r="E121" s="100">
        <v>0.6</v>
      </c>
    </row>
    <row r="122" spans="1:5" ht="15">
      <c r="A122" s="75" t="s">
        <v>1002</v>
      </c>
      <c r="B122" s="96">
        <v>1</v>
      </c>
      <c r="C122" s="97">
        <v>3</v>
      </c>
      <c r="D122" s="101">
        <v>0.6</v>
      </c>
      <c r="E122" s="100">
        <v>0.6</v>
      </c>
    </row>
    <row r="123" spans="1:5" ht="15">
      <c r="A123" s="75" t="s">
        <v>1003</v>
      </c>
      <c r="B123" s="96">
        <v>1</v>
      </c>
      <c r="C123" s="97">
        <v>24</v>
      </c>
      <c r="D123" s="101">
        <v>0.6</v>
      </c>
      <c r="E123" s="100">
        <v>0.6</v>
      </c>
    </row>
    <row r="124" spans="1:5" ht="15">
      <c r="A124" s="75" t="s">
        <v>1004</v>
      </c>
      <c r="B124" s="96">
        <v>6</v>
      </c>
      <c r="C124" s="97">
        <v>1</v>
      </c>
      <c r="D124" s="101">
        <v>0.6</v>
      </c>
      <c r="E124" s="100">
        <v>0.6</v>
      </c>
    </row>
    <row r="125" spans="1:5" ht="15">
      <c r="A125" s="75" t="s">
        <v>1005</v>
      </c>
      <c r="B125" s="96">
        <v>1</v>
      </c>
      <c r="C125" s="97">
        <v>1</v>
      </c>
      <c r="D125" s="101">
        <v>0.59</v>
      </c>
      <c r="E125" s="100">
        <v>0.59</v>
      </c>
    </row>
    <row r="126" spans="1:5" ht="15">
      <c r="A126" s="75" t="s">
        <v>1006</v>
      </c>
      <c r="B126" s="96">
        <v>2</v>
      </c>
      <c r="C126" s="97">
        <v>1</v>
      </c>
      <c r="D126" s="101">
        <v>0.59</v>
      </c>
      <c r="E126" s="100">
        <v>0.59</v>
      </c>
    </row>
    <row r="127" spans="1:5" ht="15">
      <c r="A127" s="75" t="s">
        <v>1007</v>
      </c>
      <c r="B127" s="96">
        <v>3</v>
      </c>
      <c r="C127" s="97">
        <v>1</v>
      </c>
      <c r="D127" s="101">
        <v>0.59</v>
      </c>
      <c r="E127" s="100">
        <v>0.59</v>
      </c>
    </row>
    <row r="128" spans="1:5" ht="15">
      <c r="A128" s="75" t="s">
        <v>1008</v>
      </c>
      <c r="B128" s="96">
        <v>1</v>
      </c>
      <c r="C128" s="97">
        <v>1</v>
      </c>
      <c r="D128" s="101">
        <v>0.59</v>
      </c>
      <c r="E128" s="100">
        <v>0.59</v>
      </c>
    </row>
    <row r="129" spans="1:5" ht="15">
      <c r="A129" s="75" t="s">
        <v>1009</v>
      </c>
      <c r="B129" s="96">
        <v>1</v>
      </c>
      <c r="C129" s="97">
        <v>1</v>
      </c>
      <c r="D129" s="101">
        <v>0.59</v>
      </c>
      <c r="E129" s="100">
        <v>0.59</v>
      </c>
    </row>
    <row r="130" spans="1:5" ht="15">
      <c r="A130" s="75" t="s">
        <v>1010</v>
      </c>
      <c r="B130" s="96">
        <v>1</v>
      </c>
      <c r="C130" s="97">
        <v>146</v>
      </c>
      <c r="D130" s="101">
        <v>0.6</v>
      </c>
      <c r="E130" s="100">
        <v>0.59</v>
      </c>
    </row>
    <row r="131" spans="1:5" ht="15">
      <c r="A131" s="75" t="s">
        <v>1011</v>
      </c>
      <c r="B131" s="96">
        <v>1</v>
      </c>
      <c r="C131" s="97">
        <v>27</v>
      </c>
      <c r="D131" s="101">
        <v>0.59</v>
      </c>
      <c r="E131" s="100">
        <v>0.59</v>
      </c>
    </row>
    <row r="132" spans="1:5" ht="15">
      <c r="A132" s="75" t="s">
        <v>1012</v>
      </c>
      <c r="B132" s="96">
        <v>1</v>
      </c>
      <c r="C132" s="97">
        <v>17</v>
      </c>
      <c r="D132" s="101">
        <v>0.59</v>
      </c>
      <c r="E132" s="100">
        <v>0.59</v>
      </c>
    </row>
    <row r="133" spans="1:5" ht="15">
      <c r="A133" s="75" t="s">
        <v>1013</v>
      </c>
      <c r="B133" s="96">
        <v>1</v>
      </c>
      <c r="C133" s="97">
        <v>3</v>
      </c>
      <c r="D133" s="101">
        <v>0.59</v>
      </c>
      <c r="E133" s="100">
        <v>0.59</v>
      </c>
    </row>
    <row r="134" spans="1:5" ht="15">
      <c r="A134" s="75" t="s">
        <v>1014</v>
      </c>
      <c r="B134" s="96">
        <v>1</v>
      </c>
      <c r="C134" s="97">
        <v>5</v>
      </c>
      <c r="D134" s="101">
        <v>0.59</v>
      </c>
      <c r="E134" s="100">
        <v>0.59</v>
      </c>
    </row>
    <row r="135" spans="1:5" ht="15">
      <c r="A135" s="75" t="s">
        <v>1015</v>
      </c>
      <c r="B135" s="96">
        <v>1</v>
      </c>
      <c r="C135" s="97">
        <v>11</v>
      </c>
      <c r="D135" s="101">
        <v>0.59</v>
      </c>
      <c r="E135" s="100">
        <v>0.59</v>
      </c>
    </row>
    <row r="136" spans="1:5" ht="15">
      <c r="A136" s="75" t="s">
        <v>1016</v>
      </c>
      <c r="B136" s="96">
        <v>1</v>
      </c>
      <c r="C136" s="97">
        <v>64</v>
      </c>
      <c r="D136" s="101">
        <v>0.59</v>
      </c>
      <c r="E136" s="100">
        <v>0.59</v>
      </c>
    </row>
    <row r="137" spans="1:5" ht="15">
      <c r="A137" s="75" t="s">
        <v>1017</v>
      </c>
      <c r="B137" s="96">
        <v>1</v>
      </c>
      <c r="C137" s="97">
        <v>2</v>
      </c>
      <c r="D137" s="101">
        <v>0.58</v>
      </c>
      <c r="E137" s="100">
        <v>0.58</v>
      </c>
    </row>
    <row r="138" spans="1:5" ht="15">
      <c r="A138" s="75" t="s">
        <v>1018</v>
      </c>
      <c r="B138" s="96">
        <v>1</v>
      </c>
      <c r="C138" s="97">
        <v>15</v>
      </c>
      <c r="D138" s="101">
        <v>0.58</v>
      </c>
      <c r="E138" s="100">
        <v>0.58</v>
      </c>
    </row>
    <row r="139" spans="1:5" ht="15">
      <c r="A139" s="75" t="s">
        <v>1019</v>
      </c>
      <c r="B139" s="96">
        <v>1</v>
      </c>
      <c r="C139" s="97">
        <v>39</v>
      </c>
      <c r="D139" s="101">
        <v>0.58</v>
      </c>
      <c r="E139" s="100">
        <v>0.58</v>
      </c>
    </row>
    <row r="140" spans="1:5" ht="15">
      <c r="A140" s="75" t="s">
        <v>1020</v>
      </c>
      <c r="B140" s="96">
        <v>1</v>
      </c>
      <c r="C140" s="97">
        <v>4</v>
      </c>
      <c r="D140" s="101">
        <v>0.5700000000000001</v>
      </c>
      <c r="E140" s="100">
        <v>0.5700000000000001</v>
      </c>
    </row>
    <row r="141" spans="1:5" ht="15">
      <c r="A141" s="75" t="s">
        <v>1021</v>
      </c>
      <c r="B141" s="96">
        <v>1</v>
      </c>
      <c r="C141" s="97">
        <v>21</v>
      </c>
      <c r="D141" s="101">
        <v>0.5700000000000001</v>
      </c>
      <c r="E141" s="100">
        <v>0.5700000000000001</v>
      </c>
    </row>
    <row r="142" spans="1:5" ht="15">
      <c r="A142" s="75" t="s">
        <v>1022</v>
      </c>
      <c r="B142" s="96">
        <v>1</v>
      </c>
      <c r="C142" s="97">
        <v>5</v>
      </c>
      <c r="D142" s="101">
        <v>0.56</v>
      </c>
      <c r="E142" s="100">
        <v>0.5700000000000001</v>
      </c>
    </row>
    <row r="143" spans="1:5" ht="15">
      <c r="A143" s="75" t="s">
        <v>1023</v>
      </c>
      <c r="B143" s="96">
        <v>1</v>
      </c>
      <c r="C143" s="97">
        <v>41</v>
      </c>
      <c r="D143" s="101">
        <v>0.5700000000000001</v>
      </c>
      <c r="E143" s="100">
        <v>0.5700000000000001</v>
      </c>
    </row>
    <row r="144" spans="1:5" ht="15">
      <c r="A144" s="75" t="s">
        <v>1024</v>
      </c>
      <c r="B144" s="96">
        <v>1</v>
      </c>
      <c r="C144" s="97">
        <v>5</v>
      </c>
      <c r="D144" s="101">
        <v>0.5700000000000001</v>
      </c>
      <c r="E144" s="100">
        <v>0.5700000000000001</v>
      </c>
    </row>
    <row r="145" spans="1:5" ht="15">
      <c r="A145" s="75" t="s">
        <v>1025</v>
      </c>
      <c r="B145" s="96">
        <v>1</v>
      </c>
      <c r="C145" s="97">
        <v>7</v>
      </c>
      <c r="D145" s="101">
        <v>0.5700000000000001</v>
      </c>
      <c r="E145" s="100">
        <v>0.5700000000000001</v>
      </c>
    </row>
    <row r="146" spans="1:5" ht="15">
      <c r="A146" s="75" t="s">
        <v>1026</v>
      </c>
      <c r="B146" s="96">
        <v>1</v>
      </c>
      <c r="C146" s="97">
        <v>17</v>
      </c>
      <c r="D146" s="101">
        <v>0.5700000000000001</v>
      </c>
      <c r="E146" s="100">
        <v>0.5700000000000001</v>
      </c>
    </row>
    <row r="147" spans="1:5" ht="15">
      <c r="A147" s="75" t="s">
        <v>1027</v>
      </c>
      <c r="B147" s="96">
        <v>1</v>
      </c>
      <c r="C147" s="97">
        <v>4</v>
      </c>
      <c r="D147" s="101">
        <v>0.58</v>
      </c>
      <c r="E147" s="100">
        <v>0.5700000000000001</v>
      </c>
    </row>
    <row r="148" spans="1:5" ht="15">
      <c r="A148" s="75" t="s">
        <v>1028</v>
      </c>
      <c r="B148" s="96">
        <v>5</v>
      </c>
      <c r="C148" s="97">
        <v>1</v>
      </c>
      <c r="D148" s="101">
        <v>0.5700000000000001</v>
      </c>
      <c r="E148" s="100">
        <v>0.5700000000000001</v>
      </c>
    </row>
    <row r="149" spans="1:5" ht="15">
      <c r="A149" s="75" t="s">
        <v>1029</v>
      </c>
      <c r="B149" s="96">
        <v>1</v>
      </c>
      <c r="C149" s="97">
        <v>2</v>
      </c>
      <c r="D149" s="101">
        <v>0.56</v>
      </c>
      <c r="E149" s="100">
        <v>0.56</v>
      </c>
    </row>
    <row r="150" spans="1:5" ht="15">
      <c r="A150" s="75" t="s">
        <v>1030</v>
      </c>
      <c r="B150" s="96">
        <v>1</v>
      </c>
      <c r="C150" s="97">
        <v>5</v>
      </c>
      <c r="D150" s="101">
        <v>0.56</v>
      </c>
      <c r="E150" s="100">
        <v>0.56</v>
      </c>
    </row>
    <row r="151" spans="1:5" ht="15">
      <c r="A151" s="75" t="s">
        <v>1031</v>
      </c>
      <c r="B151" s="96">
        <v>1</v>
      </c>
      <c r="C151" s="97">
        <v>4</v>
      </c>
      <c r="D151" s="101">
        <v>0.56</v>
      </c>
      <c r="E151" s="100">
        <v>0.56</v>
      </c>
    </row>
    <row r="152" spans="1:5" ht="15">
      <c r="A152" s="75" t="s">
        <v>1032</v>
      </c>
      <c r="B152" s="96">
        <v>1</v>
      </c>
      <c r="C152" s="97">
        <v>11</v>
      </c>
      <c r="D152" s="101">
        <v>0.55</v>
      </c>
      <c r="E152" s="100">
        <v>0.56</v>
      </c>
    </row>
    <row r="153" spans="1:5" ht="15">
      <c r="A153" s="75" t="s">
        <v>1033</v>
      </c>
      <c r="B153" s="96">
        <v>1</v>
      </c>
      <c r="C153" s="97">
        <v>21</v>
      </c>
      <c r="D153" s="101">
        <v>0.56</v>
      </c>
      <c r="E153" s="100">
        <v>0.56</v>
      </c>
    </row>
    <row r="154" spans="1:5" ht="15">
      <c r="A154" s="75" t="s">
        <v>1034</v>
      </c>
      <c r="B154" s="96">
        <v>1</v>
      </c>
      <c r="C154" s="97">
        <v>10</v>
      </c>
      <c r="D154" s="101">
        <v>0.56</v>
      </c>
      <c r="E154" s="100">
        <v>0.56</v>
      </c>
    </row>
    <row r="155" spans="1:5" ht="15">
      <c r="A155" s="75" t="s">
        <v>1035</v>
      </c>
      <c r="B155" s="96">
        <v>1</v>
      </c>
      <c r="C155" s="97">
        <v>9</v>
      </c>
      <c r="D155" s="101">
        <v>0.56</v>
      </c>
      <c r="E155" s="100">
        <v>0.56</v>
      </c>
    </row>
    <row r="156" spans="1:5" ht="15">
      <c r="A156" s="75" t="s">
        <v>1036</v>
      </c>
      <c r="B156" s="96">
        <v>1</v>
      </c>
      <c r="C156" s="97">
        <v>20</v>
      </c>
      <c r="D156" s="101">
        <v>0.56</v>
      </c>
      <c r="E156" s="100">
        <v>0.56</v>
      </c>
    </row>
    <row r="157" spans="1:5" ht="15">
      <c r="A157" s="75" t="s">
        <v>1037</v>
      </c>
      <c r="B157" s="96">
        <v>1</v>
      </c>
      <c r="C157" s="97">
        <v>13</v>
      </c>
      <c r="D157" s="101">
        <v>0.56</v>
      </c>
      <c r="E157" s="100">
        <v>0.56</v>
      </c>
    </row>
    <row r="158" spans="1:5" ht="15">
      <c r="A158" s="75" t="s">
        <v>1038</v>
      </c>
      <c r="B158" s="96">
        <v>1</v>
      </c>
      <c r="C158" s="97">
        <v>124</v>
      </c>
      <c r="D158" s="101">
        <v>0.56</v>
      </c>
      <c r="E158" s="100">
        <v>0.56</v>
      </c>
    </row>
    <row r="159" spans="1:5" ht="15">
      <c r="A159" s="75" t="s">
        <v>1039</v>
      </c>
      <c r="B159" s="96">
        <v>1</v>
      </c>
      <c r="C159" s="97">
        <v>19</v>
      </c>
      <c r="D159" s="101">
        <v>0.56</v>
      </c>
      <c r="E159" s="100">
        <v>0.56</v>
      </c>
    </row>
    <row r="160" spans="1:5" ht="15">
      <c r="A160" s="75" t="s">
        <v>1040</v>
      </c>
      <c r="B160" s="96">
        <v>1</v>
      </c>
      <c r="C160" s="97">
        <v>6</v>
      </c>
      <c r="D160" s="101">
        <v>0.56</v>
      </c>
      <c r="E160" s="100">
        <v>0.56</v>
      </c>
    </row>
    <row r="161" spans="1:5" ht="15">
      <c r="A161" s="75" t="s">
        <v>1041</v>
      </c>
      <c r="B161" s="96">
        <v>3</v>
      </c>
      <c r="C161" s="97">
        <v>1</v>
      </c>
      <c r="D161" s="101">
        <v>0.56</v>
      </c>
      <c r="E161" s="100">
        <v>0.56</v>
      </c>
    </row>
    <row r="162" spans="1:5" ht="15">
      <c r="A162" s="75" t="s">
        <v>1042</v>
      </c>
      <c r="B162" s="96">
        <v>1</v>
      </c>
      <c r="C162" s="97">
        <v>2</v>
      </c>
      <c r="D162" s="101">
        <v>0.55</v>
      </c>
      <c r="E162" s="100">
        <v>0.55</v>
      </c>
    </row>
    <row r="163" spans="1:5" ht="15">
      <c r="A163" s="75" t="s">
        <v>1043</v>
      </c>
      <c r="B163" s="96">
        <v>1</v>
      </c>
      <c r="C163" s="97">
        <v>57</v>
      </c>
      <c r="D163" s="101">
        <v>0.55</v>
      </c>
      <c r="E163" s="100">
        <v>0.55</v>
      </c>
    </row>
    <row r="164" spans="1:5" ht="15">
      <c r="A164" s="75" t="s">
        <v>1044</v>
      </c>
      <c r="B164" s="96">
        <v>1</v>
      </c>
      <c r="C164" s="97">
        <v>14</v>
      </c>
      <c r="D164" s="101">
        <v>0.55</v>
      </c>
      <c r="E164" s="100">
        <v>0.55</v>
      </c>
    </row>
    <row r="165" spans="1:5" ht="15">
      <c r="A165" s="75" t="s">
        <v>1045</v>
      </c>
      <c r="B165" s="96">
        <v>1</v>
      </c>
      <c r="C165" s="97">
        <v>55</v>
      </c>
      <c r="D165" s="101">
        <v>0.55</v>
      </c>
      <c r="E165" s="100">
        <v>0.55</v>
      </c>
    </row>
    <row r="166" spans="1:5" ht="15">
      <c r="A166" s="75" t="s">
        <v>1046</v>
      </c>
      <c r="B166" s="96">
        <v>1</v>
      </c>
      <c r="C166" s="97">
        <v>59</v>
      </c>
      <c r="D166" s="101">
        <v>0.55</v>
      </c>
      <c r="E166" s="100">
        <v>0.55</v>
      </c>
    </row>
    <row r="167" spans="1:5" ht="15">
      <c r="A167" s="75" t="s">
        <v>1047</v>
      </c>
      <c r="B167" s="96">
        <v>1</v>
      </c>
      <c r="C167" s="97">
        <v>4</v>
      </c>
      <c r="D167" s="101">
        <v>0.55</v>
      </c>
      <c r="E167" s="100">
        <v>0.55</v>
      </c>
    </row>
    <row r="168" spans="1:5" ht="15">
      <c r="A168" s="75" t="s">
        <v>1048</v>
      </c>
      <c r="B168" s="96">
        <v>1</v>
      </c>
      <c r="C168" s="97">
        <v>5</v>
      </c>
      <c r="D168" s="101">
        <v>0.55</v>
      </c>
      <c r="E168" s="100">
        <v>0.55</v>
      </c>
    </row>
    <row r="169" spans="1:5" ht="15">
      <c r="A169" s="75" t="s">
        <v>1049</v>
      </c>
      <c r="B169" s="96">
        <v>1</v>
      </c>
      <c r="C169" s="97">
        <v>8</v>
      </c>
      <c r="D169" s="101">
        <v>0.55</v>
      </c>
      <c r="E169" s="100">
        <v>0.55</v>
      </c>
    </row>
    <row r="170" spans="1:5" ht="15">
      <c r="A170" s="75" t="s">
        <v>1050</v>
      </c>
      <c r="B170" s="96">
        <v>1</v>
      </c>
      <c r="C170" s="97">
        <v>4</v>
      </c>
      <c r="D170" s="101">
        <v>0.56</v>
      </c>
      <c r="E170" s="100">
        <v>0.55</v>
      </c>
    </row>
    <row r="171" spans="1:5" ht="15">
      <c r="A171" s="75" t="s">
        <v>1051</v>
      </c>
      <c r="B171" s="96">
        <v>1</v>
      </c>
      <c r="C171" s="97">
        <v>4</v>
      </c>
      <c r="D171" s="101">
        <v>0.55</v>
      </c>
      <c r="E171" s="100">
        <v>0.55</v>
      </c>
    </row>
    <row r="172" spans="1:5" ht="15">
      <c r="A172" s="75" t="s">
        <v>1052</v>
      </c>
      <c r="B172" s="96">
        <v>1</v>
      </c>
      <c r="C172" s="97">
        <v>2</v>
      </c>
      <c r="D172" s="101">
        <v>0.54</v>
      </c>
      <c r="E172" s="100">
        <v>0.54</v>
      </c>
    </row>
    <row r="173" spans="1:5" ht="15">
      <c r="A173" s="75" t="s">
        <v>1053</v>
      </c>
      <c r="B173" s="96">
        <v>1</v>
      </c>
      <c r="C173" s="97">
        <v>1</v>
      </c>
      <c r="D173" s="101">
        <v>0.53</v>
      </c>
      <c r="E173" s="100">
        <v>0.54</v>
      </c>
    </row>
    <row r="174" spans="1:5" ht="15">
      <c r="A174" s="75" t="s">
        <v>1054</v>
      </c>
      <c r="B174" s="96">
        <v>1</v>
      </c>
      <c r="C174" s="97">
        <v>6</v>
      </c>
      <c r="D174" s="101">
        <v>0.54</v>
      </c>
      <c r="E174" s="100">
        <v>0.54</v>
      </c>
    </row>
    <row r="175" spans="1:5" ht="15">
      <c r="A175" s="75" t="s">
        <v>1055</v>
      </c>
      <c r="B175" s="96">
        <v>1</v>
      </c>
      <c r="C175" s="97">
        <v>8</v>
      </c>
      <c r="D175" s="101">
        <v>0.54</v>
      </c>
      <c r="E175" s="100">
        <v>0.54</v>
      </c>
    </row>
    <row r="176" spans="1:5" ht="15">
      <c r="A176" s="75" t="s">
        <v>1056</v>
      </c>
      <c r="B176" s="96">
        <v>1</v>
      </c>
      <c r="C176" s="97">
        <v>4</v>
      </c>
      <c r="D176" s="101">
        <v>0.54</v>
      </c>
      <c r="E176" s="100">
        <v>0.54</v>
      </c>
    </row>
    <row r="177" spans="1:5" ht="15">
      <c r="A177" s="75" t="s">
        <v>1057</v>
      </c>
      <c r="B177" s="96">
        <v>1</v>
      </c>
      <c r="C177" s="97">
        <v>16</v>
      </c>
      <c r="D177" s="101">
        <v>0.54</v>
      </c>
      <c r="E177" s="100">
        <v>0.54</v>
      </c>
    </row>
    <row r="178" spans="1:5" ht="15">
      <c r="A178" s="75" t="s">
        <v>1058</v>
      </c>
      <c r="B178" s="96">
        <v>1</v>
      </c>
      <c r="C178" s="97">
        <v>14</v>
      </c>
      <c r="D178" s="101">
        <v>0.54</v>
      </c>
      <c r="E178" s="100">
        <v>0.54</v>
      </c>
    </row>
    <row r="179" spans="1:5" ht="15">
      <c r="A179" s="75" t="s">
        <v>1059</v>
      </c>
      <c r="B179" s="96">
        <v>1</v>
      </c>
      <c r="C179" s="97">
        <v>12</v>
      </c>
      <c r="D179" s="101">
        <v>0.54</v>
      </c>
      <c r="E179" s="100">
        <v>0.54</v>
      </c>
    </row>
    <row r="180" spans="1:5" ht="15">
      <c r="A180" s="75" t="s">
        <v>1060</v>
      </c>
      <c r="B180" s="96">
        <v>1</v>
      </c>
      <c r="C180" s="97">
        <v>29</v>
      </c>
      <c r="D180" s="101">
        <v>0.54</v>
      </c>
      <c r="E180" s="100">
        <v>0.54</v>
      </c>
    </row>
    <row r="181" spans="1:5" ht="15">
      <c r="A181" s="75" t="s">
        <v>1061</v>
      </c>
      <c r="B181" s="96">
        <v>1</v>
      </c>
      <c r="C181" s="97">
        <v>4</v>
      </c>
      <c r="D181" s="101">
        <v>0.54</v>
      </c>
      <c r="E181" s="100">
        <v>0.54</v>
      </c>
    </row>
    <row r="182" spans="1:5" ht="15">
      <c r="A182" s="75" t="s">
        <v>1062</v>
      </c>
      <c r="B182" s="96">
        <v>1</v>
      </c>
      <c r="C182" s="97">
        <v>11</v>
      </c>
      <c r="D182" s="101">
        <v>0.54</v>
      </c>
      <c r="E182" s="100">
        <v>0.54</v>
      </c>
    </row>
    <row r="183" spans="1:5" ht="15">
      <c r="A183" s="75" t="s">
        <v>1063</v>
      </c>
      <c r="B183" s="96">
        <v>6</v>
      </c>
      <c r="C183" s="97">
        <v>1</v>
      </c>
      <c r="D183" s="101">
        <v>0.54</v>
      </c>
      <c r="E183" s="100">
        <v>0.54</v>
      </c>
    </row>
    <row r="184" spans="1:5" ht="15">
      <c r="A184" s="75" t="s">
        <v>1064</v>
      </c>
      <c r="B184" s="96">
        <v>3</v>
      </c>
      <c r="C184" s="97">
        <v>1</v>
      </c>
      <c r="D184" s="101">
        <v>0.53</v>
      </c>
      <c r="E184" s="100">
        <v>0.53</v>
      </c>
    </row>
    <row r="185" spans="1:5" ht="15">
      <c r="A185" s="75" t="s">
        <v>1065</v>
      </c>
      <c r="B185" s="96">
        <v>1</v>
      </c>
      <c r="C185" s="97">
        <v>3</v>
      </c>
      <c r="D185" s="101">
        <v>0.52</v>
      </c>
      <c r="E185" s="100">
        <v>0.53</v>
      </c>
    </row>
    <row r="186" spans="1:5" ht="15">
      <c r="A186" s="75" t="s">
        <v>1066</v>
      </c>
      <c r="B186" s="96">
        <v>1</v>
      </c>
      <c r="C186" s="97">
        <v>7</v>
      </c>
      <c r="D186" s="101">
        <v>0.53</v>
      </c>
      <c r="E186" s="100">
        <v>0.53</v>
      </c>
    </row>
    <row r="187" spans="1:5" ht="15">
      <c r="A187" s="75" t="s">
        <v>1067</v>
      </c>
      <c r="B187" s="96">
        <v>1</v>
      </c>
      <c r="C187" s="97">
        <v>4</v>
      </c>
      <c r="D187" s="101">
        <v>0.53</v>
      </c>
      <c r="E187" s="100">
        <v>0.53</v>
      </c>
    </row>
    <row r="188" spans="1:5" ht="15">
      <c r="A188" s="75" t="s">
        <v>1068</v>
      </c>
      <c r="B188" s="96">
        <v>1</v>
      </c>
      <c r="C188" s="97">
        <v>1</v>
      </c>
      <c r="D188" s="101">
        <v>0.53</v>
      </c>
      <c r="E188" s="100">
        <v>0.53</v>
      </c>
    </row>
    <row r="189" spans="1:5" ht="15">
      <c r="A189" s="75" t="s">
        <v>1069</v>
      </c>
      <c r="B189" s="96">
        <v>6</v>
      </c>
      <c r="C189" s="97">
        <v>1</v>
      </c>
      <c r="D189" s="101">
        <v>0.53</v>
      </c>
      <c r="E189" s="100">
        <v>0.53</v>
      </c>
    </row>
    <row r="190" spans="1:5" ht="15">
      <c r="A190" s="75" t="s">
        <v>1070</v>
      </c>
      <c r="B190" s="96">
        <v>3</v>
      </c>
      <c r="C190" s="97">
        <v>1</v>
      </c>
      <c r="D190" s="101">
        <v>0.52</v>
      </c>
      <c r="E190" s="100">
        <v>0.52</v>
      </c>
    </row>
    <row r="191" spans="1:5" ht="15">
      <c r="A191" s="75" t="s">
        <v>1071</v>
      </c>
      <c r="B191" s="96">
        <v>1</v>
      </c>
      <c r="C191" s="97">
        <v>1</v>
      </c>
      <c r="D191" s="101">
        <v>0.52</v>
      </c>
      <c r="E191" s="100">
        <v>0.52</v>
      </c>
    </row>
    <row r="192" spans="1:5" ht="15">
      <c r="A192" s="75" t="s">
        <v>1072</v>
      </c>
      <c r="B192" s="96">
        <v>2</v>
      </c>
      <c r="C192" s="97">
        <v>1</v>
      </c>
      <c r="D192" s="101">
        <v>0.53</v>
      </c>
      <c r="E192" s="100">
        <v>0.52</v>
      </c>
    </row>
    <row r="193" spans="1:5" ht="15">
      <c r="A193" s="75" t="s">
        <v>1073</v>
      </c>
      <c r="B193" s="96">
        <v>1</v>
      </c>
      <c r="C193" s="97">
        <v>1</v>
      </c>
      <c r="D193" s="101">
        <v>0.52</v>
      </c>
      <c r="E193" s="100">
        <v>0.52</v>
      </c>
    </row>
    <row r="194" spans="1:5" ht="15">
      <c r="A194" s="75" t="s">
        <v>1074</v>
      </c>
      <c r="B194" s="96">
        <v>1</v>
      </c>
      <c r="C194" s="97">
        <v>10</v>
      </c>
      <c r="D194" s="101">
        <v>0.52</v>
      </c>
      <c r="E194" s="100">
        <v>0.52</v>
      </c>
    </row>
    <row r="195" spans="1:5" ht="15">
      <c r="A195" s="75" t="s">
        <v>1075</v>
      </c>
      <c r="B195" s="96">
        <v>1</v>
      </c>
      <c r="C195" s="97">
        <v>2</v>
      </c>
      <c r="D195" s="101">
        <v>0.52</v>
      </c>
      <c r="E195" s="100">
        <v>0.52</v>
      </c>
    </row>
    <row r="196" spans="1:5" ht="15">
      <c r="A196" s="75" t="s">
        <v>1076</v>
      </c>
      <c r="B196" s="96">
        <v>10</v>
      </c>
      <c r="C196" s="97">
        <v>1</v>
      </c>
      <c r="D196" s="101">
        <v>0.51</v>
      </c>
      <c r="E196" s="100">
        <v>0.52</v>
      </c>
    </row>
    <row r="197" spans="1:5" ht="15">
      <c r="A197" s="75" t="s">
        <v>1077</v>
      </c>
      <c r="B197" s="96">
        <v>1</v>
      </c>
      <c r="C197" s="97">
        <v>3</v>
      </c>
      <c r="D197" s="101">
        <v>0.52</v>
      </c>
      <c r="E197" s="100">
        <v>0.51</v>
      </c>
    </row>
    <row r="198" spans="1:5" ht="15">
      <c r="A198" s="75" t="s">
        <v>1078</v>
      </c>
      <c r="B198" s="96">
        <v>1</v>
      </c>
      <c r="C198" s="97">
        <v>1</v>
      </c>
      <c r="D198" s="101">
        <v>0.51</v>
      </c>
      <c r="E198" s="100">
        <v>0.51</v>
      </c>
    </row>
    <row r="199" spans="1:5" ht="15">
      <c r="A199" s="75" t="s">
        <v>1079</v>
      </c>
      <c r="B199" s="96">
        <v>1</v>
      </c>
      <c r="C199" s="97">
        <v>1</v>
      </c>
      <c r="D199" s="101">
        <v>0.51</v>
      </c>
      <c r="E199" s="100">
        <v>0.51</v>
      </c>
    </row>
    <row r="200" spans="1:5" ht="15">
      <c r="A200" s="75" t="s">
        <v>1080</v>
      </c>
      <c r="B200" s="96">
        <v>1</v>
      </c>
      <c r="C200" s="97">
        <v>5</v>
      </c>
      <c r="D200" s="101">
        <v>0.51</v>
      </c>
      <c r="E200" s="100">
        <v>0.51</v>
      </c>
    </row>
    <row r="201" spans="1:5" ht="15">
      <c r="A201" s="75" t="s">
        <v>1081</v>
      </c>
      <c r="B201" s="96">
        <v>1</v>
      </c>
      <c r="C201" s="97">
        <v>11</v>
      </c>
      <c r="D201" s="101">
        <v>0.51</v>
      </c>
      <c r="E201" s="100">
        <v>0.51</v>
      </c>
    </row>
    <row r="202" spans="1:5" ht="15">
      <c r="A202" s="75" t="s">
        <v>1082</v>
      </c>
      <c r="B202" s="96">
        <v>1</v>
      </c>
      <c r="C202" s="97">
        <v>30</v>
      </c>
      <c r="D202" s="101">
        <v>0.51</v>
      </c>
      <c r="E202" s="100">
        <v>0.51</v>
      </c>
    </row>
    <row r="203" spans="1:5" ht="15">
      <c r="A203" s="75" t="s">
        <v>1083</v>
      </c>
      <c r="B203" s="96">
        <v>1</v>
      </c>
      <c r="C203" s="97">
        <v>7</v>
      </c>
      <c r="D203" s="101">
        <v>0.51</v>
      </c>
      <c r="E203" s="100">
        <v>0.51</v>
      </c>
    </row>
    <row r="204" spans="1:5" ht="15">
      <c r="A204" s="75" t="s">
        <v>1084</v>
      </c>
      <c r="B204" s="96">
        <v>1</v>
      </c>
      <c r="C204" s="97">
        <v>29</v>
      </c>
      <c r="D204" s="101">
        <v>0.51</v>
      </c>
      <c r="E204" s="100">
        <v>0.51</v>
      </c>
    </row>
    <row r="205" spans="1:5" ht="15">
      <c r="A205" s="75" t="s">
        <v>1085</v>
      </c>
      <c r="B205" s="96">
        <v>1</v>
      </c>
      <c r="C205" s="97">
        <v>10</v>
      </c>
      <c r="D205" s="101">
        <v>0.51</v>
      </c>
      <c r="E205" s="100">
        <v>0.51</v>
      </c>
    </row>
    <row r="206" spans="1:5" ht="15">
      <c r="A206" s="75" t="s">
        <v>1086</v>
      </c>
      <c r="B206" s="96">
        <v>1</v>
      </c>
      <c r="C206" s="97">
        <v>44</v>
      </c>
      <c r="D206" s="101">
        <v>0.51</v>
      </c>
      <c r="E206" s="100">
        <v>0.51</v>
      </c>
    </row>
    <row r="207" spans="1:5" ht="15">
      <c r="A207" s="75" t="s">
        <v>1087</v>
      </c>
      <c r="B207" s="96">
        <v>1</v>
      </c>
      <c r="C207" s="97">
        <v>5</v>
      </c>
      <c r="D207" s="101">
        <v>0.51</v>
      </c>
      <c r="E207" s="100">
        <v>0.51</v>
      </c>
    </row>
    <row r="208" spans="1:5" ht="15">
      <c r="A208" s="75" t="s">
        <v>1088</v>
      </c>
      <c r="B208" s="96">
        <v>1</v>
      </c>
      <c r="C208" s="97">
        <v>6</v>
      </c>
      <c r="D208" s="101">
        <v>0.51</v>
      </c>
      <c r="E208" s="100">
        <v>0.51</v>
      </c>
    </row>
    <row r="209" spans="1:5" ht="15">
      <c r="A209" s="75" t="s">
        <v>1089</v>
      </c>
      <c r="B209" s="96">
        <v>5</v>
      </c>
      <c r="C209" s="97">
        <v>1</v>
      </c>
      <c r="D209" s="101">
        <v>0.51</v>
      </c>
      <c r="E209" s="100">
        <v>0.51</v>
      </c>
    </row>
    <row r="210" spans="1:5" ht="15">
      <c r="A210" s="75" t="s">
        <v>1090</v>
      </c>
      <c r="B210" s="96">
        <v>3</v>
      </c>
      <c r="C210" s="97">
        <v>1</v>
      </c>
      <c r="D210" s="101">
        <v>0.51</v>
      </c>
      <c r="E210" s="100">
        <v>0.51</v>
      </c>
    </row>
    <row r="211" spans="1:5" ht="15">
      <c r="A211" s="75" t="s">
        <v>1091</v>
      </c>
      <c r="B211" s="96">
        <v>1</v>
      </c>
      <c r="C211" s="97">
        <v>5</v>
      </c>
      <c r="D211" s="101">
        <v>0.5</v>
      </c>
      <c r="E211" s="100">
        <v>0.5</v>
      </c>
    </row>
    <row r="212" spans="1:5" ht="15">
      <c r="A212" s="75" t="s">
        <v>1092</v>
      </c>
      <c r="B212" s="96">
        <v>1</v>
      </c>
      <c r="C212" s="97">
        <v>1</v>
      </c>
      <c r="D212" s="101">
        <v>0.5</v>
      </c>
      <c r="E212" s="100">
        <v>0.5</v>
      </c>
    </row>
    <row r="213" spans="1:5" ht="15">
      <c r="A213" s="75" t="s">
        <v>1093</v>
      </c>
      <c r="B213" s="96">
        <v>1</v>
      </c>
      <c r="C213" s="97">
        <v>12</v>
      </c>
      <c r="D213" s="101">
        <v>0.5</v>
      </c>
      <c r="E213" s="100">
        <v>0.5</v>
      </c>
    </row>
    <row r="214" spans="1:5" ht="15">
      <c r="A214" s="75" t="s">
        <v>1094</v>
      </c>
      <c r="B214" s="96">
        <v>1</v>
      </c>
      <c r="C214" s="97">
        <v>7</v>
      </c>
      <c r="D214" s="101">
        <v>0.49</v>
      </c>
      <c r="E214" s="100">
        <v>0.5</v>
      </c>
    </row>
    <row r="215" spans="1:5" ht="15">
      <c r="A215" s="75" t="s">
        <v>1095</v>
      </c>
      <c r="B215" s="96">
        <v>1</v>
      </c>
      <c r="C215" s="97">
        <v>3</v>
      </c>
      <c r="D215" s="101">
        <v>0.5</v>
      </c>
      <c r="E215" s="100">
        <v>0.5</v>
      </c>
    </row>
    <row r="216" spans="1:5" ht="15">
      <c r="A216" s="75" t="s">
        <v>1096</v>
      </c>
      <c r="B216" s="96">
        <v>1</v>
      </c>
      <c r="C216" s="97">
        <v>8</v>
      </c>
      <c r="D216" s="101">
        <v>0.5</v>
      </c>
      <c r="E216" s="100">
        <v>0.5</v>
      </c>
    </row>
    <row r="217" spans="1:5" ht="15">
      <c r="A217" s="75" t="s">
        <v>1097</v>
      </c>
      <c r="B217" s="96">
        <v>1</v>
      </c>
      <c r="C217" s="97">
        <v>8</v>
      </c>
      <c r="D217" s="101">
        <v>0.5</v>
      </c>
      <c r="E217" s="100">
        <v>0.5</v>
      </c>
    </row>
    <row r="218" spans="1:5" ht="15">
      <c r="A218" s="75" t="s">
        <v>1098</v>
      </c>
      <c r="B218" s="96">
        <v>1</v>
      </c>
      <c r="C218" s="97">
        <v>2</v>
      </c>
      <c r="D218" s="101">
        <v>0.5</v>
      </c>
      <c r="E218" s="100">
        <v>0.5</v>
      </c>
    </row>
    <row r="219" spans="1:5" ht="15">
      <c r="A219" s="75" t="s">
        <v>1099</v>
      </c>
      <c r="B219" s="96">
        <v>1</v>
      </c>
      <c r="C219" s="97">
        <v>31</v>
      </c>
      <c r="D219" s="101">
        <v>0.5</v>
      </c>
      <c r="E219" s="100">
        <v>0.5</v>
      </c>
    </row>
    <row r="220" spans="1:5" ht="15">
      <c r="A220" s="75" t="s">
        <v>1100</v>
      </c>
      <c r="B220" s="96">
        <v>5</v>
      </c>
      <c r="C220" s="97">
        <v>1</v>
      </c>
      <c r="D220" s="101">
        <v>0.5</v>
      </c>
      <c r="E220" s="100">
        <v>0.5</v>
      </c>
    </row>
    <row r="221" spans="1:5" ht="15">
      <c r="A221" s="75" t="s">
        <v>1101</v>
      </c>
      <c r="B221" s="96">
        <v>3</v>
      </c>
      <c r="C221" s="97">
        <v>1</v>
      </c>
      <c r="D221" s="101">
        <v>0.5</v>
      </c>
      <c r="E221" s="100">
        <v>0.5</v>
      </c>
    </row>
    <row r="222" spans="1:5" ht="15">
      <c r="A222" s="75" t="s">
        <v>1102</v>
      </c>
      <c r="B222" s="96">
        <v>2</v>
      </c>
      <c r="C222" s="97">
        <v>1</v>
      </c>
      <c r="D222" s="101">
        <v>0.49</v>
      </c>
      <c r="E222" s="100">
        <v>0.49</v>
      </c>
    </row>
    <row r="223" spans="1:5" ht="15">
      <c r="A223" s="75" t="s">
        <v>1103</v>
      </c>
      <c r="B223" s="96">
        <v>3</v>
      </c>
      <c r="C223" s="97">
        <v>1</v>
      </c>
      <c r="D223" s="101">
        <v>0.49</v>
      </c>
      <c r="E223" s="100">
        <v>0.49</v>
      </c>
    </row>
    <row r="224" spans="1:5" ht="15">
      <c r="A224" s="75" t="s">
        <v>1104</v>
      </c>
      <c r="B224" s="96">
        <v>1</v>
      </c>
      <c r="C224" s="97">
        <v>6</v>
      </c>
      <c r="D224" s="101">
        <v>0.49</v>
      </c>
      <c r="E224" s="100">
        <v>0.49</v>
      </c>
    </row>
    <row r="225" spans="1:5" ht="15">
      <c r="A225" s="75" t="s">
        <v>1105</v>
      </c>
      <c r="B225" s="96">
        <v>1</v>
      </c>
      <c r="C225" s="97">
        <v>1</v>
      </c>
      <c r="D225" s="101">
        <v>0.49</v>
      </c>
      <c r="E225" s="100">
        <v>0.49</v>
      </c>
    </row>
    <row r="226" spans="1:5" ht="15">
      <c r="A226" s="75" t="s">
        <v>1106</v>
      </c>
      <c r="B226" s="96">
        <v>2</v>
      </c>
      <c r="C226" s="97">
        <v>1</v>
      </c>
      <c r="D226" s="101">
        <v>0.49</v>
      </c>
      <c r="E226" s="100">
        <v>0.49</v>
      </c>
    </row>
    <row r="227" spans="1:5" ht="15">
      <c r="A227" s="75" t="s">
        <v>1107</v>
      </c>
      <c r="B227" s="96">
        <v>1</v>
      </c>
      <c r="C227" s="97">
        <v>1</v>
      </c>
      <c r="D227" s="101">
        <v>0.49</v>
      </c>
      <c r="E227" s="100">
        <v>0.49</v>
      </c>
    </row>
    <row r="228" spans="1:5" ht="15">
      <c r="A228" s="75" t="s">
        <v>1108</v>
      </c>
      <c r="B228" s="96">
        <v>1</v>
      </c>
      <c r="C228" s="97">
        <v>7</v>
      </c>
      <c r="D228" s="101">
        <v>0.48</v>
      </c>
      <c r="E228" s="100">
        <v>0.49</v>
      </c>
    </row>
    <row r="229" spans="1:5" ht="15">
      <c r="A229" s="75" t="s">
        <v>1109</v>
      </c>
      <c r="B229" s="96">
        <v>1</v>
      </c>
      <c r="C229" s="97">
        <v>28</v>
      </c>
      <c r="D229" s="101">
        <v>0.48</v>
      </c>
      <c r="E229" s="100">
        <v>0.49</v>
      </c>
    </row>
    <row r="230" spans="1:5" ht="15">
      <c r="A230" s="75" t="s">
        <v>1110</v>
      </c>
      <c r="B230" s="96">
        <v>1</v>
      </c>
      <c r="C230" s="97">
        <v>6</v>
      </c>
      <c r="D230" s="101">
        <v>0.49</v>
      </c>
      <c r="E230" s="100">
        <v>0.49</v>
      </c>
    </row>
    <row r="231" spans="1:5" ht="15">
      <c r="A231" s="75" t="s">
        <v>1111</v>
      </c>
      <c r="B231" s="96">
        <v>1</v>
      </c>
      <c r="C231" s="97">
        <v>19</v>
      </c>
      <c r="D231" s="101">
        <v>0.49</v>
      </c>
      <c r="E231" s="100">
        <v>0.49</v>
      </c>
    </row>
    <row r="232" spans="1:5" ht="15">
      <c r="A232" s="75" t="s">
        <v>1112</v>
      </c>
      <c r="B232" s="96">
        <v>1</v>
      </c>
      <c r="C232" s="97">
        <v>74</v>
      </c>
      <c r="D232" s="101">
        <v>0.49</v>
      </c>
      <c r="E232" s="100">
        <v>0.49</v>
      </c>
    </row>
    <row r="233" spans="1:5" ht="15">
      <c r="A233" s="75" t="s">
        <v>1113</v>
      </c>
      <c r="B233" s="96">
        <v>1</v>
      </c>
      <c r="C233" s="97">
        <v>17</v>
      </c>
      <c r="D233" s="101">
        <v>0.49</v>
      </c>
      <c r="E233" s="100">
        <v>0.49</v>
      </c>
    </row>
    <row r="234" spans="1:5" ht="15">
      <c r="A234" s="75" t="s">
        <v>1114</v>
      </c>
      <c r="B234" s="96">
        <v>4</v>
      </c>
      <c r="C234" s="97">
        <v>1</v>
      </c>
      <c r="D234" s="101">
        <v>0.49</v>
      </c>
      <c r="E234" s="100">
        <v>0.49</v>
      </c>
    </row>
    <row r="235" spans="1:5" ht="15">
      <c r="A235" s="75" t="s">
        <v>1115</v>
      </c>
      <c r="B235" s="96">
        <v>1</v>
      </c>
      <c r="C235" s="97">
        <v>4</v>
      </c>
      <c r="D235" s="101">
        <v>0.48</v>
      </c>
      <c r="E235" s="100">
        <v>0.48</v>
      </c>
    </row>
    <row r="236" spans="1:5" ht="15">
      <c r="A236" s="75" t="s">
        <v>1116</v>
      </c>
      <c r="B236" s="96">
        <v>1</v>
      </c>
      <c r="C236" s="97">
        <v>5</v>
      </c>
      <c r="D236" s="101">
        <v>0.48</v>
      </c>
      <c r="E236" s="100">
        <v>0.48</v>
      </c>
    </row>
    <row r="237" spans="1:5" ht="15">
      <c r="A237" s="75" t="s">
        <v>1117</v>
      </c>
      <c r="B237" s="96">
        <v>2</v>
      </c>
      <c r="C237" s="97">
        <v>1</v>
      </c>
      <c r="D237" s="101">
        <v>0.48</v>
      </c>
      <c r="E237" s="100">
        <v>0.48</v>
      </c>
    </row>
    <row r="238" spans="1:5" ht="15">
      <c r="A238" s="75" t="s">
        <v>1118</v>
      </c>
      <c r="B238" s="96">
        <v>1</v>
      </c>
      <c r="C238" s="97">
        <v>11</v>
      </c>
      <c r="D238" s="101">
        <v>0.48</v>
      </c>
      <c r="E238" s="100">
        <v>0.48</v>
      </c>
    </row>
    <row r="239" spans="1:5" ht="15">
      <c r="A239" s="75" t="s">
        <v>1119</v>
      </c>
      <c r="B239" s="96">
        <v>1</v>
      </c>
      <c r="C239" s="97">
        <v>11</v>
      </c>
      <c r="D239" s="101">
        <v>0.48</v>
      </c>
      <c r="E239" s="100">
        <v>0.48</v>
      </c>
    </row>
    <row r="240" spans="1:5" ht="15">
      <c r="A240" s="75" t="s">
        <v>1120</v>
      </c>
      <c r="B240" s="96">
        <v>1</v>
      </c>
      <c r="C240" s="97">
        <v>29</v>
      </c>
      <c r="D240" s="101">
        <v>0.48</v>
      </c>
      <c r="E240" s="100">
        <v>0.48</v>
      </c>
    </row>
    <row r="241" spans="1:5" ht="15">
      <c r="A241" s="75" t="s">
        <v>1121</v>
      </c>
      <c r="B241" s="96">
        <v>1</v>
      </c>
      <c r="C241" s="97">
        <v>3</v>
      </c>
      <c r="D241" s="101">
        <v>0.48</v>
      </c>
      <c r="E241" s="100">
        <v>0.48</v>
      </c>
    </row>
    <row r="242" spans="1:5" ht="15">
      <c r="A242" s="75" t="s">
        <v>1122</v>
      </c>
      <c r="B242" s="96">
        <v>1</v>
      </c>
      <c r="C242" s="97">
        <v>7</v>
      </c>
      <c r="D242" s="101">
        <v>0.48</v>
      </c>
      <c r="E242" s="100">
        <v>0.48</v>
      </c>
    </row>
    <row r="243" spans="1:5" ht="15">
      <c r="A243" s="75" t="s">
        <v>1123</v>
      </c>
      <c r="B243" s="96">
        <v>1</v>
      </c>
      <c r="C243" s="97">
        <v>17</v>
      </c>
      <c r="D243" s="101">
        <v>0.48</v>
      </c>
      <c r="E243" s="100">
        <v>0.48</v>
      </c>
    </row>
    <row r="244" spans="1:5" ht="15">
      <c r="A244" s="75" t="s">
        <v>1124</v>
      </c>
      <c r="B244" s="96">
        <v>3</v>
      </c>
      <c r="C244" s="97">
        <v>1</v>
      </c>
      <c r="D244" s="101">
        <v>0.48</v>
      </c>
      <c r="E244" s="100">
        <v>0.48</v>
      </c>
    </row>
    <row r="245" spans="1:5" ht="15">
      <c r="A245" s="75" t="s">
        <v>1125</v>
      </c>
      <c r="B245" s="96">
        <v>1</v>
      </c>
      <c r="C245" s="97">
        <v>1</v>
      </c>
      <c r="D245" s="101">
        <v>0.48</v>
      </c>
      <c r="E245" s="100">
        <v>0.47000000000000003</v>
      </c>
    </row>
    <row r="246" spans="1:5" ht="15">
      <c r="A246" s="75" t="s">
        <v>1126</v>
      </c>
      <c r="B246" s="96">
        <v>1</v>
      </c>
      <c r="C246" s="97">
        <v>2</v>
      </c>
      <c r="D246" s="101">
        <v>0.47000000000000003</v>
      </c>
      <c r="E246" s="100">
        <v>0.47000000000000003</v>
      </c>
    </row>
    <row r="247" spans="1:5" ht="15">
      <c r="A247" s="75" t="s">
        <v>1127</v>
      </c>
      <c r="B247" s="96">
        <v>2</v>
      </c>
      <c r="C247" s="97">
        <v>1</v>
      </c>
      <c r="D247" s="101">
        <v>0.47000000000000003</v>
      </c>
      <c r="E247" s="100">
        <v>0.47000000000000003</v>
      </c>
    </row>
    <row r="248" spans="1:5" ht="15">
      <c r="A248" s="75" t="s">
        <v>1128</v>
      </c>
      <c r="B248" s="96">
        <v>3</v>
      </c>
      <c r="C248" s="97">
        <v>1</v>
      </c>
      <c r="D248" s="101">
        <v>0.47000000000000003</v>
      </c>
      <c r="E248" s="100">
        <v>0.47000000000000003</v>
      </c>
    </row>
    <row r="249" spans="1:5" ht="15">
      <c r="A249" s="75" t="s">
        <v>1129</v>
      </c>
      <c r="B249" s="96">
        <v>1</v>
      </c>
      <c r="C249" s="97">
        <v>20</v>
      </c>
      <c r="D249" s="101">
        <v>0.47000000000000003</v>
      </c>
      <c r="E249" s="100">
        <v>0.47000000000000003</v>
      </c>
    </row>
    <row r="250" spans="1:5" ht="15">
      <c r="A250" s="75" t="s">
        <v>1130</v>
      </c>
      <c r="B250" s="96">
        <v>1</v>
      </c>
      <c r="C250" s="97">
        <v>5</v>
      </c>
      <c r="D250" s="101">
        <v>0.47000000000000003</v>
      </c>
      <c r="E250" s="100">
        <v>0.47000000000000003</v>
      </c>
    </row>
    <row r="251" spans="1:5" ht="15">
      <c r="A251" s="75" t="s">
        <v>1131</v>
      </c>
      <c r="B251" s="96">
        <v>1</v>
      </c>
      <c r="C251" s="97">
        <v>21</v>
      </c>
      <c r="D251" s="101">
        <v>0.47000000000000003</v>
      </c>
      <c r="E251" s="100">
        <v>0.47000000000000003</v>
      </c>
    </row>
    <row r="252" spans="1:5" ht="15">
      <c r="A252" s="75" t="s">
        <v>1132</v>
      </c>
      <c r="B252" s="96">
        <v>1</v>
      </c>
      <c r="C252" s="97">
        <v>7</v>
      </c>
      <c r="D252" s="101">
        <v>0.46</v>
      </c>
      <c r="E252" s="100">
        <v>0.47000000000000003</v>
      </c>
    </row>
    <row r="253" spans="1:5" ht="15">
      <c r="A253" s="75" t="s">
        <v>1133</v>
      </c>
      <c r="B253" s="96">
        <v>1</v>
      </c>
      <c r="C253" s="97">
        <v>38</v>
      </c>
      <c r="D253" s="101">
        <v>0.47000000000000003</v>
      </c>
      <c r="E253" s="100">
        <v>0.47000000000000003</v>
      </c>
    </row>
    <row r="254" spans="1:5" ht="15">
      <c r="A254" s="75" t="s">
        <v>1134</v>
      </c>
      <c r="B254" s="96">
        <v>1</v>
      </c>
      <c r="C254" s="97">
        <v>7</v>
      </c>
      <c r="D254" s="101">
        <v>0.47000000000000003</v>
      </c>
      <c r="E254" s="100">
        <v>0.47000000000000003</v>
      </c>
    </row>
    <row r="255" spans="1:5" ht="15">
      <c r="A255" s="75" t="s">
        <v>1135</v>
      </c>
      <c r="B255" s="96">
        <v>1</v>
      </c>
      <c r="C255" s="97">
        <v>4</v>
      </c>
      <c r="D255" s="101">
        <v>0.47000000000000003</v>
      </c>
      <c r="E255" s="100">
        <v>0.47000000000000003</v>
      </c>
    </row>
    <row r="256" spans="1:5" ht="15">
      <c r="A256" s="75" t="s">
        <v>1136</v>
      </c>
      <c r="B256" s="96">
        <v>1</v>
      </c>
      <c r="C256" s="97">
        <v>27</v>
      </c>
      <c r="D256" s="101">
        <v>0.47000000000000003</v>
      </c>
      <c r="E256" s="100">
        <v>0.47000000000000003</v>
      </c>
    </row>
    <row r="257" spans="1:5" ht="15">
      <c r="A257" s="75" t="s">
        <v>1137</v>
      </c>
      <c r="B257" s="96">
        <v>1</v>
      </c>
      <c r="C257" s="97">
        <v>1</v>
      </c>
      <c r="D257" s="101">
        <v>0.47000000000000003</v>
      </c>
      <c r="E257" s="100">
        <v>0.47000000000000003</v>
      </c>
    </row>
    <row r="258" spans="1:5" ht="15">
      <c r="A258" s="75" t="s">
        <v>1138</v>
      </c>
      <c r="B258" s="96">
        <v>8</v>
      </c>
      <c r="C258" s="97">
        <v>1</v>
      </c>
      <c r="D258" s="101">
        <v>0.47000000000000003</v>
      </c>
      <c r="E258" s="100">
        <v>0.47000000000000003</v>
      </c>
    </row>
    <row r="259" spans="1:5" ht="15">
      <c r="A259" s="75" t="s">
        <v>1139</v>
      </c>
      <c r="B259" s="96">
        <v>4</v>
      </c>
      <c r="C259" s="97">
        <v>1</v>
      </c>
      <c r="D259" s="101">
        <v>0.46</v>
      </c>
      <c r="E259" s="100">
        <v>0.46</v>
      </c>
    </row>
    <row r="260" spans="1:5" ht="15">
      <c r="A260" s="75" t="s">
        <v>1140</v>
      </c>
      <c r="B260" s="96">
        <v>2</v>
      </c>
      <c r="C260" s="97">
        <v>1</v>
      </c>
      <c r="D260" s="101">
        <v>0.46</v>
      </c>
      <c r="E260" s="100">
        <v>0.46</v>
      </c>
    </row>
    <row r="261" spans="1:5" ht="15">
      <c r="A261" s="75" t="s">
        <v>1141</v>
      </c>
      <c r="B261" s="96">
        <v>2</v>
      </c>
      <c r="C261" s="97">
        <v>1</v>
      </c>
      <c r="D261" s="101">
        <v>0.46</v>
      </c>
      <c r="E261" s="100">
        <v>0.46</v>
      </c>
    </row>
    <row r="262" spans="1:5" ht="15">
      <c r="A262" s="75" t="s">
        <v>1142</v>
      </c>
      <c r="B262" s="96">
        <v>1</v>
      </c>
      <c r="C262" s="97">
        <v>1</v>
      </c>
      <c r="D262" s="101">
        <v>0.46</v>
      </c>
      <c r="E262" s="100">
        <v>0.46</v>
      </c>
    </row>
    <row r="263" spans="1:5" ht="15">
      <c r="A263" s="75" t="s">
        <v>1143</v>
      </c>
      <c r="B263" s="96">
        <v>1</v>
      </c>
      <c r="C263" s="97">
        <v>9</v>
      </c>
      <c r="D263" s="101">
        <v>0.46</v>
      </c>
      <c r="E263" s="100">
        <v>0.46</v>
      </c>
    </row>
    <row r="264" spans="1:5" ht="15">
      <c r="A264" s="75" t="s">
        <v>1144</v>
      </c>
      <c r="B264" s="96">
        <v>1</v>
      </c>
      <c r="C264" s="97">
        <v>5</v>
      </c>
      <c r="D264" s="101">
        <v>0.45</v>
      </c>
      <c r="E264" s="100">
        <v>0.46</v>
      </c>
    </row>
    <row r="265" spans="1:5" ht="15">
      <c r="A265" s="75" t="s">
        <v>1145</v>
      </c>
      <c r="B265" s="96">
        <v>1</v>
      </c>
      <c r="C265" s="97">
        <v>1</v>
      </c>
      <c r="D265" s="101">
        <v>0.46</v>
      </c>
      <c r="E265" s="100">
        <v>0.46</v>
      </c>
    </row>
    <row r="266" spans="1:5" ht="15">
      <c r="A266" s="75" t="s">
        <v>1146</v>
      </c>
      <c r="B266" s="96">
        <v>5</v>
      </c>
      <c r="C266" s="97">
        <v>1</v>
      </c>
      <c r="D266" s="101">
        <v>0.45</v>
      </c>
      <c r="E266" s="100">
        <v>0.45</v>
      </c>
    </row>
    <row r="267" spans="1:5" ht="15">
      <c r="A267" s="75" t="s">
        <v>1147</v>
      </c>
      <c r="B267" s="96">
        <v>1</v>
      </c>
      <c r="C267" s="97">
        <v>18</v>
      </c>
      <c r="D267" s="101">
        <v>0.45</v>
      </c>
      <c r="E267" s="100">
        <v>0.45</v>
      </c>
    </row>
    <row r="268" spans="1:5" ht="15">
      <c r="A268" s="75" t="s">
        <v>1148</v>
      </c>
      <c r="B268" s="96">
        <v>1</v>
      </c>
      <c r="C268" s="97">
        <v>8</v>
      </c>
      <c r="D268" s="101">
        <v>0.44</v>
      </c>
      <c r="E268" s="100">
        <v>0.45</v>
      </c>
    </row>
    <row r="269" spans="1:5" ht="15">
      <c r="A269" s="75" t="s">
        <v>1149</v>
      </c>
      <c r="B269" s="96">
        <v>1</v>
      </c>
      <c r="C269" s="97">
        <v>19</v>
      </c>
      <c r="D269" s="101">
        <v>0.44</v>
      </c>
      <c r="E269" s="100">
        <v>0.45</v>
      </c>
    </row>
    <row r="270" spans="1:5" ht="15">
      <c r="A270" s="75" t="s">
        <v>1150</v>
      </c>
      <c r="B270" s="96">
        <v>1</v>
      </c>
      <c r="C270" s="97">
        <v>2</v>
      </c>
      <c r="D270" s="101">
        <v>0.44</v>
      </c>
      <c r="E270" s="100">
        <v>0.44</v>
      </c>
    </row>
    <row r="271" spans="1:5" ht="15">
      <c r="A271" s="75" t="s">
        <v>1151</v>
      </c>
      <c r="B271" s="96">
        <v>3</v>
      </c>
      <c r="C271" s="97">
        <v>1</v>
      </c>
      <c r="D271" s="101">
        <v>0.44</v>
      </c>
      <c r="E271" s="100">
        <v>0.44</v>
      </c>
    </row>
    <row r="272" spans="1:5" ht="15">
      <c r="A272" s="75" t="s">
        <v>1152</v>
      </c>
      <c r="B272" s="96">
        <v>1</v>
      </c>
      <c r="C272" s="97">
        <v>4</v>
      </c>
      <c r="D272" s="101">
        <v>0.44</v>
      </c>
      <c r="E272" s="100">
        <v>0.44</v>
      </c>
    </row>
    <row r="273" spans="1:5" ht="15">
      <c r="A273" s="75" t="s">
        <v>1153</v>
      </c>
      <c r="B273" s="96">
        <v>1</v>
      </c>
      <c r="C273" s="97">
        <v>47</v>
      </c>
      <c r="D273" s="101">
        <v>0.44</v>
      </c>
      <c r="E273" s="100">
        <v>0.44</v>
      </c>
    </row>
    <row r="274" spans="1:5" ht="15">
      <c r="A274" s="75" t="s">
        <v>1154</v>
      </c>
      <c r="B274" s="96">
        <v>1</v>
      </c>
      <c r="C274" s="97">
        <v>2</v>
      </c>
      <c r="D274" s="101">
        <v>0.44</v>
      </c>
      <c r="E274" s="100">
        <v>0.44</v>
      </c>
    </row>
    <row r="275" spans="1:5" ht="15">
      <c r="A275" s="75" t="s">
        <v>1155</v>
      </c>
      <c r="B275" s="96">
        <v>1</v>
      </c>
      <c r="C275" s="97">
        <v>13</v>
      </c>
      <c r="D275" s="101">
        <v>0.44</v>
      </c>
      <c r="E275" s="100">
        <v>0.44</v>
      </c>
    </row>
    <row r="276" spans="1:5" ht="15">
      <c r="A276" s="75" t="s">
        <v>1156</v>
      </c>
      <c r="B276" s="96">
        <v>1</v>
      </c>
      <c r="C276" s="97">
        <v>10</v>
      </c>
      <c r="D276" s="101">
        <v>0.44</v>
      </c>
      <c r="E276" s="100">
        <v>0.44</v>
      </c>
    </row>
    <row r="277" spans="1:5" ht="15">
      <c r="A277" s="75" t="s">
        <v>1157</v>
      </c>
      <c r="B277" s="96">
        <v>1</v>
      </c>
      <c r="C277" s="97">
        <v>17</v>
      </c>
      <c r="D277" s="101">
        <v>0.44</v>
      </c>
      <c r="E277" s="100">
        <v>0.44</v>
      </c>
    </row>
    <row r="278" spans="1:5" ht="15">
      <c r="A278" s="75" t="s">
        <v>1158</v>
      </c>
      <c r="B278" s="96">
        <v>2</v>
      </c>
      <c r="C278" s="97">
        <v>1</v>
      </c>
      <c r="D278" s="101">
        <v>0.44</v>
      </c>
      <c r="E278" s="100">
        <v>0.44</v>
      </c>
    </row>
    <row r="279" spans="1:5" ht="15">
      <c r="A279" s="75" t="s">
        <v>1159</v>
      </c>
      <c r="B279" s="96">
        <v>1</v>
      </c>
      <c r="C279" s="97">
        <v>2</v>
      </c>
      <c r="D279" s="101">
        <v>0.44</v>
      </c>
      <c r="E279" s="100">
        <v>0.44</v>
      </c>
    </row>
    <row r="280" spans="1:5" ht="15">
      <c r="A280" s="75" t="s">
        <v>1160</v>
      </c>
      <c r="B280" s="96">
        <v>2</v>
      </c>
      <c r="C280" s="97">
        <v>1</v>
      </c>
      <c r="D280" s="101">
        <v>0.44</v>
      </c>
      <c r="E280" s="100">
        <v>0.44</v>
      </c>
    </row>
    <row r="281" spans="1:5" ht="15">
      <c r="A281" s="75" t="s">
        <v>1161</v>
      </c>
      <c r="B281" s="96">
        <v>4</v>
      </c>
      <c r="C281" s="97">
        <v>1</v>
      </c>
      <c r="D281" s="101">
        <v>0.43</v>
      </c>
      <c r="E281" s="100">
        <v>0.43</v>
      </c>
    </row>
    <row r="282" spans="1:5" ht="15">
      <c r="A282" s="75" t="s">
        <v>1162</v>
      </c>
      <c r="B282" s="96">
        <v>1</v>
      </c>
      <c r="C282" s="97">
        <v>6</v>
      </c>
      <c r="D282" s="101">
        <v>0.42</v>
      </c>
      <c r="E282" s="100">
        <v>0.43</v>
      </c>
    </row>
    <row r="283" spans="1:5" ht="15">
      <c r="A283" s="75" t="s">
        <v>1163</v>
      </c>
      <c r="B283" s="96">
        <v>1</v>
      </c>
      <c r="C283" s="97">
        <v>18</v>
      </c>
      <c r="D283" s="101">
        <v>0.43</v>
      </c>
      <c r="E283" s="100">
        <v>0.43</v>
      </c>
    </row>
    <row r="284" spans="1:5" ht="15">
      <c r="A284" s="75" t="s">
        <v>1164</v>
      </c>
      <c r="B284" s="96">
        <v>1</v>
      </c>
      <c r="C284" s="97">
        <v>2</v>
      </c>
      <c r="D284" s="101">
        <v>0.42</v>
      </c>
      <c r="E284" s="100">
        <v>0.42</v>
      </c>
    </row>
    <row r="285" spans="1:5" ht="15">
      <c r="A285" s="75" t="s">
        <v>1165</v>
      </c>
      <c r="B285" s="96">
        <v>3</v>
      </c>
      <c r="C285" s="97">
        <v>1</v>
      </c>
      <c r="D285" s="101">
        <v>0.42</v>
      </c>
      <c r="E285" s="100">
        <v>0.42</v>
      </c>
    </row>
    <row r="286" spans="1:5" ht="15">
      <c r="A286" s="75" t="s">
        <v>1166</v>
      </c>
      <c r="B286" s="96">
        <v>1</v>
      </c>
      <c r="C286" s="97">
        <v>2</v>
      </c>
      <c r="D286" s="101">
        <v>0.42</v>
      </c>
      <c r="E286" s="100">
        <v>0.42</v>
      </c>
    </row>
    <row r="287" spans="1:5" ht="15">
      <c r="A287" s="75" t="s">
        <v>1167</v>
      </c>
      <c r="B287" s="96">
        <v>6</v>
      </c>
      <c r="C287" s="97">
        <v>1</v>
      </c>
      <c r="D287" s="101">
        <v>0.42</v>
      </c>
      <c r="E287" s="100">
        <v>0.42</v>
      </c>
    </row>
    <row r="288" spans="1:5" ht="15">
      <c r="A288" s="75" t="s">
        <v>1168</v>
      </c>
      <c r="B288" s="96">
        <v>1</v>
      </c>
      <c r="C288" s="97">
        <v>27</v>
      </c>
      <c r="D288" s="101">
        <v>0.42</v>
      </c>
      <c r="E288" s="100">
        <v>0.42</v>
      </c>
    </row>
    <row r="289" spans="1:5" ht="15">
      <c r="A289" s="75" t="s">
        <v>1169</v>
      </c>
      <c r="B289" s="96">
        <v>1</v>
      </c>
      <c r="C289" s="97">
        <v>2</v>
      </c>
      <c r="D289" s="101">
        <v>0.42</v>
      </c>
      <c r="E289" s="100">
        <v>0.42</v>
      </c>
    </row>
    <row r="290" spans="1:5" ht="15">
      <c r="A290" s="75" t="s">
        <v>1170</v>
      </c>
      <c r="B290" s="96">
        <v>1</v>
      </c>
      <c r="C290" s="97">
        <v>16</v>
      </c>
      <c r="D290" s="101">
        <v>0.42</v>
      </c>
      <c r="E290" s="100">
        <v>0.42</v>
      </c>
    </row>
    <row r="291" spans="1:5" ht="15">
      <c r="A291" s="75" t="s">
        <v>1171</v>
      </c>
      <c r="B291" s="96">
        <v>1</v>
      </c>
      <c r="C291" s="97">
        <v>3</v>
      </c>
      <c r="D291" s="101">
        <v>0.42</v>
      </c>
      <c r="E291" s="100">
        <v>0.42</v>
      </c>
    </row>
    <row r="292" spans="1:5" ht="15">
      <c r="A292" s="75" t="s">
        <v>1172</v>
      </c>
      <c r="B292" s="96">
        <v>1</v>
      </c>
      <c r="C292" s="97">
        <v>8</v>
      </c>
      <c r="D292" s="101">
        <v>0.42</v>
      </c>
      <c r="E292" s="100">
        <v>0.42</v>
      </c>
    </row>
    <row r="293" spans="1:5" ht="15">
      <c r="A293" s="75" t="s">
        <v>1173</v>
      </c>
      <c r="B293" s="96">
        <v>1</v>
      </c>
      <c r="C293" s="97">
        <v>4</v>
      </c>
      <c r="D293" s="101">
        <v>0.41000000000000003</v>
      </c>
      <c r="E293" s="100">
        <v>0.42</v>
      </c>
    </row>
    <row r="294" spans="1:5" ht="15">
      <c r="A294" s="75" t="s">
        <v>1174</v>
      </c>
      <c r="B294" s="96">
        <v>1</v>
      </c>
      <c r="C294" s="97">
        <v>3</v>
      </c>
      <c r="D294" s="101">
        <v>0.42</v>
      </c>
      <c r="E294" s="100">
        <v>0.42</v>
      </c>
    </row>
    <row r="295" spans="1:5" ht="15">
      <c r="A295" s="75" t="s">
        <v>1175</v>
      </c>
      <c r="B295" s="96">
        <v>1</v>
      </c>
      <c r="C295" s="97">
        <v>9</v>
      </c>
      <c r="D295" s="101">
        <v>0.42</v>
      </c>
      <c r="E295" s="100">
        <v>0.42</v>
      </c>
    </row>
    <row r="296" spans="1:5" ht="15">
      <c r="A296" s="75" t="s">
        <v>1176</v>
      </c>
      <c r="B296" s="96">
        <v>1</v>
      </c>
      <c r="C296" s="97">
        <v>10</v>
      </c>
      <c r="D296" s="101">
        <v>0.42</v>
      </c>
      <c r="E296" s="100">
        <v>0.42</v>
      </c>
    </row>
    <row r="297" spans="1:5" ht="15">
      <c r="A297" s="75" t="s">
        <v>1177</v>
      </c>
      <c r="B297" s="96">
        <v>1</v>
      </c>
      <c r="C297" s="97">
        <v>41</v>
      </c>
      <c r="D297" s="101">
        <v>0.42</v>
      </c>
      <c r="E297" s="100">
        <v>0.42</v>
      </c>
    </row>
    <row r="298" spans="1:5" ht="15">
      <c r="A298" s="75" t="s">
        <v>1178</v>
      </c>
      <c r="B298" s="96">
        <v>3</v>
      </c>
      <c r="C298" s="97">
        <v>1</v>
      </c>
      <c r="D298" s="101">
        <v>0.43</v>
      </c>
      <c r="E298" s="100">
        <v>0.42</v>
      </c>
    </row>
    <row r="299" spans="1:5" ht="15">
      <c r="A299" s="75" t="s">
        <v>1179</v>
      </c>
      <c r="B299" s="96">
        <v>2</v>
      </c>
      <c r="C299" s="97">
        <v>1</v>
      </c>
      <c r="D299" s="101">
        <v>0.42</v>
      </c>
      <c r="E299" s="100">
        <v>0.42</v>
      </c>
    </row>
    <row r="300" spans="1:5" ht="15">
      <c r="A300" s="75" t="s">
        <v>1180</v>
      </c>
      <c r="B300" s="96">
        <v>7</v>
      </c>
      <c r="C300" s="97">
        <v>1</v>
      </c>
      <c r="D300" s="101">
        <v>0.42</v>
      </c>
      <c r="E300" s="100">
        <v>0.42</v>
      </c>
    </row>
    <row r="301" spans="1:5" ht="15">
      <c r="A301" s="75" t="s">
        <v>1181</v>
      </c>
      <c r="B301" s="96">
        <v>3</v>
      </c>
      <c r="C301" s="97">
        <v>1</v>
      </c>
      <c r="D301" s="101">
        <v>0.41000000000000003</v>
      </c>
      <c r="E301" s="100">
        <v>0.41000000000000003</v>
      </c>
    </row>
    <row r="302" spans="1:5" ht="15">
      <c r="A302" s="75" t="s">
        <v>1182</v>
      </c>
      <c r="B302" s="96">
        <v>1</v>
      </c>
      <c r="C302" s="97">
        <v>1</v>
      </c>
      <c r="D302" s="101">
        <v>0.41000000000000003</v>
      </c>
      <c r="E302" s="100">
        <v>0.41000000000000003</v>
      </c>
    </row>
    <row r="303" spans="1:5" ht="15">
      <c r="A303" s="75" t="s">
        <v>1183</v>
      </c>
      <c r="B303" s="96">
        <v>1</v>
      </c>
      <c r="C303" s="97">
        <v>8</v>
      </c>
      <c r="D303" s="101">
        <v>0.41000000000000003</v>
      </c>
      <c r="E303" s="100">
        <v>0.41000000000000003</v>
      </c>
    </row>
    <row r="304" spans="1:5" ht="15">
      <c r="A304" s="75" t="s">
        <v>1184</v>
      </c>
      <c r="B304" s="96">
        <v>1</v>
      </c>
      <c r="C304" s="97">
        <v>6</v>
      </c>
      <c r="D304" s="101">
        <v>0.41000000000000003</v>
      </c>
      <c r="E304" s="100">
        <v>0.41000000000000003</v>
      </c>
    </row>
    <row r="305" spans="1:5" ht="15">
      <c r="A305" s="75" t="s">
        <v>1185</v>
      </c>
      <c r="B305" s="96">
        <v>1</v>
      </c>
      <c r="C305" s="97">
        <v>2</v>
      </c>
      <c r="D305" s="101">
        <v>0.41000000000000003</v>
      </c>
      <c r="E305" s="100">
        <v>0.41000000000000003</v>
      </c>
    </row>
    <row r="306" spans="1:5" ht="15">
      <c r="A306" s="75" t="s">
        <v>1186</v>
      </c>
      <c r="B306" s="96">
        <v>1</v>
      </c>
      <c r="C306" s="97">
        <v>7</v>
      </c>
      <c r="D306" s="101">
        <v>0.41000000000000003</v>
      </c>
      <c r="E306" s="100">
        <v>0.41000000000000003</v>
      </c>
    </row>
    <row r="307" spans="1:5" ht="15">
      <c r="A307" s="75" t="s">
        <v>1187</v>
      </c>
      <c r="B307" s="96">
        <v>7</v>
      </c>
      <c r="C307" s="97">
        <v>1</v>
      </c>
      <c r="D307" s="101">
        <v>0.41000000000000003</v>
      </c>
      <c r="E307" s="100">
        <v>0.41000000000000003</v>
      </c>
    </row>
    <row r="308" spans="1:5" ht="15">
      <c r="A308" s="75" t="s">
        <v>1188</v>
      </c>
      <c r="B308" s="96">
        <v>1</v>
      </c>
      <c r="C308" s="97">
        <v>8</v>
      </c>
      <c r="D308" s="101">
        <v>0.4</v>
      </c>
      <c r="E308" s="100">
        <v>0.4</v>
      </c>
    </row>
    <row r="309" spans="1:5" ht="15">
      <c r="A309" s="75" t="s">
        <v>1189</v>
      </c>
      <c r="B309" s="96">
        <v>1</v>
      </c>
      <c r="C309" s="97">
        <v>33</v>
      </c>
      <c r="D309" s="101">
        <v>0.4</v>
      </c>
      <c r="E309" s="100">
        <v>0.4</v>
      </c>
    </row>
    <row r="310" spans="1:5" ht="15">
      <c r="A310" s="75" t="s">
        <v>1190</v>
      </c>
      <c r="B310" s="96">
        <v>1</v>
      </c>
      <c r="C310" s="97">
        <v>5</v>
      </c>
      <c r="D310" s="101">
        <v>0.4</v>
      </c>
      <c r="E310" s="100">
        <v>0.4</v>
      </c>
    </row>
    <row r="311" spans="1:5" ht="15">
      <c r="A311" s="75" t="s">
        <v>1191</v>
      </c>
      <c r="B311" s="96">
        <v>4</v>
      </c>
      <c r="C311" s="97">
        <v>1</v>
      </c>
      <c r="D311" s="101">
        <v>0.4</v>
      </c>
      <c r="E311" s="100">
        <v>0.4</v>
      </c>
    </row>
    <row r="312" spans="1:5" ht="15">
      <c r="A312" s="75" t="s">
        <v>1192</v>
      </c>
      <c r="B312" s="96">
        <v>14</v>
      </c>
      <c r="C312" s="97">
        <v>1</v>
      </c>
      <c r="D312" s="101">
        <v>0.4</v>
      </c>
      <c r="E312" s="100">
        <v>0.4</v>
      </c>
    </row>
    <row r="313" spans="1:5" ht="15">
      <c r="A313" s="75" t="s">
        <v>1193</v>
      </c>
      <c r="B313" s="96">
        <v>1</v>
      </c>
      <c r="C313" s="97">
        <v>2</v>
      </c>
      <c r="D313" s="101">
        <v>0.39</v>
      </c>
      <c r="E313" s="100">
        <v>0.39</v>
      </c>
    </row>
    <row r="314" spans="1:5" ht="15">
      <c r="A314" s="75" t="s">
        <v>1194</v>
      </c>
      <c r="B314" s="96">
        <v>3</v>
      </c>
      <c r="C314" s="97">
        <v>1</v>
      </c>
      <c r="D314" s="101">
        <v>0.39</v>
      </c>
      <c r="E314" s="100">
        <v>0.39</v>
      </c>
    </row>
    <row r="315" spans="1:5" ht="15">
      <c r="A315" s="75" t="s">
        <v>1195</v>
      </c>
      <c r="B315" s="96">
        <v>1</v>
      </c>
      <c r="C315" s="97">
        <v>5</v>
      </c>
      <c r="D315" s="101">
        <v>0.39</v>
      </c>
      <c r="E315" s="100">
        <v>0.39</v>
      </c>
    </row>
    <row r="316" spans="1:5" ht="15">
      <c r="A316" s="75" t="s">
        <v>1196</v>
      </c>
      <c r="B316" s="96">
        <v>1</v>
      </c>
      <c r="C316" s="97">
        <v>14</v>
      </c>
      <c r="D316" s="101">
        <v>0.39</v>
      </c>
      <c r="E316" s="100">
        <v>0.39</v>
      </c>
    </row>
    <row r="317" spans="1:5" ht="15">
      <c r="A317" s="75" t="s">
        <v>1197</v>
      </c>
      <c r="B317" s="96">
        <v>1</v>
      </c>
      <c r="C317" s="97">
        <v>13</v>
      </c>
      <c r="D317" s="101">
        <v>0.38</v>
      </c>
      <c r="E317" s="100">
        <v>0.39</v>
      </c>
    </row>
    <row r="318" spans="1:5" ht="15">
      <c r="A318" s="75" t="s">
        <v>1198</v>
      </c>
      <c r="B318" s="96">
        <v>1</v>
      </c>
      <c r="C318" s="97">
        <v>3</v>
      </c>
      <c r="D318" s="101">
        <v>0.39</v>
      </c>
      <c r="E318" s="100">
        <v>0.39</v>
      </c>
    </row>
    <row r="319" spans="1:5" ht="15">
      <c r="A319" s="75" t="s">
        <v>1199</v>
      </c>
      <c r="B319" s="96">
        <v>1</v>
      </c>
      <c r="C319" s="97">
        <v>1</v>
      </c>
      <c r="D319" s="101">
        <v>0.39</v>
      </c>
      <c r="E319" s="100">
        <v>0.39</v>
      </c>
    </row>
    <row r="320" spans="1:5" ht="15">
      <c r="A320" s="75" t="s">
        <v>1200</v>
      </c>
      <c r="B320" s="96">
        <v>2</v>
      </c>
      <c r="C320" s="97">
        <v>1</v>
      </c>
      <c r="D320" s="101">
        <v>0.39</v>
      </c>
      <c r="E320" s="100">
        <v>0.38</v>
      </c>
    </row>
    <row r="321" spans="1:5" ht="15">
      <c r="A321" s="75" t="s">
        <v>1201</v>
      </c>
      <c r="B321" s="96">
        <v>1</v>
      </c>
      <c r="C321" s="97">
        <v>13</v>
      </c>
      <c r="D321" s="101">
        <v>0.38</v>
      </c>
      <c r="E321" s="100">
        <v>0.38</v>
      </c>
    </row>
    <row r="322" spans="1:5" ht="15">
      <c r="A322" s="75" t="s">
        <v>1202</v>
      </c>
      <c r="B322" s="96">
        <v>1</v>
      </c>
      <c r="C322" s="97">
        <v>5</v>
      </c>
      <c r="D322" s="101">
        <v>0.38</v>
      </c>
      <c r="E322" s="100">
        <v>0.38</v>
      </c>
    </row>
    <row r="323" spans="1:5" ht="15">
      <c r="A323" s="75" t="s">
        <v>1203</v>
      </c>
      <c r="B323" s="96">
        <v>1</v>
      </c>
      <c r="C323" s="97">
        <v>4</v>
      </c>
      <c r="D323" s="101">
        <v>0.38</v>
      </c>
      <c r="E323" s="100">
        <v>0.38</v>
      </c>
    </row>
    <row r="324" spans="1:5" ht="15">
      <c r="A324" s="75" t="s">
        <v>1204</v>
      </c>
      <c r="B324" s="96">
        <v>2</v>
      </c>
      <c r="C324" s="97">
        <v>1</v>
      </c>
      <c r="D324" s="101">
        <v>0.38</v>
      </c>
      <c r="E324" s="100">
        <v>0.38</v>
      </c>
    </row>
    <row r="325" spans="1:5" ht="15">
      <c r="A325" s="75" t="s">
        <v>1205</v>
      </c>
      <c r="B325" s="96">
        <v>4</v>
      </c>
      <c r="C325" s="97">
        <v>1</v>
      </c>
      <c r="D325" s="101">
        <v>0.37</v>
      </c>
      <c r="E325" s="100">
        <v>0.37</v>
      </c>
    </row>
    <row r="326" spans="1:5" ht="15">
      <c r="A326" s="75" t="s">
        <v>1206</v>
      </c>
      <c r="B326" s="96">
        <v>2</v>
      </c>
      <c r="C326" s="97">
        <v>1</v>
      </c>
      <c r="D326" s="101">
        <v>0.37</v>
      </c>
      <c r="E326" s="100">
        <v>0.37</v>
      </c>
    </row>
    <row r="327" spans="1:5" ht="15">
      <c r="A327" s="75" t="s">
        <v>1207</v>
      </c>
      <c r="B327" s="96">
        <v>3</v>
      </c>
      <c r="C327" s="97">
        <v>1</v>
      </c>
      <c r="D327" s="101">
        <v>0.37</v>
      </c>
      <c r="E327" s="100">
        <v>0.37</v>
      </c>
    </row>
    <row r="328" spans="1:5" ht="15">
      <c r="A328" s="75" t="s">
        <v>1208</v>
      </c>
      <c r="B328" s="96">
        <v>1</v>
      </c>
      <c r="C328" s="97">
        <v>2</v>
      </c>
      <c r="D328" s="101">
        <v>0.37</v>
      </c>
      <c r="E328" s="100">
        <v>0.37</v>
      </c>
    </row>
    <row r="329" spans="1:5" ht="15">
      <c r="A329" s="75" t="s">
        <v>1209</v>
      </c>
      <c r="B329" s="96">
        <v>1</v>
      </c>
      <c r="C329" s="97">
        <v>17</v>
      </c>
      <c r="D329" s="101">
        <v>0.37</v>
      </c>
      <c r="E329" s="100">
        <v>0.37</v>
      </c>
    </row>
    <row r="330" spans="1:5" ht="15">
      <c r="A330" s="75" t="s">
        <v>1210</v>
      </c>
      <c r="B330" s="96">
        <v>1</v>
      </c>
      <c r="C330" s="97">
        <v>4</v>
      </c>
      <c r="D330" s="101">
        <v>0.37</v>
      </c>
      <c r="E330" s="100">
        <v>0.37</v>
      </c>
    </row>
    <row r="331" spans="1:5" ht="15">
      <c r="A331" s="75" t="s">
        <v>1211</v>
      </c>
      <c r="B331" s="96">
        <v>1</v>
      </c>
      <c r="C331" s="97">
        <v>1</v>
      </c>
      <c r="D331" s="101">
        <v>0.37</v>
      </c>
      <c r="E331" s="100">
        <v>0.37</v>
      </c>
    </row>
    <row r="332" spans="1:5" ht="15">
      <c r="A332" s="75" t="s">
        <v>1212</v>
      </c>
      <c r="B332" s="96">
        <v>2</v>
      </c>
      <c r="C332" s="97">
        <v>1</v>
      </c>
      <c r="D332" s="101">
        <v>0.35000000000000003</v>
      </c>
      <c r="E332" s="100">
        <v>0.36</v>
      </c>
    </row>
    <row r="333" spans="1:5" ht="15">
      <c r="A333" s="75" t="s">
        <v>1213</v>
      </c>
      <c r="B333" s="96">
        <v>8</v>
      </c>
      <c r="C333" s="97">
        <v>1</v>
      </c>
      <c r="D333" s="101">
        <v>0.36</v>
      </c>
      <c r="E333" s="100">
        <v>0.36</v>
      </c>
    </row>
    <row r="334" spans="1:5" ht="15">
      <c r="A334" s="75" t="s">
        <v>1214</v>
      </c>
      <c r="B334" s="96">
        <v>1</v>
      </c>
      <c r="C334" s="97">
        <v>3</v>
      </c>
      <c r="D334" s="101">
        <v>0.36</v>
      </c>
      <c r="E334" s="100">
        <v>0.36</v>
      </c>
    </row>
    <row r="335" spans="1:5" ht="15">
      <c r="A335" s="75" t="s">
        <v>1215</v>
      </c>
      <c r="B335" s="96">
        <v>1</v>
      </c>
      <c r="C335" s="97">
        <v>3</v>
      </c>
      <c r="D335" s="101">
        <v>0.36</v>
      </c>
      <c r="E335" s="100">
        <v>0.36</v>
      </c>
    </row>
    <row r="336" spans="1:5" ht="15">
      <c r="A336" s="75" t="s">
        <v>1216</v>
      </c>
      <c r="B336" s="96">
        <v>1</v>
      </c>
      <c r="C336" s="97">
        <v>15</v>
      </c>
      <c r="D336" s="101">
        <v>0.36</v>
      </c>
      <c r="E336" s="100">
        <v>0.36</v>
      </c>
    </row>
    <row r="337" spans="1:5" ht="15">
      <c r="A337" s="75" t="s">
        <v>1217</v>
      </c>
      <c r="B337" s="96">
        <v>5</v>
      </c>
      <c r="C337" s="97">
        <v>1</v>
      </c>
      <c r="D337" s="101">
        <v>0.36</v>
      </c>
      <c r="E337" s="100">
        <v>0.36</v>
      </c>
    </row>
    <row r="338" spans="1:5" ht="15">
      <c r="A338" s="75" t="s">
        <v>1218</v>
      </c>
      <c r="B338" s="96">
        <v>5</v>
      </c>
      <c r="C338" s="97">
        <v>1</v>
      </c>
      <c r="D338" s="101">
        <v>0.36</v>
      </c>
      <c r="E338" s="100">
        <v>0.36</v>
      </c>
    </row>
    <row r="339" spans="1:5" ht="15">
      <c r="A339" s="75" t="s">
        <v>1219</v>
      </c>
      <c r="B339" s="96">
        <v>1</v>
      </c>
      <c r="C339" s="97">
        <v>6</v>
      </c>
      <c r="D339" s="101">
        <v>0.35000000000000003</v>
      </c>
      <c r="E339" s="100">
        <v>0.35000000000000003</v>
      </c>
    </row>
    <row r="340" spans="1:5" ht="15">
      <c r="A340" s="75" t="s">
        <v>1220</v>
      </c>
      <c r="B340" s="96">
        <v>5</v>
      </c>
      <c r="C340" s="97">
        <v>1</v>
      </c>
      <c r="D340" s="101">
        <v>0.35000000000000003</v>
      </c>
      <c r="E340" s="100">
        <v>0.35000000000000003</v>
      </c>
    </row>
    <row r="341" spans="1:5" ht="15">
      <c r="A341" s="75" t="s">
        <v>1221</v>
      </c>
      <c r="B341" s="96">
        <v>3</v>
      </c>
      <c r="C341" s="97">
        <v>1</v>
      </c>
      <c r="D341" s="101">
        <v>0.35000000000000003</v>
      </c>
      <c r="E341" s="100">
        <v>0.35000000000000003</v>
      </c>
    </row>
    <row r="342" spans="1:5" ht="15">
      <c r="A342" s="75" t="s">
        <v>1222</v>
      </c>
      <c r="B342" s="96">
        <v>1</v>
      </c>
      <c r="C342" s="97">
        <v>7</v>
      </c>
      <c r="D342" s="101">
        <v>0.34</v>
      </c>
      <c r="E342" s="100">
        <v>0.34</v>
      </c>
    </row>
    <row r="343" spans="1:5" ht="15">
      <c r="A343" s="75" t="s">
        <v>1223</v>
      </c>
      <c r="B343" s="96">
        <v>1</v>
      </c>
      <c r="C343" s="97">
        <v>1</v>
      </c>
      <c r="D343" s="101">
        <v>0.33</v>
      </c>
      <c r="E343" s="100">
        <v>0.33</v>
      </c>
    </row>
    <row r="344" spans="1:5" ht="15">
      <c r="A344" s="75" t="s">
        <v>1224</v>
      </c>
      <c r="B344" s="96">
        <v>7</v>
      </c>
      <c r="C344" s="97">
        <v>1</v>
      </c>
      <c r="D344" s="101">
        <v>0.33</v>
      </c>
      <c r="E344" s="100">
        <v>0.33</v>
      </c>
    </row>
    <row r="345" spans="1:5" ht="15">
      <c r="A345" s="75" t="s">
        <v>1225</v>
      </c>
      <c r="B345" s="96">
        <v>3</v>
      </c>
      <c r="C345" s="97">
        <v>1</v>
      </c>
      <c r="D345" s="101">
        <v>0.32</v>
      </c>
      <c r="E345" s="100">
        <v>0.32</v>
      </c>
    </row>
    <row r="346" spans="1:5" ht="15">
      <c r="A346" s="75" t="s">
        <v>1226</v>
      </c>
      <c r="B346" s="96">
        <v>1</v>
      </c>
      <c r="C346" s="97">
        <v>1</v>
      </c>
      <c r="D346" s="101">
        <v>0.32</v>
      </c>
      <c r="E346" s="100">
        <v>0.32</v>
      </c>
    </row>
    <row r="347" spans="1:5" ht="15">
      <c r="A347" s="75" t="s">
        <v>1227</v>
      </c>
      <c r="B347" s="96">
        <v>8</v>
      </c>
      <c r="C347" s="97">
        <v>1</v>
      </c>
      <c r="D347" s="101">
        <v>0.31</v>
      </c>
      <c r="E347" s="100">
        <v>0.31</v>
      </c>
    </row>
    <row r="348" spans="1:5" ht="15">
      <c r="A348" s="75" t="s">
        <v>1228</v>
      </c>
      <c r="B348" s="96">
        <v>4</v>
      </c>
      <c r="C348" s="97">
        <v>1</v>
      </c>
      <c r="D348" s="101">
        <v>0.3</v>
      </c>
      <c r="E348" s="100">
        <v>0.3</v>
      </c>
    </row>
    <row r="349" spans="1:5" ht="15">
      <c r="A349" s="75" t="s">
        <v>1229</v>
      </c>
      <c r="B349" s="96">
        <v>5</v>
      </c>
      <c r="C349" s="97">
        <v>1</v>
      </c>
      <c r="D349" s="101">
        <v>0.24</v>
      </c>
      <c r="E349" s="100">
        <v>0.24</v>
      </c>
    </row>
    <row r="350" spans="1:5" ht="15">
      <c r="A350" s="75"/>
      <c r="B350" s="96"/>
      <c r="C350" s="97"/>
      <c r="D350" s="101"/>
      <c r="E350" s="100"/>
    </row>
    <row r="351" spans="1:5" ht="15">
      <c r="A351" s="75"/>
      <c r="B351" s="96"/>
      <c r="C351" s="97"/>
      <c r="D351" s="101"/>
      <c r="E351" s="100"/>
    </row>
    <row r="352" spans="1:5" ht="15">
      <c r="A352" s="75"/>
      <c r="B352" s="96"/>
      <c r="C352" s="97"/>
      <c r="D352" s="101"/>
      <c r="E352" s="100"/>
    </row>
    <row r="353" spans="1:5" ht="15">
      <c r="A353" s="75"/>
      <c r="B353" s="96"/>
      <c r="C353" s="97"/>
      <c r="D353" s="101"/>
      <c r="E353" s="100"/>
    </row>
    <row r="354" spans="1:5" ht="15">
      <c r="A354" s="75"/>
      <c r="B354" s="96"/>
      <c r="C354" s="97"/>
      <c r="D354" s="101"/>
      <c r="E354" s="100"/>
    </row>
    <row r="355" spans="1:5" ht="15">
      <c r="A355" s="75"/>
      <c r="B355" s="96"/>
      <c r="C355" s="97"/>
      <c r="D355" s="101"/>
      <c r="E355" s="100"/>
    </row>
    <row r="356" spans="1:5" ht="15">
      <c r="A356" s="75"/>
      <c r="B356" s="96"/>
      <c r="C356" s="97"/>
      <c r="D356" s="101"/>
      <c r="E356" s="100"/>
    </row>
    <row r="357" spans="1:5" ht="15">
      <c r="A357" s="75"/>
      <c r="B357" s="96"/>
      <c r="C357" s="97"/>
      <c r="D357" s="101"/>
      <c r="E357" s="100"/>
    </row>
    <row r="358" spans="1:5" ht="15">
      <c r="A358" s="75"/>
      <c r="B358" s="96"/>
      <c r="C358" s="97"/>
      <c r="D358" s="101"/>
      <c r="E358" s="100"/>
    </row>
    <row r="359" spans="1:5" ht="15">
      <c r="A359" s="75"/>
      <c r="B359" s="96"/>
      <c r="C359" s="97"/>
      <c r="D359" s="101"/>
      <c r="E359" s="100"/>
    </row>
    <row r="360" spans="1:5" ht="15">
      <c r="A360" s="75"/>
      <c r="B360" s="96"/>
      <c r="C360" s="97"/>
      <c r="D360" s="101"/>
      <c r="E360" s="100"/>
    </row>
    <row r="361" spans="1:5" ht="15">
      <c r="A361" s="75"/>
      <c r="B361" s="96"/>
      <c r="C361" s="97"/>
      <c r="D361" s="101"/>
      <c r="E361" s="100"/>
    </row>
    <row r="362" spans="1:5" ht="15">
      <c r="A362" s="75"/>
      <c r="B362" s="96"/>
      <c r="C362" s="97"/>
      <c r="D362" s="101"/>
      <c r="E362" s="100"/>
    </row>
    <row r="363" spans="1:5" ht="15">
      <c r="A363" s="75"/>
      <c r="B363" s="96"/>
      <c r="C363" s="97"/>
      <c r="D363" s="101"/>
      <c r="E363" s="100"/>
    </row>
    <row r="364" spans="1:5" ht="15">
      <c r="A364" s="75"/>
      <c r="B364" s="96"/>
      <c r="C364" s="97"/>
      <c r="D364" s="101"/>
      <c r="E364" s="100"/>
    </row>
    <row r="365" spans="1:5" ht="15">
      <c r="A365" s="75"/>
      <c r="B365" s="96"/>
      <c r="C365" s="97"/>
      <c r="D365" s="101"/>
      <c r="E365" s="100"/>
    </row>
    <row r="366" spans="1:5" ht="15">
      <c r="A366" s="75"/>
      <c r="B366" s="96"/>
      <c r="C366" s="97"/>
      <c r="D366" s="101"/>
      <c r="E366" s="100"/>
    </row>
    <row r="367" spans="1:5" ht="15">
      <c r="A367" s="75"/>
      <c r="B367" s="96"/>
      <c r="C367" s="97"/>
      <c r="D367" s="101"/>
      <c r="E367" s="100"/>
    </row>
    <row r="368" spans="1:5" ht="15">
      <c r="A368" s="75"/>
      <c r="B368" s="96"/>
      <c r="C368" s="97"/>
      <c r="D368" s="101"/>
      <c r="E368" s="100"/>
    </row>
    <row r="369" spans="1:5" ht="15">
      <c r="A369" s="75"/>
      <c r="B369" s="96"/>
      <c r="C369" s="97"/>
      <c r="D369" s="101"/>
      <c r="E369" s="100"/>
    </row>
    <row r="370" spans="1:5" ht="15">
      <c r="A370" s="75"/>
      <c r="B370" s="96"/>
      <c r="C370" s="97"/>
      <c r="D370" s="101"/>
      <c r="E370" s="100"/>
    </row>
    <row r="371" spans="1:5" ht="15">
      <c r="A371" s="75"/>
      <c r="B371" s="96"/>
      <c r="C371" s="97"/>
      <c r="D371" s="101"/>
      <c r="E371" s="100"/>
    </row>
    <row r="372" spans="1:5" ht="15">
      <c r="A372" s="75"/>
      <c r="B372" s="96"/>
      <c r="C372" s="97"/>
      <c r="D372" s="101"/>
      <c r="E372" s="100"/>
    </row>
    <row r="373" spans="1:5" ht="15">
      <c r="A373" s="75"/>
      <c r="B373" s="96"/>
      <c r="C373" s="97"/>
      <c r="D373" s="101"/>
      <c r="E373" s="100"/>
    </row>
    <row r="374" spans="1:5" ht="15">
      <c r="A374" s="75"/>
      <c r="B374" s="96"/>
      <c r="C374" s="97"/>
      <c r="D374" s="101"/>
      <c r="E374" s="100"/>
    </row>
    <row r="375" spans="1:5" ht="15">
      <c r="A375" s="75"/>
      <c r="B375" s="96"/>
      <c r="C375" s="97"/>
      <c r="D375" s="101"/>
      <c r="E375" s="100"/>
    </row>
    <row r="376" spans="1:5" ht="15">
      <c r="A376" s="75"/>
      <c r="B376" s="96"/>
      <c r="C376" s="97"/>
      <c r="D376" s="101"/>
      <c r="E376" s="100"/>
    </row>
    <row r="377" spans="1:5" ht="15">
      <c r="A377" s="75"/>
      <c r="B377" s="96"/>
      <c r="C377" s="97"/>
      <c r="D377" s="101"/>
      <c r="E377" s="100"/>
    </row>
    <row r="378" spans="1:5" ht="15">
      <c r="A378" s="75"/>
      <c r="B378" s="96"/>
      <c r="C378" s="97"/>
      <c r="D378" s="101"/>
      <c r="E378" s="100"/>
    </row>
    <row r="379" spans="1:5" ht="15">
      <c r="A379" s="75"/>
      <c r="B379" s="96"/>
      <c r="C379" s="97"/>
      <c r="D379" s="101"/>
      <c r="E379" s="100"/>
    </row>
    <row r="380" spans="1:5" ht="15">
      <c r="A380" s="75"/>
      <c r="B380" s="96"/>
      <c r="C380" s="97"/>
      <c r="D380" s="101"/>
      <c r="E380" s="100"/>
    </row>
    <row r="381" spans="1:5" ht="15">
      <c r="A381" s="75"/>
      <c r="B381" s="96"/>
      <c r="C381" s="97"/>
      <c r="D381" s="101"/>
      <c r="E381" s="100"/>
    </row>
    <row r="382" spans="1:5" ht="15">
      <c r="A382" s="75"/>
      <c r="B382" s="96"/>
      <c r="C382" s="97"/>
      <c r="D382" s="101"/>
      <c r="E382" s="100"/>
    </row>
    <row r="383" spans="1:5" ht="15">
      <c r="A383" s="75"/>
      <c r="B383" s="96"/>
      <c r="C383" s="97"/>
      <c r="D383" s="101"/>
      <c r="E383" s="100"/>
    </row>
    <row r="384" spans="1:5" ht="15">
      <c r="A384" s="75"/>
      <c r="B384" s="96"/>
      <c r="C384" s="97"/>
      <c r="D384" s="101"/>
      <c r="E384" s="100"/>
    </row>
    <row r="385" spans="1:5" ht="15">
      <c r="A385" s="75"/>
      <c r="B385" s="96"/>
      <c r="C385" s="97"/>
      <c r="D385" s="101"/>
      <c r="E385" s="100"/>
    </row>
    <row r="386" spans="1:5" ht="15">
      <c r="A386" s="75"/>
      <c r="B386" s="96"/>
      <c r="C386" s="97"/>
      <c r="D386" s="101"/>
      <c r="E386" s="100"/>
    </row>
    <row r="387" spans="1:5" ht="15">
      <c r="A387" s="75"/>
      <c r="B387" s="96"/>
      <c r="C387" s="97"/>
      <c r="D387" s="101"/>
      <c r="E387" s="100"/>
    </row>
    <row r="388" spans="1:5" ht="15">
      <c r="A388" s="75"/>
      <c r="B388" s="96"/>
      <c r="C388" s="97"/>
      <c r="D388" s="101"/>
      <c r="E388" s="100"/>
    </row>
    <row r="389" spans="1:5" ht="15">
      <c r="A389" s="75"/>
      <c r="B389" s="96"/>
      <c r="C389" s="97"/>
      <c r="D389" s="101"/>
      <c r="E389" s="100"/>
    </row>
    <row r="390" spans="1:5" ht="15">
      <c r="A390" s="75"/>
      <c r="B390" s="96"/>
      <c r="C390" s="97"/>
      <c r="D390" s="101"/>
      <c r="E390" s="100"/>
    </row>
    <row r="391" spans="1:5" ht="15">
      <c r="A391" s="75"/>
      <c r="B391" s="96"/>
      <c r="C391" s="97"/>
      <c r="D391" s="101"/>
      <c r="E391" s="100"/>
    </row>
    <row r="392" spans="1:5" ht="15">
      <c r="A392" s="75"/>
      <c r="B392" s="96"/>
      <c r="C392" s="97"/>
      <c r="D392" s="101"/>
      <c r="E392" s="100"/>
    </row>
    <row r="393" spans="1:5" ht="15">
      <c r="A393" s="75"/>
      <c r="B393" s="96"/>
      <c r="C393" s="97"/>
      <c r="D393" s="101"/>
      <c r="E393" s="100"/>
    </row>
    <row r="394" spans="1:5" ht="15">
      <c r="A394" s="75"/>
      <c r="B394" s="96"/>
      <c r="C394" s="97"/>
      <c r="D394" s="101"/>
      <c r="E394" s="100"/>
    </row>
    <row r="395" spans="1:5" ht="15">
      <c r="A395" s="75"/>
      <c r="B395" s="96"/>
      <c r="C395" s="97"/>
      <c r="D395" s="101"/>
      <c r="E395" s="100"/>
    </row>
    <row r="396" spans="1:5" ht="15">
      <c r="A396" s="75"/>
      <c r="B396" s="96"/>
      <c r="C396" s="97"/>
      <c r="D396" s="101"/>
      <c r="E396" s="100"/>
    </row>
    <row r="397" spans="1:5" ht="15">
      <c r="A397" s="75"/>
      <c r="B397" s="96"/>
      <c r="C397" s="97"/>
      <c r="D397" s="101"/>
      <c r="E397" s="100"/>
    </row>
    <row r="398" spans="1:5" ht="15">
      <c r="A398" s="75"/>
      <c r="B398" s="96"/>
      <c r="C398" s="97"/>
      <c r="D398" s="101"/>
      <c r="E398" s="100"/>
    </row>
    <row r="399" spans="1:5" ht="15">
      <c r="A399" s="75"/>
      <c r="B399" s="96"/>
      <c r="C399" s="97"/>
      <c r="D399" s="101"/>
      <c r="E399" s="100"/>
    </row>
    <row r="400" spans="1:5" ht="15">
      <c r="A400" s="75"/>
      <c r="B400" s="96"/>
      <c r="C400" s="97"/>
      <c r="D400" s="101"/>
      <c r="E400" s="100"/>
    </row>
    <row r="401" spans="1:5" ht="15">
      <c r="A401" s="75"/>
      <c r="B401" s="96"/>
      <c r="C401" s="97"/>
      <c r="D401" s="101"/>
      <c r="E401" s="100"/>
    </row>
    <row r="402" spans="1:5" ht="15">
      <c r="A402" s="75"/>
      <c r="B402" s="96"/>
      <c r="C402" s="97"/>
      <c r="D402" s="101"/>
      <c r="E402" s="100"/>
    </row>
    <row r="403" spans="1:5" ht="15">
      <c r="A403" s="75"/>
      <c r="B403" s="96"/>
      <c r="C403" s="97"/>
      <c r="D403" s="101"/>
      <c r="E403" s="100"/>
    </row>
    <row r="404" spans="1:5" ht="15">
      <c r="A404" s="75"/>
      <c r="B404" s="96"/>
      <c r="C404" s="97"/>
      <c r="D404" s="101"/>
      <c r="E404" s="100"/>
    </row>
    <row r="405" spans="1:5" ht="15">
      <c r="A405" s="75"/>
      <c r="B405" s="96"/>
      <c r="C405" s="97"/>
      <c r="D405" s="101"/>
      <c r="E405" s="100"/>
    </row>
    <row r="406" spans="1:5" ht="15">
      <c r="A406" s="75"/>
      <c r="B406" s="96"/>
      <c r="C406" s="97"/>
      <c r="D406" s="101"/>
      <c r="E406" s="100"/>
    </row>
    <row r="407" spans="1:5" ht="15">
      <c r="A407" s="75"/>
      <c r="B407" s="96"/>
      <c r="C407" s="97"/>
      <c r="D407" s="101"/>
      <c r="E407" s="100"/>
    </row>
    <row r="408" spans="1:5" ht="15">
      <c r="A408" s="75"/>
      <c r="B408" s="96"/>
      <c r="C408" s="97"/>
      <c r="D408" s="101"/>
      <c r="E408" s="100"/>
    </row>
    <row r="409" spans="1:5" ht="15">
      <c r="A409" s="75"/>
      <c r="B409" s="96"/>
      <c r="C409" s="97"/>
      <c r="D409" s="101"/>
      <c r="E409" s="100"/>
    </row>
    <row r="410" spans="1:5" ht="15">
      <c r="A410" s="75"/>
      <c r="B410" s="96"/>
      <c r="C410" s="97"/>
      <c r="D410" s="101"/>
      <c r="E410" s="100"/>
    </row>
    <row r="411" spans="1:5" ht="15">
      <c r="A411" s="75"/>
      <c r="B411" s="96"/>
      <c r="C411" s="97"/>
      <c r="D411" s="101"/>
      <c r="E411" s="100"/>
    </row>
    <row r="412" spans="1:5" ht="15">
      <c r="A412" s="75"/>
      <c r="B412" s="96"/>
      <c r="C412" s="97"/>
      <c r="D412" s="101"/>
      <c r="E412" s="100"/>
    </row>
    <row r="413" spans="1:5" ht="15">
      <c r="A413" s="75"/>
      <c r="B413" s="96"/>
      <c r="C413" s="97"/>
      <c r="D413" s="101"/>
      <c r="E413" s="100"/>
    </row>
    <row r="414" spans="1:5" ht="15">
      <c r="A414" s="75"/>
      <c r="B414" s="96"/>
      <c r="C414" s="97"/>
      <c r="D414" s="101"/>
      <c r="E414" s="100"/>
    </row>
    <row r="415" spans="1:5" ht="15">
      <c r="A415" s="75"/>
      <c r="B415" s="96"/>
      <c r="C415" s="97"/>
      <c r="D415" s="101"/>
      <c r="E415" s="100"/>
    </row>
    <row r="416" spans="1:5" ht="15">
      <c r="A416" s="75"/>
      <c r="B416" s="96"/>
      <c r="C416" s="97"/>
      <c r="D416" s="101"/>
      <c r="E416" s="100"/>
    </row>
    <row r="417" spans="1:5" ht="15">
      <c r="A417" s="75"/>
      <c r="B417" s="96"/>
      <c r="C417" s="97"/>
      <c r="D417" s="101"/>
      <c r="E417" s="100"/>
    </row>
    <row r="418" spans="1:5" ht="15">
      <c r="A418" s="75"/>
      <c r="B418" s="96"/>
      <c r="C418" s="97"/>
      <c r="D418" s="101"/>
      <c r="E418" s="100"/>
    </row>
    <row r="419" spans="1:5" ht="15">
      <c r="A419" s="75"/>
      <c r="B419" s="96"/>
      <c r="C419" s="97"/>
      <c r="D419" s="101"/>
      <c r="E419" s="100"/>
    </row>
    <row r="420" spans="1:5" ht="15">
      <c r="A420" s="75"/>
      <c r="B420" s="96"/>
      <c r="C420" s="97"/>
      <c r="D420" s="101"/>
      <c r="E420" s="100"/>
    </row>
    <row r="421" spans="1:5" ht="15">
      <c r="A421" s="75"/>
      <c r="B421" s="96"/>
      <c r="C421" s="97"/>
      <c r="D421" s="101"/>
      <c r="E421" s="100"/>
    </row>
    <row r="422" spans="1:5" ht="15">
      <c r="A422" s="75"/>
      <c r="B422" s="96"/>
      <c r="C422" s="97"/>
      <c r="D422" s="101"/>
      <c r="E422" s="100"/>
    </row>
    <row r="423" spans="1:5" ht="15">
      <c r="A423" s="75"/>
      <c r="B423" s="96"/>
      <c r="C423" s="97"/>
      <c r="D423" s="101"/>
      <c r="E423" s="100"/>
    </row>
    <row r="424" spans="1:5" ht="15">
      <c r="A424" s="75"/>
      <c r="B424" s="96"/>
      <c r="C424" s="97"/>
      <c r="D424" s="101"/>
      <c r="E424" s="100"/>
    </row>
    <row r="425" spans="1:5" ht="15">
      <c r="A425" s="75"/>
      <c r="B425" s="96"/>
      <c r="C425" s="97"/>
      <c r="D425" s="101"/>
      <c r="E425" s="100"/>
    </row>
    <row r="426" spans="1:5" ht="15">
      <c r="A426" s="75"/>
      <c r="B426" s="96"/>
      <c r="C426" s="97"/>
      <c r="D426" s="101"/>
      <c r="E426" s="100"/>
    </row>
    <row r="427" spans="1:5" ht="15">
      <c r="A427" s="75"/>
      <c r="B427" s="96"/>
      <c r="C427" s="97"/>
      <c r="D427" s="101"/>
      <c r="E427" s="100"/>
    </row>
    <row r="428" spans="1:5" ht="15">
      <c r="A428" s="75"/>
      <c r="B428" s="96"/>
      <c r="C428" s="97"/>
      <c r="D428" s="101"/>
      <c r="E428" s="100"/>
    </row>
    <row r="429" spans="1:5" ht="15">
      <c r="A429" s="75"/>
      <c r="B429" s="96"/>
      <c r="C429" s="97"/>
      <c r="D429" s="101"/>
      <c r="E429" s="100"/>
    </row>
    <row r="430" spans="1:5" ht="15">
      <c r="A430" s="75"/>
      <c r="B430" s="96"/>
      <c r="C430" s="97"/>
      <c r="D430" s="101"/>
      <c r="E430" s="100"/>
    </row>
    <row r="431" spans="1:5" ht="15">
      <c r="A431" s="75"/>
      <c r="B431" s="96"/>
      <c r="C431" s="97"/>
      <c r="D431" s="101"/>
      <c r="E431" s="100"/>
    </row>
    <row r="432" spans="1:5" ht="15">
      <c r="A432" s="75"/>
      <c r="B432" s="96"/>
      <c r="C432" s="97"/>
      <c r="D432" s="101"/>
      <c r="E432" s="100"/>
    </row>
    <row r="433" spans="1:5" ht="15">
      <c r="A433" s="75"/>
      <c r="B433" s="96"/>
      <c r="C433" s="97"/>
      <c r="D433" s="101"/>
      <c r="E433" s="100"/>
    </row>
    <row r="434" spans="1:5" ht="15">
      <c r="A434" s="75"/>
      <c r="B434" s="96"/>
      <c r="C434" s="97"/>
      <c r="D434" s="101"/>
      <c r="E434" s="100"/>
    </row>
    <row r="435" spans="1:5" ht="15">
      <c r="A435" s="75"/>
      <c r="B435" s="96"/>
      <c r="C435" s="97"/>
      <c r="D435" s="101"/>
      <c r="E435" s="100"/>
    </row>
    <row r="436" spans="1:5" ht="15">
      <c r="A436" s="75"/>
      <c r="B436" s="96"/>
      <c r="C436" s="97"/>
      <c r="D436" s="101"/>
      <c r="E436" s="100"/>
    </row>
    <row r="437" spans="1:5" ht="15">
      <c r="A437" s="75"/>
      <c r="B437" s="96"/>
      <c r="C437" s="97"/>
      <c r="D437" s="101"/>
      <c r="E437" s="100"/>
    </row>
    <row r="438" spans="1:5" ht="15">
      <c r="A438" s="75"/>
      <c r="B438" s="96"/>
      <c r="C438" s="97"/>
      <c r="D438" s="101"/>
      <c r="E438" s="100"/>
    </row>
    <row r="439" spans="1:5" ht="15">
      <c r="A439" s="75"/>
      <c r="B439" s="96"/>
      <c r="C439" s="97"/>
      <c r="D439" s="101"/>
      <c r="E439" s="100"/>
    </row>
    <row r="440" spans="1:5" ht="15">
      <c r="A440" s="75"/>
      <c r="B440" s="96"/>
      <c r="C440" s="97"/>
      <c r="D440" s="101"/>
      <c r="E440" s="100"/>
    </row>
    <row r="441" spans="1:5" ht="15">
      <c r="A441" s="75"/>
      <c r="B441" s="96"/>
      <c r="C441" s="97"/>
      <c r="D441" s="101"/>
      <c r="E441" s="100"/>
    </row>
    <row r="442" spans="1:5" ht="15">
      <c r="A442" s="75"/>
      <c r="B442" s="96"/>
      <c r="C442" s="97"/>
      <c r="D442" s="101"/>
      <c r="E442" s="100"/>
    </row>
    <row r="443" spans="1:5" ht="15">
      <c r="A443" s="75"/>
      <c r="B443" s="96"/>
      <c r="C443" s="97"/>
      <c r="D443" s="101"/>
      <c r="E443" s="100"/>
    </row>
    <row r="444" spans="1:5" ht="15">
      <c r="A444" s="75"/>
      <c r="B444" s="96"/>
      <c r="C444" s="97"/>
      <c r="D444" s="101"/>
      <c r="E444" s="100"/>
    </row>
    <row r="445" spans="1:5" ht="15">
      <c r="A445" s="75"/>
      <c r="B445" s="96"/>
      <c r="C445" s="97"/>
      <c r="D445" s="101"/>
      <c r="E445" s="100"/>
    </row>
    <row r="446" spans="1:5" ht="15">
      <c r="A446" s="75"/>
      <c r="B446" s="96"/>
      <c r="C446" s="97"/>
      <c r="D446" s="101"/>
      <c r="E446" s="100"/>
    </row>
    <row r="447" spans="1:5" ht="15">
      <c r="A447" s="75"/>
      <c r="B447" s="96"/>
      <c r="C447" s="97"/>
      <c r="D447" s="101"/>
      <c r="E447" s="100"/>
    </row>
    <row r="448" spans="1:5" ht="15">
      <c r="A448" s="75"/>
      <c r="B448" s="96"/>
      <c r="C448" s="97"/>
      <c r="D448" s="101"/>
      <c r="E448" s="100"/>
    </row>
    <row r="449" spans="1:5" ht="15">
      <c r="A449" s="75"/>
      <c r="B449" s="96"/>
      <c r="C449" s="97"/>
      <c r="D449" s="101"/>
      <c r="E449" s="100"/>
    </row>
    <row r="450" spans="1:5" ht="15">
      <c r="A450" s="75"/>
      <c r="B450" s="96"/>
      <c r="C450" s="97"/>
      <c r="D450" s="101"/>
      <c r="E450" s="100"/>
    </row>
    <row r="451" spans="1:5" ht="15">
      <c r="A451" s="75"/>
      <c r="B451" s="96"/>
      <c r="C451" s="97"/>
      <c r="D451" s="101"/>
      <c r="E451" s="100"/>
    </row>
    <row r="452" spans="1:5" ht="15">
      <c r="A452" s="75"/>
      <c r="B452" s="96"/>
      <c r="C452" s="97"/>
      <c r="D452" s="101"/>
      <c r="E452" s="100"/>
    </row>
    <row r="453" spans="1:5" ht="15">
      <c r="A453" s="75"/>
      <c r="B453" s="96"/>
      <c r="C453" s="97"/>
      <c r="D453" s="101"/>
      <c r="E453" s="100"/>
    </row>
    <row r="454" spans="1:5" ht="15">
      <c r="A454" s="75"/>
      <c r="B454" s="96"/>
      <c r="C454" s="97"/>
      <c r="D454" s="101"/>
      <c r="E454" s="100"/>
    </row>
    <row r="455" spans="1:5" ht="15">
      <c r="A455" s="75"/>
      <c r="B455" s="96"/>
      <c r="C455" s="97"/>
      <c r="D455" s="101"/>
      <c r="E455" s="100"/>
    </row>
    <row r="456" spans="1:5" ht="15">
      <c r="A456" s="75"/>
      <c r="B456" s="96"/>
      <c r="C456" s="97"/>
      <c r="D456" s="101"/>
      <c r="E456" s="100"/>
    </row>
    <row r="457" spans="1:5" ht="15">
      <c r="A457" s="75"/>
      <c r="B457" s="96"/>
      <c r="C457" s="97"/>
      <c r="D457" s="101"/>
      <c r="E457" s="100"/>
    </row>
    <row r="458" spans="1:5" ht="15">
      <c r="A458" s="75"/>
      <c r="B458" s="96"/>
      <c r="C458" s="97"/>
      <c r="D458" s="101"/>
      <c r="E458" s="100"/>
    </row>
    <row r="459" spans="1:5" ht="15">
      <c r="A459" s="75"/>
      <c r="B459" s="96"/>
      <c r="C459" s="97"/>
      <c r="D459" s="101"/>
      <c r="E459" s="100"/>
    </row>
    <row r="460" spans="1:5" ht="15">
      <c r="A460" s="75"/>
      <c r="B460" s="96"/>
      <c r="C460" s="97"/>
      <c r="D460" s="101"/>
      <c r="E460" s="100"/>
    </row>
    <row r="461" spans="1:5" ht="15">
      <c r="A461" s="75"/>
      <c r="B461" s="96"/>
      <c r="C461" s="97"/>
      <c r="D461" s="101"/>
      <c r="E461" s="100"/>
    </row>
    <row r="462" spans="1:5" ht="15">
      <c r="A462" s="75"/>
      <c r="B462" s="96"/>
      <c r="C462" s="97"/>
      <c r="D462" s="101"/>
      <c r="E462" s="100"/>
    </row>
    <row r="463" spans="1:5" ht="15">
      <c r="A463" s="75"/>
      <c r="B463" s="96"/>
      <c r="C463" s="97"/>
      <c r="D463" s="101"/>
      <c r="E463" s="100"/>
    </row>
    <row r="464" spans="1:5" ht="15">
      <c r="A464" s="75"/>
      <c r="B464" s="96"/>
      <c r="C464" s="97"/>
      <c r="D464" s="101"/>
      <c r="E464" s="100"/>
    </row>
    <row r="465" spans="1:5" ht="15">
      <c r="A465" s="75"/>
      <c r="B465" s="96"/>
      <c r="C465" s="97"/>
      <c r="D465" s="101"/>
      <c r="E465" s="100"/>
    </row>
    <row r="466" spans="1:5" ht="15">
      <c r="A466" s="75"/>
      <c r="B466" s="96"/>
      <c r="C466" s="97"/>
      <c r="D466" s="101"/>
      <c r="E466" s="100"/>
    </row>
    <row r="467" spans="1:5" ht="15">
      <c r="A467" s="75"/>
      <c r="B467" s="96"/>
      <c r="C467" s="97"/>
      <c r="D467" s="101"/>
      <c r="E467" s="100"/>
    </row>
    <row r="468" spans="1:5" ht="15">
      <c r="A468" s="75"/>
      <c r="B468" s="96"/>
      <c r="C468" s="97"/>
      <c r="D468" s="101"/>
      <c r="E468" s="100"/>
    </row>
    <row r="469" spans="1:5" ht="15">
      <c r="A469" s="75"/>
      <c r="B469" s="96"/>
      <c r="C469" s="97"/>
      <c r="D469" s="101"/>
      <c r="E469" s="100"/>
    </row>
    <row r="470" spans="1:5" ht="15">
      <c r="A470" s="75"/>
      <c r="B470" s="96"/>
      <c r="C470" s="97"/>
      <c r="D470" s="101"/>
      <c r="E470" s="100"/>
    </row>
    <row r="471" spans="1:5" ht="15">
      <c r="A471" s="75"/>
      <c r="B471" s="96"/>
      <c r="C471" s="97"/>
      <c r="D471" s="101"/>
      <c r="E471" s="100"/>
    </row>
    <row r="472" spans="1:5" ht="15">
      <c r="A472" s="75"/>
      <c r="B472" s="96"/>
      <c r="C472" s="97"/>
      <c r="D472" s="101"/>
      <c r="E472" s="100"/>
    </row>
    <row r="473" spans="1:5" ht="15">
      <c r="A473" s="75"/>
      <c r="B473" s="96"/>
      <c r="C473" s="97"/>
      <c r="D473" s="101"/>
      <c r="E473" s="100"/>
    </row>
    <row r="474" spans="1:5" ht="15">
      <c r="A474" s="75"/>
      <c r="B474" s="96"/>
      <c r="C474" s="97"/>
      <c r="D474" s="101"/>
      <c r="E474" s="100"/>
    </row>
    <row r="475" spans="1:5" ht="15">
      <c r="A475" s="75"/>
      <c r="B475" s="96"/>
      <c r="C475" s="97"/>
      <c r="D475" s="101"/>
      <c r="E475" s="100"/>
    </row>
    <row r="476" spans="1:5" ht="15">
      <c r="A476" s="75"/>
      <c r="B476" s="96"/>
      <c r="C476" s="97"/>
      <c r="D476" s="101"/>
      <c r="E476" s="100"/>
    </row>
    <row r="477" spans="1:5" ht="15">
      <c r="A477" s="75"/>
      <c r="B477" s="96"/>
      <c r="C477" s="97"/>
      <c r="D477" s="101"/>
      <c r="E477" s="100"/>
    </row>
    <row r="478" spans="1:5" ht="15">
      <c r="A478" s="75"/>
      <c r="B478" s="96"/>
      <c r="C478" s="97"/>
      <c r="D478" s="101"/>
      <c r="E478" s="100"/>
    </row>
    <row r="479" spans="1:5" ht="15">
      <c r="A479" s="75"/>
      <c r="B479" s="96"/>
      <c r="C479" s="97"/>
      <c r="D479" s="101"/>
      <c r="E479" s="100"/>
    </row>
    <row r="480" spans="1:5" ht="15">
      <c r="A480" s="75"/>
      <c r="B480" s="96"/>
      <c r="C480" s="97"/>
      <c r="D480" s="101"/>
      <c r="E480" s="100"/>
    </row>
    <row r="481" spans="1:5" ht="15">
      <c r="A481" s="75"/>
      <c r="B481" s="96"/>
      <c r="C481" s="97"/>
      <c r="D481" s="101"/>
      <c r="E481" s="100"/>
    </row>
    <row r="482" spans="1:5" ht="15">
      <c r="A482" s="75"/>
      <c r="B482" s="96"/>
      <c r="C482" s="97"/>
      <c r="D482" s="101"/>
      <c r="E482" s="100"/>
    </row>
    <row r="483" spans="1:5" ht="15">
      <c r="A483" s="75"/>
      <c r="B483" s="96"/>
      <c r="C483" s="97"/>
      <c r="D483" s="101"/>
      <c r="E483" s="100"/>
    </row>
    <row r="484" spans="1:5" ht="15">
      <c r="A484" s="75"/>
      <c r="B484" s="96"/>
      <c r="C484" s="97"/>
      <c r="D484" s="101"/>
      <c r="E484" s="100"/>
    </row>
    <row r="485" spans="1:5" ht="15">
      <c r="A485" s="75"/>
      <c r="B485" s="96"/>
      <c r="C485" s="97"/>
      <c r="D485" s="101"/>
      <c r="E485" s="100"/>
    </row>
    <row r="486" spans="1:5" ht="15">
      <c r="A486" s="75"/>
      <c r="B486" s="96"/>
      <c r="C486" s="97"/>
      <c r="D486" s="101"/>
      <c r="E486" s="100"/>
    </row>
    <row r="487" spans="1:5" ht="15">
      <c r="A487" s="75"/>
      <c r="B487" s="96"/>
      <c r="C487" s="97"/>
      <c r="D487" s="101"/>
      <c r="E487" s="100"/>
    </row>
    <row r="488" spans="1:5" ht="15">
      <c r="A488" s="75"/>
      <c r="B488" s="96"/>
      <c r="C488" s="97"/>
      <c r="D488" s="101"/>
      <c r="E488" s="100"/>
    </row>
    <row r="489" spans="1:5" ht="15">
      <c r="A489" s="75"/>
      <c r="B489" s="96"/>
      <c r="C489" s="97"/>
      <c r="D489" s="101"/>
      <c r="E489" s="100"/>
    </row>
    <row r="490" spans="1:5" ht="15">
      <c r="A490" s="75"/>
      <c r="B490" s="96"/>
      <c r="C490" s="97"/>
      <c r="D490" s="101"/>
      <c r="E490" s="100"/>
    </row>
    <row r="491" spans="1:5" ht="15">
      <c r="A491" s="75"/>
      <c r="B491" s="96"/>
      <c r="C491" s="97"/>
      <c r="D491" s="101"/>
      <c r="E491" s="100"/>
    </row>
    <row r="492" spans="1:5" ht="15">
      <c r="A492" s="75"/>
      <c r="B492" s="96"/>
      <c r="C492" s="97"/>
      <c r="D492" s="101"/>
      <c r="E492" s="100"/>
    </row>
    <row r="493" spans="1:5" ht="15">
      <c r="A493" s="75"/>
      <c r="B493" s="96"/>
      <c r="C493" s="97"/>
      <c r="D493" s="101"/>
      <c r="E493" s="100"/>
    </row>
    <row r="494" spans="1:5" ht="15">
      <c r="A494" s="75"/>
      <c r="B494" s="96"/>
      <c r="C494" s="97"/>
      <c r="D494" s="101"/>
      <c r="E494" s="100"/>
    </row>
    <row r="495" spans="1:5" ht="15">
      <c r="A495" s="75"/>
      <c r="B495" s="96"/>
      <c r="C495" s="97"/>
      <c r="D495" s="101"/>
      <c r="E495" s="100"/>
    </row>
    <row r="496" spans="1:5" ht="15">
      <c r="A496" s="75"/>
      <c r="B496" s="96"/>
      <c r="C496" s="97"/>
      <c r="D496" s="101"/>
      <c r="E496" s="100"/>
    </row>
    <row r="497" spans="1:5" ht="15">
      <c r="A497" s="75"/>
      <c r="B497" s="96"/>
      <c r="C497" s="97"/>
      <c r="D497" s="101"/>
      <c r="E497" s="100"/>
    </row>
    <row r="498" spans="1:5" ht="15">
      <c r="A498" s="75"/>
      <c r="B498" s="96"/>
      <c r="C498" s="97"/>
      <c r="D498" s="101"/>
      <c r="E498" s="100"/>
    </row>
    <row r="499" spans="1:5" ht="15">
      <c r="A499" s="75"/>
      <c r="B499" s="96"/>
      <c r="C499" s="97"/>
      <c r="D499" s="101"/>
      <c r="E499" s="100"/>
    </row>
    <row r="500" spans="1:5" ht="15">
      <c r="A500" s="75"/>
      <c r="B500" s="96"/>
      <c r="C500" s="97"/>
      <c r="D500" s="101"/>
      <c r="E500" s="100"/>
    </row>
    <row r="501" spans="1:5" ht="15">
      <c r="A501" s="75"/>
      <c r="B501" s="96"/>
      <c r="C501" s="97"/>
      <c r="D501" s="101"/>
      <c r="E501" s="100"/>
    </row>
    <row r="502" spans="1:5" ht="15">
      <c r="A502" s="75"/>
      <c r="B502" s="96"/>
      <c r="C502" s="97"/>
      <c r="D502" s="101"/>
      <c r="E502" s="100"/>
    </row>
    <row r="503" spans="1:5" ht="15">
      <c r="A503" s="75"/>
      <c r="B503" s="96"/>
      <c r="C503" s="97"/>
      <c r="D503" s="101"/>
      <c r="E503" s="100"/>
    </row>
    <row r="504" spans="1:5" ht="15">
      <c r="A504" s="75"/>
      <c r="B504" s="96"/>
      <c r="C504" s="97"/>
      <c r="D504" s="101"/>
      <c r="E504" s="100"/>
    </row>
    <row r="505" spans="1:5" ht="15">
      <c r="A505" s="75"/>
      <c r="B505" s="96"/>
      <c r="C505" s="97"/>
      <c r="D505" s="101"/>
      <c r="E505" s="100"/>
    </row>
    <row r="506" spans="1:5" ht="15">
      <c r="A506" s="75"/>
      <c r="B506" s="96"/>
      <c r="C506" s="97"/>
      <c r="D506" s="101"/>
      <c r="E506" s="100"/>
    </row>
    <row r="507" spans="1:5" ht="15">
      <c r="A507" s="75"/>
      <c r="B507" s="96"/>
      <c r="C507" s="97"/>
      <c r="D507" s="101"/>
      <c r="E507" s="100"/>
    </row>
    <row r="508" spans="1:5" ht="15">
      <c r="A508" s="75"/>
      <c r="B508" s="96"/>
      <c r="C508" s="97"/>
      <c r="D508" s="101"/>
      <c r="E508" s="100"/>
    </row>
    <row r="509" spans="1:5" ht="15">
      <c r="A509" s="75"/>
      <c r="B509" s="96"/>
      <c r="C509" s="97"/>
      <c r="D509" s="101"/>
      <c r="E509" s="100"/>
    </row>
    <row r="510" spans="1:5" ht="15">
      <c r="A510" s="75"/>
      <c r="B510" s="96"/>
      <c r="C510" s="97"/>
      <c r="D510" s="101"/>
      <c r="E510" s="100"/>
    </row>
    <row r="511" spans="1:5" ht="15">
      <c r="A511" s="75"/>
      <c r="B511" s="96"/>
      <c r="C511" s="97"/>
      <c r="D511" s="101"/>
      <c r="E511" s="100"/>
    </row>
    <row r="512" spans="1:5" ht="15">
      <c r="A512" s="75"/>
      <c r="B512" s="96"/>
      <c r="C512" s="97"/>
      <c r="D512" s="101"/>
      <c r="E512" s="100"/>
    </row>
    <row r="513" spans="1:5" ht="15">
      <c r="A513" s="75"/>
      <c r="B513" s="96"/>
      <c r="C513" s="97"/>
      <c r="D513" s="101"/>
      <c r="E513" s="100"/>
    </row>
    <row r="514" spans="1:5" ht="15">
      <c r="A514" s="75"/>
      <c r="B514" s="96"/>
      <c r="C514" s="97"/>
      <c r="D514" s="101"/>
      <c r="E514" s="100"/>
    </row>
    <row r="515" spans="1:5" ht="15">
      <c r="A515" s="75"/>
      <c r="B515" s="96"/>
      <c r="C515" s="97"/>
      <c r="D515" s="101"/>
      <c r="E515" s="100"/>
    </row>
    <row r="516" spans="1:5" ht="15">
      <c r="A516" s="75"/>
      <c r="B516" s="96"/>
      <c r="C516" s="97"/>
      <c r="D516" s="101"/>
      <c r="E516" s="100"/>
    </row>
    <row r="517" spans="1:5" ht="15">
      <c r="A517" s="75"/>
      <c r="B517" s="96"/>
      <c r="C517" s="97"/>
      <c r="D517" s="101"/>
      <c r="E517" s="100"/>
    </row>
    <row r="518" spans="1:5" ht="15">
      <c r="A518" s="75"/>
      <c r="B518" s="96"/>
      <c r="C518" s="97"/>
      <c r="D518" s="101"/>
      <c r="E518" s="100"/>
    </row>
    <row r="519" spans="1:5" ht="15">
      <c r="A519" s="75"/>
      <c r="B519" s="96"/>
      <c r="C519" s="97"/>
      <c r="D519" s="101"/>
      <c r="E519" s="100"/>
    </row>
    <row r="520" spans="1:5" ht="15">
      <c r="A520" s="75"/>
      <c r="B520" s="96"/>
      <c r="C520" s="97"/>
      <c r="D520" s="101"/>
      <c r="E520" s="100"/>
    </row>
    <row r="521" spans="1:5" ht="15">
      <c r="A521" s="75"/>
      <c r="B521" s="96"/>
      <c r="C521" s="97"/>
      <c r="D521" s="101"/>
      <c r="E521" s="100"/>
    </row>
    <row r="522" spans="1:5" ht="15">
      <c r="A522" s="75"/>
      <c r="B522" s="96"/>
      <c r="C522" s="97"/>
      <c r="D522" s="101"/>
      <c r="E522" s="100"/>
    </row>
    <row r="523" spans="1:5" ht="15">
      <c r="A523" s="75"/>
      <c r="B523" s="96"/>
      <c r="C523" s="97"/>
      <c r="D523" s="101"/>
      <c r="E523" s="100"/>
    </row>
    <row r="524" spans="1:5" ht="15">
      <c r="A524" s="75"/>
      <c r="B524" s="96"/>
      <c r="C524" s="97"/>
      <c r="D524" s="101"/>
      <c r="E524" s="100"/>
    </row>
    <row r="525" spans="1:5" ht="15">
      <c r="A525" s="75"/>
      <c r="B525" s="96"/>
      <c r="C525" s="97"/>
      <c r="D525" s="101"/>
      <c r="E525" s="100"/>
    </row>
    <row r="526" spans="1:5" ht="15">
      <c r="A526" s="75"/>
      <c r="B526" s="96"/>
      <c r="C526" s="97"/>
      <c r="D526" s="101"/>
      <c r="E526" s="100"/>
    </row>
    <row r="527" spans="1:5" ht="15">
      <c r="A527" s="75"/>
      <c r="B527" s="96"/>
      <c r="C527" s="97"/>
      <c r="D527" s="101"/>
      <c r="E527" s="100"/>
    </row>
    <row r="528" spans="1:5" ht="15">
      <c r="A528" s="75"/>
      <c r="B528" s="96"/>
      <c r="C528" s="97"/>
      <c r="D528" s="101"/>
      <c r="E528" s="100"/>
    </row>
    <row r="529" spans="1:5" ht="15">
      <c r="A529" s="75"/>
      <c r="B529" s="96"/>
      <c r="C529" s="97"/>
      <c r="D529" s="101"/>
      <c r="E529" s="100"/>
    </row>
    <row r="530" spans="1:5" ht="15">
      <c r="A530" s="75"/>
      <c r="B530" s="96"/>
      <c r="C530" s="97"/>
      <c r="D530" s="101"/>
      <c r="E530" s="100"/>
    </row>
    <row r="531" spans="1:5" ht="15">
      <c r="A531" s="75"/>
      <c r="B531" s="96"/>
      <c r="C531" s="97"/>
      <c r="D531" s="101"/>
      <c r="E531" s="100"/>
    </row>
    <row r="532" spans="1:5" ht="15">
      <c r="A532" s="75"/>
      <c r="B532" s="96"/>
      <c r="C532" s="97"/>
      <c r="D532" s="101"/>
      <c r="E532" s="100"/>
    </row>
    <row r="533" spans="1:5" ht="15">
      <c r="A533" s="75"/>
      <c r="B533" s="96"/>
      <c r="C533" s="97"/>
      <c r="D533" s="101"/>
      <c r="E533" s="100"/>
    </row>
    <row r="534" spans="1:5" ht="15">
      <c r="A534" s="75"/>
      <c r="B534" s="96"/>
      <c r="C534" s="97"/>
      <c r="D534" s="101"/>
      <c r="E534" s="100"/>
    </row>
    <row r="535" spans="1:5" ht="15">
      <c r="A535" s="75"/>
      <c r="B535" s="96"/>
      <c r="C535" s="97"/>
      <c r="D535" s="101"/>
      <c r="E535" s="100"/>
    </row>
    <row r="536" spans="1:5" ht="15">
      <c r="A536" s="75"/>
      <c r="B536" s="96"/>
      <c r="C536" s="97"/>
      <c r="D536" s="101"/>
      <c r="E536" s="100"/>
    </row>
    <row r="537" spans="1:5" ht="15">
      <c r="A537" s="75"/>
      <c r="B537" s="96"/>
      <c r="C537" s="97"/>
      <c r="D537" s="101"/>
      <c r="E537" s="100"/>
    </row>
    <row r="538" spans="1:5" ht="15">
      <c r="A538" s="75"/>
      <c r="B538" s="96"/>
      <c r="C538" s="97"/>
      <c r="D538" s="101"/>
      <c r="E538" s="100"/>
    </row>
    <row r="539" spans="1:5" ht="15">
      <c r="A539" s="75"/>
      <c r="B539" s="96"/>
      <c r="C539" s="97"/>
      <c r="D539" s="101"/>
      <c r="E539" s="100"/>
    </row>
    <row r="540" spans="1:5" ht="15">
      <c r="A540" s="75"/>
      <c r="B540" s="96"/>
      <c r="C540" s="97"/>
      <c r="D540" s="101"/>
      <c r="E540" s="100"/>
    </row>
    <row r="541" spans="1:5" ht="15">
      <c r="A541" s="75"/>
      <c r="B541" s="96"/>
      <c r="C541" s="97"/>
      <c r="D541" s="101"/>
      <c r="E541" s="100"/>
    </row>
    <row r="542" spans="1:5" ht="15">
      <c r="A542" s="75"/>
      <c r="B542" s="96"/>
      <c r="C542" s="97"/>
      <c r="D542" s="101"/>
      <c r="E542" s="100"/>
    </row>
    <row r="543" spans="1:5" ht="15">
      <c r="A543" s="75"/>
      <c r="B543" s="96"/>
      <c r="C543" s="97"/>
      <c r="D543" s="101"/>
      <c r="E543" s="100"/>
    </row>
    <row r="544" spans="1:5" ht="15">
      <c r="A544" s="75"/>
      <c r="B544" s="96"/>
      <c r="C544" s="97"/>
      <c r="D544" s="101"/>
      <c r="E544" s="100"/>
    </row>
    <row r="545" spans="1:5" ht="15">
      <c r="A545" s="75"/>
      <c r="B545" s="96"/>
      <c r="C545" s="97"/>
      <c r="D545" s="101"/>
      <c r="E545" s="100"/>
    </row>
    <row r="546" spans="1:5" ht="15">
      <c r="A546" s="75"/>
      <c r="B546" s="96"/>
      <c r="C546" s="97"/>
      <c r="D546" s="101"/>
      <c r="E546" s="100"/>
    </row>
    <row r="547" spans="1:5" ht="15">
      <c r="A547" s="75"/>
      <c r="B547" s="96"/>
      <c r="C547" s="97"/>
      <c r="D547" s="101"/>
      <c r="E547" s="100"/>
    </row>
    <row r="548" spans="1:5" ht="15">
      <c r="A548" s="75"/>
      <c r="B548" s="96"/>
      <c r="C548" s="97"/>
      <c r="D548" s="101"/>
      <c r="E548" s="100"/>
    </row>
    <row r="549" spans="1:5" ht="15">
      <c r="A549" s="75"/>
      <c r="B549" s="96"/>
      <c r="C549" s="97"/>
      <c r="D549" s="101"/>
      <c r="E549" s="100"/>
    </row>
    <row r="550" spans="1:5" ht="15">
      <c r="A550" s="75"/>
      <c r="B550" s="96"/>
      <c r="C550" s="97"/>
      <c r="D550" s="101"/>
      <c r="E550" s="100"/>
    </row>
    <row r="551" spans="1:5" ht="15">
      <c r="A551" s="75"/>
      <c r="B551" s="96"/>
      <c r="C551" s="97"/>
      <c r="D551" s="101"/>
      <c r="E551" s="100"/>
    </row>
    <row r="552" spans="1:5" ht="15">
      <c r="A552" s="75"/>
      <c r="B552" s="96"/>
      <c r="C552" s="97"/>
      <c r="D552" s="101"/>
      <c r="E552" s="100"/>
    </row>
    <row r="553" spans="1:5" ht="15">
      <c r="A553" s="75"/>
      <c r="B553" s="96"/>
      <c r="C553" s="97"/>
      <c r="D553" s="101"/>
      <c r="E553" s="100"/>
    </row>
    <row r="554" spans="1:5" ht="15">
      <c r="A554" s="75"/>
      <c r="B554" s="96"/>
      <c r="C554" s="97"/>
      <c r="D554" s="101"/>
      <c r="E554" s="100"/>
    </row>
    <row r="555" spans="1:5" ht="15">
      <c r="A555" s="75"/>
      <c r="B555" s="96"/>
      <c r="C555" s="97"/>
      <c r="D555" s="101"/>
      <c r="E555" s="100"/>
    </row>
    <row r="556" spans="1:5" ht="15">
      <c r="A556" s="75"/>
      <c r="B556" s="96"/>
      <c r="C556" s="97"/>
      <c r="D556" s="101"/>
      <c r="E556" s="100"/>
    </row>
    <row r="557" spans="1:5" ht="15">
      <c r="A557" s="75"/>
      <c r="B557" s="96"/>
      <c r="C557" s="97"/>
      <c r="D557" s="101"/>
      <c r="E557" s="100"/>
    </row>
    <row r="558" spans="1:5" ht="15">
      <c r="A558" s="75"/>
      <c r="B558" s="96"/>
      <c r="C558" s="97"/>
      <c r="D558" s="101"/>
      <c r="E558" s="100"/>
    </row>
    <row r="559" spans="1:5" ht="15">
      <c r="A559" s="75"/>
      <c r="B559" s="96"/>
      <c r="C559" s="97"/>
      <c r="D559" s="101"/>
      <c r="E559" s="100"/>
    </row>
    <row r="560" spans="1:5" ht="15">
      <c r="A560" s="75"/>
      <c r="B560" s="96"/>
      <c r="C560" s="97"/>
      <c r="D560" s="101"/>
      <c r="E560" s="100"/>
    </row>
    <row r="561" spans="1:5" ht="15">
      <c r="A561" s="75"/>
      <c r="B561" s="96"/>
      <c r="C561" s="97"/>
      <c r="D561" s="101"/>
      <c r="E561" s="100"/>
    </row>
    <row r="562" spans="1:5" ht="15">
      <c r="A562" s="75"/>
      <c r="B562" s="96"/>
      <c r="C562" s="97"/>
      <c r="D562" s="101"/>
      <c r="E562" s="100"/>
    </row>
    <row r="563" spans="1:5" ht="15">
      <c r="A563" s="75"/>
      <c r="B563" s="96"/>
      <c r="C563" s="97"/>
      <c r="D563" s="101"/>
      <c r="E563" s="100"/>
    </row>
    <row r="564" spans="1:5" ht="15">
      <c r="A564" s="75"/>
      <c r="B564" s="96"/>
      <c r="C564" s="97"/>
      <c r="D564" s="101"/>
      <c r="E564" s="100"/>
    </row>
    <row r="565" spans="1:5" ht="15">
      <c r="A565" s="75"/>
      <c r="B565" s="96"/>
      <c r="C565" s="97"/>
      <c r="D565" s="101"/>
      <c r="E565" s="100"/>
    </row>
    <row r="566" spans="1:5" ht="15">
      <c r="A566" s="75"/>
      <c r="B566" s="96"/>
      <c r="C566" s="97"/>
      <c r="D566" s="101"/>
      <c r="E566" s="100"/>
    </row>
    <row r="567" spans="1:5" ht="15">
      <c r="A567" s="75"/>
      <c r="B567" s="96"/>
      <c r="C567" s="97"/>
      <c r="D567" s="101"/>
      <c r="E567" s="100"/>
    </row>
    <row r="568" spans="1:5" ht="15">
      <c r="A568" s="75"/>
      <c r="B568" s="96"/>
      <c r="C568" s="97"/>
      <c r="D568" s="101"/>
      <c r="E568" s="100"/>
    </row>
    <row r="569" spans="1:5" ht="15">
      <c r="A569" s="75"/>
      <c r="B569" s="96"/>
      <c r="C569" s="97"/>
      <c r="D569" s="101"/>
      <c r="E569" s="100"/>
    </row>
    <row r="570" spans="1:5" ht="15">
      <c r="A570" s="75"/>
      <c r="B570" s="96"/>
      <c r="C570" s="97"/>
      <c r="D570" s="101"/>
      <c r="E570" s="100"/>
    </row>
    <row r="571" spans="1:5" ht="15">
      <c r="A571" s="75"/>
      <c r="B571" s="96"/>
      <c r="C571" s="97"/>
      <c r="D571" s="101"/>
      <c r="E571" s="100"/>
    </row>
    <row r="572" spans="1:5" ht="15">
      <c r="A572" s="75"/>
      <c r="B572" s="96"/>
      <c r="C572" s="97"/>
      <c r="D572" s="101"/>
      <c r="E572" s="100"/>
    </row>
    <row r="573" spans="1:5" ht="15">
      <c r="A573" s="75"/>
      <c r="B573" s="96"/>
      <c r="C573" s="97"/>
      <c r="D573" s="101"/>
      <c r="E573" s="100"/>
    </row>
    <row r="574" spans="1:5" ht="15">
      <c r="A574" s="75"/>
      <c r="B574" s="96"/>
      <c r="C574" s="97"/>
      <c r="D574" s="101"/>
      <c r="E574" s="100"/>
    </row>
    <row r="575" spans="1:5" ht="15">
      <c r="A575" s="75"/>
      <c r="B575" s="96"/>
      <c r="C575" s="97"/>
      <c r="D575" s="101"/>
      <c r="E575" s="100"/>
    </row>
    <row r="576" spans="1:5" ht="15">
      <c r="A576" s="75"/>
      <c r="B576" s="96"/>
      <c r="C576" s="97"/>
      <c r="D576" s="101"/>
      <c r="E576" s="100"/>
    </row>
    <row r="577" spans="1:5" ht="15">
      <c r="A577" s="75"/>
      <c r="B577" s="96"/>
      <c r="C577" s="97"/>
      <c r="D577" s="101"/>
      <c r="E577" s="100"/>
    </row>
    <row r="578" spans="1:5" ht="15">
      <c r="A578" s="75"/>
      <c r="B578" s="96"/>
      <c r="C578" s="97"/>
      <c r="D578" s="101"/>
      <c r="E578" s="100"/>
    </row>
    <row r="579" spans="1:5" ht="15">
      <c r="A579" s="75"/>
      <c r="B579" s="96"/>
      <c r="C579" s="97"/>
      <c r="D579" s="101"/>
      <c r="E579" s="100"/>
    </row>
    <row r="580" spans="1:5" ht="15">
      <c r="A580" s="75"/>
      <c r="B580" s="96"/>
      <c r="C580" s="97"/>
      <c r="D580" s="101"/>
      <c r="E580" s="100"/>
    </row>
    <row r="581" spans="1:5" ht="15">
      <c r="A581" s="75"/>
      <c r="B581" s="96"/>
      <c r="C581" s="97"/>
      <c r="D581" s="101"/>
      <c r="E581" s="100"/>
    </row>
    <row r="582" spans="1:5" ht="15">
      <c r="A582" s="75"/>
      <c r="B582" s="96"/>
      <c r="C582" s="97"/>
      <c r="D582" s="101"/>
      <c r="E582" s="100"/>
    </row>
    <row r="583" spans="1:5" ht="15">
      <c r="A583" s="75"/>
      <c r="B583" s="96"/>
      <c r="C583" s="97"/>
      <c r="D583" s="101"/>
      <c r="E583" s="100"/>
    </row>
    <row r="584" spans="1:5" ht="15">
      <c r="A584" s="75"/>
      <c r="B584" s="96"/>
      <c r="C584" s="97"/>
      <c r="D584" s="101"/>
      <c r="E584" s="100"/>
    </row>
    <row r="585" spans="1:5" ht="15">
      <c r="A585" s="75"/>
      <c r="B585" s="96"/>
      <c r="C585" s="97"/>
      <c r="D585" s="101"/>
      <c r="E585" s="100"/>
    </row>
    <row r="586" spans="1:5" ht="15">
      <c r="A586" s="75"/>
      <c r="B586" s="96"/>
      <c r="C586" s="97"/>
      <c r="D586" s="101"/>
      <c r="E586" s="100"/>
    </row>
    <row r="587" spans="1:5" ht="15">
      <c r="A587" s="75"/>
      <c r="B587" s="96"/>
      <c r="C587" s="97"/>
      <c r="D587" s="101"/>
      <c r="E587" s="100"/>
    </row>
    <row r="588" spans="1:5" ht="15">
      <c r="A588" s="75"/>
      <c r="B588" s="96"/>
      <c r="C588" s="97"/>
      <c r="D588" s="101"/>
      <c r="E588" s="100"/>
    </row>
    <row r="589" spans="1:5" ht="15">
      <c r="A589" s="75"/>
      <c r="B589" s="96"/>
      <c r="C589" s="97"/>
      <c r="D589" s="101"/>
      <c r="E589" s="100"/>
    </row>
    <row r="590" spans="1:5" ht="15">
      <c r="A590" s="75"/>
      <c r="B590" s="96"/>
      <c r="C590" s="97"/>
      <c r="D590" s="101"/>
      <c r="E590" s="100"/>
    </row>
    <row r="591" spans="1:5" ht="15">
      <c r="A591" s="75"/>
      <c r="B591" s="96"/>
      <c r="C591" s="97"/>
      <c r="D591" s="101"/>
      <c r="E591" s="100"/>
    </row>
    <row r="592" spans="1:5" ht="15">
      <c r="A592" s="75"/>
      <c r="B592" s="96"/>
      <c r="C592" s="97"/>
      <c r="D592" s="101"/>
      <c r="E592" s="100"/>
    </row>
    <row r="593" spans="1:5" ht="15">
      <c r="A593" s="75"/>
      <c r="B593" s="96"/>
      <c r="C593" s="97"/>
      <c r="D593" s="101"/>
      <c r="E593" s="100"/>
    </row>
    <row r="594" spans="1:5" ht="15">
      <c r="A594" s="75"/>
      <c r="B594" s="96"/>
      <c r="C594" s="97"/>
      <c r="D594" s="101"/>
      <c r="E594" s="100"/>
    </row>
    <row r="595" spans="1:5" ht="15">
      <c r="A595" s="75"/>
      <c r="B595" s="96"/>
      <c r="C595" s="97"/>
      <c r="D595" s="101"/>
      <c r="E595" s="100"/>
    </row>
    <row r="596" spans="1:5" ht="15">
      <c r="A596" s="75"/>
      <c r="B596" s="96"/>
      <c r="C596" s="97"/>
      <c r="D596" s="101"/>
      <c r="E596" s="100"/>
    </row>
    <row r="597" spans="1:5" ht="15">
      <c r="A597" s="75"/>
      <c r="B597" s="96"/>
      <c r="C597" s="97"/>
      <c r="D597" s="101"/>
      <c r="E597" s="100"/>
    </row>
    <row r="598" spans="1:5" ht="15">
      <c r="A598" s="75"/>
      <c r="B598" s="96"/>
      <c r="C598" s="97"/>
      <c r="D598" s="101"/>
      <c r="E598" s="100"/>
    </row>
    <row r="599" spans="1:5" ht="15">
      <c r="A599" s="75"/>
      <c r="B599" s="96"/>
      <c r="C599" s="97"/>
      <c r="D599" s="101"/>
      <c r="E599" s="100"/>
    </row>
    <row r="600" spans="1:5" ht="15">
      <c r="A600" s="75"/>
      <c r="B600" s="96"/>
      <c r="C600" s="97"/>
      <c r="D600" s="101"/>
      <c r="E600" s="100"/>
    </row>
    <row r="601" spans="1:5" ht="15">
      <c r="A601" s="75"/>
      <c r="B601" s="96"/>
      <c r="C601" s="97"/>
      <c r="D601" s="101"/>
      <c r="E601" s="100"/>
    </row>
    <row r="602" spans="1:5" ht="15">
      <c r="A602" s="75"/>
      <c r="B602" s="96"/>
      <c r="C602" s="97"/>
      <c r="D602" s="101"/>
      <c r="E602" s="100"/>
    </row>
    <row r="603" spans="1:5" ht="15">
      <c r="A603" s="75"/>
      <c r="B603" s="96"/>
      <c r="C603" s="97"/>
      <c r="D603" s="101"/>
      <c r="E603" s="100"/>
    </row>
    <row r="604" spans="1:5" ht="15">
      <c r="A604" s="75"/>
      <c r="B604" s="96"/>
      <c r="C604" s="97"/>
      <c r="D604" s="101"/>
      <c r="E604" s="100"/>
    </row>
    <row r="605" spans="1:5" ht="15">
      <c r="A605" s="75"/>
      <c r="B605" s="96"/>
      <c r="C605" s="97"/>
      <c r="D605" s="101"/>
      <c r="E605" s="100"/>
    </row>
    <row r="606" spans="1:5" ht="15">
      <c r="A606" s="75"/>
      <c r="B606" s="96"/>
      <c r="C606" s="97"/>
      <c r="D606" s="101"/>
      <c r="E606" s="100"/>
    </row>
    <row r="607" spans="1:5" ht="15">
      <c r="A607" s="75"/>
      <c r="B607" s="96"/>
      <c r="C607" s="97"/>
      <c r="D607" s="101"/>
      <c r="E607" s="100"/>
    </row>
    <row r="608" spans="1:5" ht="15">
      <c r="A608" s="75"/>
      <c r="B608" s="96"/>
      <c r="C608" s="97"/>
      <c r="D608" s="101"/>
      <c r="E608" s="100"/>
    </row>
    <row r="609" spans="1:5" ht="15">
      <c r="A609" s="75"/>
      <c r="B609" s="96"/>
      <c r="C609" s="97"/>
      <c r="D609" s="101"/>
      <c r="E609" s="100"/>
    </row>
    <row r="610" spans="1:5" ht="15">
      <c r="A610" s="75"/>
      <c r="B610" s="96"/>
      <c r="C610" s="97"/>
      <c r="D610" s="101"/>
      <c r="E610" s="100"/>
    </row>
    <row r="611" spans="1:5" ht="15">
      <c r="A611" s="75"/>
      <c r="B611" s="96"/>
      <c r="C611" s="97"/>
      <c r="D611" s="101"/>
      <c r="E611" s="100"/>
    </row>
    <row r="612" spans="1:5" ht="15">
      <c r="A612" s="75"/>
      <c r="B612" s="96"/>
      <c r="C612" s="97"/>
      <c r="D612" s="101"/>
      <c r="E612" s="100"/>
    </row>
    <row r="613" spans="1:5" ht="15">
      <c r="A613" s="75"/>
      <c r="B613" s="96"/>
      <c r="C613" s="97"/>
      <c r="D613" s="101"/>
      <c r="E613" s="100"/>
    </row>
    <row r="614" spans="1:5" ht="15">
      <c r="A614" s="75"/>
      <c r="B614" s="96"/>
      <c r="C614" s="97"/>
      <c r="D614" s="101"/>
      <c r="E614" s="100"/>
    </row>
    <row r="615" spans="1:5" ht="15">
      <c r="A615" s="75"/>
      <c r="B615" s="96"/>
      <c r="C615" s="97"/>
      <c r="D615" s="101"/>
      <c r="E615" s="100"/>
    </row>
    <row r="616" spans="1:5" ht="15">
      <c r="A616" s="75"/>
      <c r="B616" s="96"/>
      <c r="C616" s="97"/>
      <c r="D616" s="101"/>
      <c r="E616" s="100"/>
    </row>
    <row r="617" spans="1:5" ht="15">
      <c r="A617" s="75"/>
      <c r="B617" s="96"/>
      <c r="C617" s="97"/>
      <c r="D617" s="101"/>
      <c r="E617" s="100"/>
    </row>
    <row r="618" spans="1:5" ht="15">
      <c r="A618" s="75"/>
      <c r="B618" s="96"/>
      <c r="C618" s="97"/>
      <c r="D618" s="101"/>
      <c r="E618" s="100"/>
    </row>
    <row r="619" spans="1:5" ht="15">
      <c r="A619" s="75"/>
      <c r="B619" s="96"/>
      <c r="C619" s="97"/>
      <c r="D619" s="101"/>
      <c r="E619" s="100"/>
    </row>
    <row r="620" spans="1:5" ht="15">
      <c r="A620" s="75"/>
      <c r="B620" s="96"/>
      <c r="C620" s="97"/>
      <c r="D620" s="101"/>
      <c r="E620" s="100"/>
    </row>
    <row r="621" spans="1:5" ht="15">
      <c r="A621" s="75"/>
      <c r="B621" s="96"/>
      <c r="C621" s="97"/>
      <c r="D621" s="101"/>
      <c r="E621" s="100"/>
    </row>
    <row r="622" spans="1:5" ht="15">
      <c r="A622" s="75"/>
      <c r="B622" s="96"/>
      <c r="C622" s="97"/>
      <c r="D622" s="101"/>
      <c r="E622" s="100"/>
    </row>
    <row r="623" spans="1:5" ht="15">
      <c r="A623" s="75"/>
      <c r="B623" s="96"/>
      <c r="C623" s="97"/>
      <c r="D623" s="101"/>
      <c r="E623" s="100"/>
    </row>
    <row r="624" spans="1:5" ht="15">
      <c r="A624" s="75"/>
      <c r="B624" s="96"/>
      <c r="C624" s="97"/>
      <c r="D624" s="101"/>
      <c r="E624" s="100"/>
    </row>
    <row r="625" spans="1:5" ht="15">
      <c r="A625" s="75"/>
      <c r="B625" s="96"/>
      <c r="C625" s="97"/>
      <c r="D625" s="101"/>
      <c r="E625" s="100"/>
    </row>
    <row r="626" spans="1:5" ht="15">
      <c r="A626" s="75"/>
      <c r="B626" s="96"/>
      <c r="C626" s="97"/>
      <c r="D626" s="101"/>
      <c r="E626" s="100"/>
    </row>
    <row r="627" spans="1:5" ht="15">
      <c r="A627" s="75"/>
      <c r="B627" s="96"/>
      <c r="C627" s="97"/>
      <c r="D627" s="101"/>
      <c r="E627" s="100"/>
    </row>
    <row r="628" spans="1:5" ht="15">
      <c r="A628" s="75"/>
      <c r="B628" s="96"/>
      <c r="C628" s="97"/>
      <c r="D628" s="101"/>
      <c r="E628" s="100"/>
    </row>
    <row r="629" spans="1:5" ht="15">
      <c r="A629" s="75"/>
      <c r="B629" s="96"/>
      <c r="C629" s="97"/>
      <c r="D629" s="101"/>
      <c r="E629" s="100"/>
    </row>
    <row r="630" spans="1:5" ht="15">
      <c r="A630" s="75"/>
      <c r="B630" s="96"/>
      <c r="C630" s="97"/>
      <c r="D630" s="101"/>
      <c r="E630" s="100"/>
    </row>
    <row r="631" spans="1:5" ht="15">
      <c r="A631" s="75"/>
      <c r="B631" s="96"/>
      <c r="C631" s="97"/>
      <c r="D631" s="101"/>
      <c r="E631" s="100"/>
    </row>
    <row r="632" spans="1:5" ht="15">
      <c r="A632" s="75"/>
      <c r="B632" s="96"/>
      <c r="C632" s="97"/>
      <c r="D632" s="101"/>
      <c r="E632" s="100"/>
    </row>
    <row r="633" spans="1:5" ht="15">
      <c r="A633" s="75"/>
      <c r="B633" s="96"/>
      <c r="C633" s="97"/>
      <c r="D633" s="101"/>
      <c r="E633" s="100"/>
    </row>
    <row r="634" spans="1:5" ht="15">
      <c r="A634" s="75"/>
      <c r="B634" s="96"/>
      <c r="C634" s="97"/>
      <c r="D634" s="101"/>
      <c r="E634" s="100"/>
    </row>
    <row r="635" spans="1:5" ht="15">
      <c r="A635" s="75"/>
      <c r="B635" s="96"/>
      <c r="C635" s="97"/>
      <c r="D635" s="101"/>
      <c r="E635" s="100"/>
    </row>
    <row r="636" spans="1:5" ht="15">
      <c r="A636" s="75"/>
      <c r="B636" s="96"/>
      <c r="C636" s="97"/>
      <c r="D636" s="101"/>
      <c r="E636" s="100"/>
    </row>
    <row r="637" spans="1:5" ht="15">
      <c r="A637" s="75"/>
      <c r="B637" s="96"/>
      <c r="C637" s="97"/>
      <c r="D637" s="101"/>
      <c r="E637" s="100"/>
    </row>
    <row r="638" spans="1:5" ht="15">
      <c r="A638" s="75"/>
      <c r="B638" s="96"/>
      <c r="C638" s="97"/>
      <c r="D638" s="101"/>
      <c r="E638" s="100"/>
    </row>
    <row r="639" spans="1:5" ht="15">
      <c r="A639" s="75"/>
      <c r="B639" s="96"/>
      <c r="C639" s="97"/>
      <c r="D639" s="101"/>
      <c r="E639" s="100"/>
    </row>
    <row r="640" spans="1:5" ht="15">
      <c r="A640" s="75"/>
      <c r="B640" s="96"/>
      <c r="C640" s="97"/>
      <c r="D640" s="101"/>
      <c r="E640" s="100"/>
    </row>
    <row r="641" spans="1:5" ht="15">
      <c r="A641" s="75"/>
      <c r="B641" s="96"/>
      <c r="C641" s="97"/>
      <c r="D641" s="101"/>
      <c r="E641" s="100"/>
    </row>
    <row r="642" spans="1:5" ht="15">
      <c r="A642" s="75"/>
      <c r="B642" s="96"/>
      <c r="C642" s="97"/>
      <c r="D642" s="101"/>
      <c r="E642" s="100"/>
    </row>
    <row r="643" spans="1:5" ht="15">
      <c r="A643" s="75"/>
      <c r="B643" s="96"/>
      <c r="C643" s="97"/>
      <c r="D643" s="101"/>
      <c r="E643" s="100"/>
    </row>
    <row r="644" spans="1:5" ht="15">
      <c r="A644" s="75"/>
      <c r="B644" s="96"/>
      <c r="C644" s="97"/>
      <c r="D644" s="101"/>
      <c r="E644" s="100"/>
    </row>
    <row r="645" spans="1:5" ht="15">
      <c r="A645" s="75"/>
      <c r="B645" s="96"/>
      <c r="C645" s="97"/>
      <c r="D645" s="101"/>
      <c r="E645" s="100"/>
    </row>
    <row r="646" spans="1:5" ht="15">
      <c r="A646" s="75"/>
      <c r="B646" s="96"/>
      <c r="C646" s="97"/>
      <c r="D646" s="101"/>
      <c r="E646" s="100"/>
    </row>
    <row r="647" spans="1:5" ht="15">
      <c r="A647" s="75"/>
      <c r="B647" s="96"/>
      <c r="C647" s="97"/>
      <c r="D647" s="101"/>
      <c r="E647" s="100"/>
    </row>
    <row r="648" spans="1:5" ht="15">
      <c r="A648" s="75"/>
      <c r="B648" s="96"/>
      <c r="C648" s="97"/>
      <c r="D648" s="101"/>
      <c r="E648" s="100"/>
    </row>
    <row r="649" spans="1:5" ht="15">
      <c r="A649" s="75"/>
      <c r="B649" s="96"/>
      <c r="C649" s="97"/>
      <c r="D649" s="101"/>
      <c r="E649" s="100"/>
    </row>
    <row r="650" spans="1:5" ht="15">
      <c r="A650" s="75"/>
      <c r="B650" s="96"/>
      <c r="C650" s="97"/>
      <c r="D650" s="101"/>
      <c r="E650" s="100"/>
    </row>
    <row r="651" spans="1:5" ht="15">
      <c r="A651" s="75"/>
      <c r="B651" s="96"/>
      <c r="C651" s="97"/>
      <c r="D651" s="101"/>
      <c r="E651" s="100"/>
    </row>
    <row r="652" spans="1:5" ht="15">
      <c r="A652" s="75"/>
      <c r="B652" s="96"/>
      <c r="C652" s="97"/>
      <c r="D652" s="101"/>
      <c r="E652" s="100"/>
    </row>
    <row r="653" spans="1:5" ht="15">
      <c r="A653" s="75"/>
      <c r="B653" s="96"/>
      <c r="C653" s="97"/>
      <c r="D653" s="101"/>
      <c r="E653" s="100"/>
    </row>
    <row r="654" spans="1:5" ht="15">
      <c r="A654" s="75"/>
      <c r="B654" s="96"/>
      <c r="C654" s="97"/>
      <c r="D654" s="101"/>
      <c r="E654" s="100"/>
    </row>
    <row r="655" spans="1:5" ht="15">
      <c r="A655" s="75"/>
      <c r="B655" s="96"/>
      <c r="C655" s="97"/>
      <c r="D655" s="101"/>
      <c r="E655" s="100"/>
    </row>
    <row r="656" spans="1:5" ht="15">
      <c r="A656" s="75"/>
      <c r="B656" s="96"/>
      <c r="C656" s="97"/>
      <c r="D656" s="101"/>
      <c r="E656" s="100"/>
    </row>
    <row r="657" spans="1:5" ht="15">
      <c r="A657" s="75"/>
      <c r="B657" s="96"/>
      <c r="C657" s="97"/>
      <c r="D657" s="101"/>
      <c r="E657" s="100"/>
    </row>
    <row r="658" spans="1:5" ht="15">
      <c r="A658" s="75"/>
      <c r="B658" s="96"/>
      <c r="C658" s="97"/>
      <c r="D658" s="101"/>
      <c r="E658" s="100"/>
    </row>
    <row r="659" spans="1:5" ht="15">
      <c r="A659" s="75"/>
      <c r="B659" s="96"/>
      <c r="C659" s="97"/>
      <c r="D659" s="101"/>
      <c r="E659" s="100"/>
    </row>
    <row r="660" spans="1:5" ht="15">
      <c r="A660" s="75"/>
      <c r="B660" s="96"/>
      <c r="C660" s="97"/>
      <c r="D660" s="101"/>
      <c r="E660" s="100"/>
    </row>
    <row r="661" spans="1:5" ht="15">
      <c r="A661" s="75"/>
      <c r="B661" s="96"/>
      <c r="C661" s="97"/>
      <c r="D661" s="101"/>
      <c r="E661" s="100"/>
    </row>
    <row r="662" spans="1:5" ht="15">
      <c r="A662" s="75"/>
      <c r="B662" s="96"/>
      <c r="C662" s="97"/>
      <c r="D662" s="101"/>
      <c r="E662" s="100"/>
    </row>
    <row r="663" spans="1:5" ht="15">
      <c r="A663" s="75"/>
      <c r="B663" s="96"/>
      <c r="C663" s="97"/>
      <c r="D663" s="101"/>
      <c r="E663" s="100"/>
    </row>
    <row r="664" spans="1:5" ht="15">
      <c r="A664" s="75"/>
      <c r="B664" s="96"/>
      <c r="C664" s="97"/>
      <c r="D664" s="101"/>
      <c r="E664" s="100"/>
    </row>
    <row r="665" spans="1:5" ht="15">
      <c r="A665" s="75"/>
      <c r="B665" s="96"/>
      <c r="C665" s="97"/>
      <c r="D665" s="101"/>
      <c r="E665" s="100"/>
    </row>
    <row r="666" spans="1:5" ht="15">
      <c r="A666" s="75"/>
      <c r="B666" s="96"/>
      <c r="C666" s="97"/>
      <c r="D666" s="101"/>
      <c r="E666" s="100"/>
    </row>
    <row r="667" spans="1:5" ht="15">
      <c r="A667" s="75"/>
      <c r="B667" s="96"/>
      <c r="C667" s="97"/>
      <c r="D667" s="101"/>
      <c r="E667" s="100"/>
    </row>
    <row r="668" spans="1:5" ht="15">
      <c r="A668" s="75"/>
      <c r="B668" s="96"/>
      <c r="C668" s="97"/>
      <c r="D668" s="101"/>
      <c r="E668" s="100"/>
    </row>
    <row r="669" spans="1:5" ht="15">
      <c r="A669" s="75"/>
      <c r="B669" s="96"/>
      <c r="C669" s="97"/>
      <c r="D669" s="101"/>
      <c r="E669" s="100"/>
    </row>
    <row r="670" spans="1:5" ht="15">
      <c r="A670" s="75"/>
      <c r="B670" s="96"/>
      <c r="C670" s="97"/>
      <c r="D670" s="101"/>
      <c r="E670" s="100"/>
    </row>
    <row r="671" spans="1:5" ht="15">
      <c r="A671" s="75"/>
      <c r="B671" s="96"/>
      <c r="C671" s="97"/>
      <c r="D671" s="101"/>
      <c r="E671" s="100"/>
    </row>
    <row r="672" spans="1:5" ht="15">
      <c r="A672" s="75"/>
      <c r="B672" s="96"/>
      <c r="C672" s="97"/>
      <c r="D672" s="101"/>
      <c r="E672" s="100"/>
    </row>
    <row r="673" spans="1:5" ht="15">
      <c r="A673" s="75"/>
      <c r="B673" s="96"/>
      <c r="C673" s="97"/>
      <c r="D673" s="101"/>
      <c r="E673" s="100"/>
    </row>
    <row r="674" spans="1:5" ht="15">
      <c r="A674" s="75"/>
      <c r="B674" s="96"/>
      <c r="C674" s="97"/>
      <c r="D674" s="101"/>
      <c r="E674" s="100"/>
    </row>
    <row r="675" spans="1:5" ht="15">
      <c r="A675" s="75"/>
      <c r="B675" s="96"/>
      <c r="C675" s="97"/>
      <c r="D675" s="101"/>
      <c r="E675" s="100"/>
    </row>
    <row r="676" spans="1:5" ht="15">
      <c r="A676" s="75"/>
      <c r="B676" s="96"/>
      <c r="C676" s="97"/>
      <c r="D676" s="101"/>
      <c r="E676" s="100"/>
    </row>
    <row r="677" spans="1:5" ht="15">
      <c r="A677" s="75"/>
      <c r="B677" s="96"/>
      <c r="C677" s="97"/>
      <c r="D677" s="101"/>
      <c r="E677" s="100"/>
    </row>
    <row r="678" spans="1:5" ht="15">
      <c r="A678" s="75"/>
      <c r="B678" s="96"/>
      <c r="C678" s="97"/>
      <c r="D678" s="101"/>
      <c r="E678" s="100"/>
    </row>
    <row r="679" spans="1:5" ht="15">
      <c r="A679" s="75"/>
      <c r="B679" s="96"/>
      <c r="C679" s="97"/>
      <c r="D679" s="101"/>
      <c r="E679" s="100"/>
    </row>
    <row r="680" spans="1:5" ht="15">
      <c r="A680" s="75"/>
      <c r="B680" s="96"/>
      <c r="C680" s="97"/>
      <c r="D680" s="101"/>
      <c r="E680" s="100"/>
    </row>
    <row r="681" spans="1:5" ht="15">
      <c r="A681" s="75"/>
      <c r="B681" s="96"/>
      <c r="C681" s="97"/>
      <c r="D681" s="101"/>
      <c r="E681" s="100"/>
    </row>
    <row r="682" spans="1:5" ht="15">
      <c r="A682" s="75"/>
      <c r="B682" s="96"/>
      <c r="C682" s="97"/>
      <c r="D682" s="101"/>
      <c r="E682" s="100"/>
    </row>
    <row r="683" spans="1:5" ht="15">
      <c r="A683" s="75"/>
      <c r="B683" s="96"/>
      <c r="C683" s="97"/>
      <c r="D683" s="101"/>
      <c r="E683" s="100"/>
    </row>
    <row r="684" spans="1:5" ht="15">
      <c r="A684" s="75"/>
      <c r="B684" s="96"/>
      <c r="C684" s="97"/>
      <c r="D684" s="101"/>
      <c r="E684" s="100"/>
    </row>
    <row r="685" spans="1:5" ht="15">
      <c r="A685" s="75"/>
      <c r="B685" s="96"/>
      <c r="C685" s="97"/>
      <c r="D685" s="101"/>
      <c r="E685" s="100"/>
    </row>
    <row r="686" spans="1:5" ht="15">
      <c r="A686" s="75"/>
      <c r="B686" s="96"/>
      <c r="C686" s="97"/>
      <c r="D686" s="101"/>
      <c r="E686" s="100"/>
    </row>
    <row r="687" spans="1:5" ht="15">
      <c r="A687" s="75"/>
      <c r="B687" s="96"/>
      <c r="C687" s="97"/>
      <c r="D687" s="101"/>
      <c r="E687" s="100"/>
    </row>
    <row r="688" spans="1:5" ht="15">
      <c r="A688" s="75"/>
      <c r="B688" s="96"/>
      <c r="C688" s="97"/>
      <c r="D688" s="101"/>
      <c r="E688" s="100"/>
    </row>
    <row r="689" spans="1:5" ht="15">
      <c r="A689" s="75"/>
      <c r="B689" s="96"/>
      <c r="C689" s="97"/>
      <c r="D689" s="101"/>
      <c r="E689" s="100"/>
    </row>
    <row r="690" spans="1:5" ht="15">
      <c r="A690" s="75"/>
      <c r="B690" s="96"/>
      <c r="C690" s="97"/>
      <c r="D690" s="101"/>
      <c r="E690" s="100"/>
    </row>
    <row r="691" spans="1:5" ht="15">
      <c r="A691" s="75"/>
      <c r="B691" s="96"/>
      <c r="C691" s="97"/>
      <c r="D691" s="101"/>
      <c r="E691" s="100"/>
    </row>
    <row r="692" spans="1:5" ht="15">
      <c r="A692" s="75"/>
      <c r="B692" s="96"/>
      <c r="C692" s="97"/>
      <c r="D692" s="101"/>
      <c r="E692" s="100"/>
    </row>
    <row r="693" spans="1:5" ht="15">
      <c r="A693" s="75"/>
      <c r="B693" s="96"/>
      <c r="C693" s="97"/>
      <c r="D693" s="101"/>
      <c r="E693" s="100"/>
    </row>
    <row r="694" spans="1:5" ht="15">
      <c r="A694" s="75"/>
      <c r="B694" s="96"/>
      <c r="C694" s="97"/>
      <c r="D694" s="101"/>
      <c r="E694" s="100"/>
    </row>
    <row r="695" spans="1:5" ht="15">
      <c r="A695" s="75"/>
      <c r="B695" s="96"/>
      <c r="C695" s="97"/>
      <c r="D695" s="101"/>
      <c r="E695" s="100"/>
    </row>
    <row r="696" spans="1:5" ht="15">
      <c r="A696" s="75"/>
      <c r="B696" s="96"/>
      <c r="C696" s="97"/>
      <c r="D696" s="101"/>
      <c r="E696" s="100"/>
    </row>
    <row r="697" spans="1:5" ht="15">
      <c r="A697" s="75"/>
      <c r="B697" s="96"/>
      <c r="C697" s="97"/>
      <c r="D697" s="101"/>
      <c r="E697" s="100"/>
    </row>
    <row r="698" spans="1:5" ht="15">
      <c r="A698" s="75"/>
      <c r="B698" s="96"/>
      <c r="C698" s="97"/>
      <c r="D698" s="101"/>
      <c r="E698" s="100"/>
    </row>
    <row r="699" spans="1:5" ht="15">
      <c r="A699" s="75"/>
      <c r="B699" s="96"/>
      <c r="C699" s="97"/>
      <c r="D699" s="101"/>
      <c r="E699" s="100"/>
    </row>
    <row r="700" spans="1:5" ht="15">
      <c r="A700" s="75"/>
      <c r="B700" s="96"/>
      <c r="C700" s="97"/>
      <c r="D700" s="101"/>
      <c r="E700" s="100"/>
    </row>
    <row r="701" spans="1:5" ht="15">
      <c r="A701" s="75"/>
      <c r="B701" s="96"/>
      <c r="C701" s="97"/>
      <c r="D701" s="101"/>
      <c r="E701" s="100"/>
    </row>
    <row r="702" spans="1:5" ht="15">
      <c r="A702" s="75"/>
      <c r="B702" s="96"/>
      <c r="C702" s="97"/>
      <c r="D702" s="101"/>
      <c r="E702" s="100"/>
    </row>
    <row r="703" spans="1:5" ht="15">
      <c r="A703" s="75"/>
      <c r="B703" s="96"/>
      <c r="C703" s="97"/>
      <c r="D703" s="101"/>
      <c r="E703" s="100"/>
    </row>
    <row r="704" spans="1:5" ht="15">
      <c r="A704" s="75"/>
      <c r="B704" s="96"/>
      <c r="C704" s="97"/>
      <c r="D704" s="101"/>
      <c r="E704" s="100"/>
    </row>
    <row r="705" spans="1:5" ht="15">
      <c r="A705" s="75"/>
      <c r="B705" s="96"/>
      <c r="C705" s="97"/>
      <c r="D705" s="101"/>
      <c r="E705" s="100"/>
    </row>
    <row r="706" spans="1:5" ht="15">
      <c r="A706" s="75"/>
      <c r="B706" s="96"/>
      <c r="C706" s="97"/>
      <c r="D706" s="101"/>
      <c r="E706" s="100"/>
    </row>
    <row r="707" spans="1:5" ht="15">
      <c r="A707" s="75"/>
      <c r="B707" s="96"/>
      <c r="C707" s="97"/>
      <c r="D707" s="101"/>
      <c r="E707" s="100"/>
    </row>
    <row r="708" spans="1:5" ht="15">
      <c r="A708" s="75"/>
      <c r="B708" s="96"/>
      <c r="C708" s="97"/>
      <c r="D708" s="101"/>
      <c r="E708" s="100"/>
    </row>
    <row r="709" spans="1:5" ht="15">
      <c r="A709" s="75"/>
      <c r="B709" s="96"/>
      <c r="C709" s="97"/>
      <c r="D709" s="101"/>
      <c r="E709" s="100"/>
    </row>
    <row r="710" spans="1:5" ht="15">
      <c r="A710" s="75"/>
      <c r="B710" s="96"/>
      <c r="C710" s="97"/>
      <c r="D710" s="101"/>
      <c r="E710" s="100"/>
    </row>
    <row r="711" spans="1:5" ht="15">
      <c r="A711" s="75"/>
      <c r="B711" s="96"/>
      <c r="C711" s="97"/>
      <c r="D711" s="101"/>
      <c r="E711" s="100"/>
    </row>
    <row r="712" spans="1:5" ht="15">
      <c r="A712" s="75"/>
      <c r="B712" s="96"/>
      <c r="C712" s="97"/>
      <c r="D712" s="101"/>
      <c r="E712" s="100"/>
    </row>
    <row r="713" spans="1:5" ht="15">
      <c r="A713" s="75"/>
      <c r="B713" s="96"/>
      <c r="C713" s="97"/>
      <c r="D713" s="101"/>
      <c r="E713" s="100"/>
    </row>
    <row r="714" spans="1:5" ht="15">
      <c r="A714" s="75"/>
      <c r="B714" s="96"/>
      <c r="C714" s="97"/>
      <c r="D714" s="101"/>
      <c r="E714" s="100"/>
    </row>
    <row r="715" spans="1:5" ht="15">
      <c r="A715" s="75"/>
      <c r="B715" s="96"/>
      <c r="C715" s="97"/>
      <c r="D715" s="101"/>
      <c r="E715" s="100"/>
    </row>
    <row r="716" spans="1:5" ht="15">
      <c r="A716" s="75"/>
      <c r="B716" s="96"/>
      <c r="C716" s="97"/>
      <c r="D716" s="101"/>
      <c r="E716" s="100"/>
    </row>
    <row r="717" spans="1:5" ht="15">
      <c r="A717" s="75"/>
      <c r="B717" s="96"/>
      <c r="C717" s="97"/>
      <c r="D717" s="101"/>
      <c r="E717" s="100"/>
    </row>
    <row r="718" spans="1:5" ht="15">
      <c r="A718" s="75"/>
      <c r="B718" s="96"/>
      <c r="C718" s="97"/>
      <c r="D718" s="101"/>
      <c r="E718" s="100"/>
    </row>
    <row r="719" spans="1:5" ht="15">
      <c r="A719" s="75"/>
      <c r="B719" s="96"/>
      <c r="C719" s="97"/>
      <c r="D719" s="101"/>
      <c r="E719" s="100"/>
    </row>
    <row r="720" spans="1:5" ht="15">
      <c r="A720" s="75"/>
      <c r="B720" s="96"/>
      <c r="C720" s="97"/>
      <c r="D720" s="101"/>
      <c r="E720" s="100"/>
    </row>
    <row r="721" spans="1:5" ht="15">
      <c r="A721" s="75"/>
      <c r="B721" s="96"/>
      <c r="C721" s="97"/>
      <c r="D721" s="101"/>
      <c r="E721" s="100"/>
    </row>
    <row r="722" spans="1:5" ht="15">
      <c r="A722" s="75"/>
      <c r="B722" s="96"/>
      <c r="C722" s="97"/>
      <c r="D722" s="101"/>
      <c r="E722" s="100"/>
    </row>
    <row r="723" spans="1:5" ht="15">
      <c r="A723" s="75"/>
      <c r="B723" s="96"/>
      <c r="C723" s="97"/>
      <c r="D723" s="101"/>
      <c r="E723" s="100"/>
    </row>
    <row r="724" spans="1:5" ht="15">
      <c r="A724" s="75"/>
      <c r="B724" s="96"/>
      <c r="C724" s="97"/>
      <c r="D724" s="101"/>
      <c r="E724" s="100"/>
    </row>
    <row r="725" spans="1:5" ht="15">
      <c r="A725" s="75"/>
      <c r="B725" s="96"/>
      <c r="C725" s="97"/>
      <c r="D725" s="101"/>
      <c r="E725" s="100"/>
    </row>
    <row r="726" spans="1:5" ht="15">
      <c r="A726" s="75"/>
      <c r="B726" s="96"/>
      <c r="C726" s="97"/>
      <c r="D726" s="101"/>
      <c r="E726" s="100"/>
    </row>
    <row r="727" spans="1:5" ht="15">
      <c r="A727" s="75"/>
      <c r="B727" s="96"/>
      <c r="C727" s="97"/>
      <c r="D727" s="101"/>
      <c r="E727" s="100"/>
    </row>
    <row r="728" spans="1:5" ht="15">
      <c r="A728" s="75"/>
      <c r="B728" s="96"/>
      <c r="C728" s="97"/>
      <c r="D728" s="101"/>
      <c r="E728" s="100"/>
    </row>
    <row r="729" spans="1:5" ht="15">
      <c r="A729" s="75"/>
      <c r="B729" s="96"/>
      <c r="C729" s="97"/>
      <c r="D729" s="101"/>
      <c r="E729" s="100"/>
    </row>
    <row r="730" spans="1:5" ht="15">
      <c r="A730" s="75"/>
      <c r="B730" s="96"/>
      <c r="C730" s="97"/>
      <c r="D730" s="101"/>
      <c r="E730" s="100"/>
    </row>
    <row r="731" spans="1:5" ht="15">
      <c r="A731" s="75"/>
      <c r="B731" s="96"/>
      <c r="C731" s="97"/>
      <c r="D731" s="101"/>
      <c r="E731" s="100"/>
    </row>
    <row r="732" spans="1:5" ht="15">
      <c r="A732" s="75"/>
      <c r="B732" s="96"/>
      <c r="C732" s="97"/>
      <c r="D732" s="101"/>
      <c r="E732" s="100"/>
    </row>
    <row r="733" spans="1:5" ht="15">
      <c r="A733" s="75"/>
      <c r="B733" s="96"/>
      <c r="C733" s="97"/>
      <c r="D733" s="101"/>
      <c r="E733" s="100"/>
    </row>
    <row r="734" spans="1:5" ht="15">
      <c r="A734" s="75"/>
      <c r="B734" s="96"/>
      <c r="C734" s="97"/>
      <c r="D734" s="101"/>
      <c r="E734" s="100"/>
    </row>
    <row r="735" spans="1:5" ht="15">
      <c r="A735" s="75"/>
      <c r="B735" s="96"/>
      <c r="C735" s="97"/>
      <c r="D735" s="101"/>
      <c r="E735" s="100"/>
    </row>
    <row r="736" spans="1:5" ht="15">
      <c r="A736" s="75"/>
      <c r="B736" s="96"/>
      <c r="C736" s="97"/>
      <c r="D736" s="101"/>
      <c r="E736" s="100"/>
    </row>
    <row r="737" spans="1:5" ht="15">
      <c r="A737" s="75"/>
      <c r="B737" s="96"/>
      <c r="C737" s="97"/>
      <c r="D737" s="101"/>
      <c r="E737" s="100"/>
    </row>
    <row r="738" spans="1:5" ht="15">
      <c r="A738" s="75"/>
      <c r="B738" s="96"/>
      <c r="C738" s="97"/>
      <c r="D738" s="101"/>
      <c r="E738" s="100"/>
    </row>
    <row r="739" spans="1:5" ht="15">
      <c r="A739" s="75"/>
      <c r="B739" s="96"/>
      <c r="C739" s="97"/>
      <c r="D739" s="101"/>
      <c r="E739" s="100"/>
    </row>
    <row r="740" spans="1:5" ht="15">
      <c r="A740" s="75"/>
      <c r="B740" s="96"/>
      <c r="C740" s="97"/>
      <c r="D740" s="101"/>
      <c r="E740" s="100"/>
    </row>
    <row r="741" spans="1:5" ht="15">
      <c r="A741" s="75"/>
      <c r="B741" s="96"/>
      <c r="C741" s="97"/>
      <c r="D741" s="101"/>
      <c r="E741" s="100"/>
    </row>
    <row r="742" spans="1:5" ht="15">
      <c r="A742" s="75"/>
      <c r="B742" s="96"/>
      <c r="C742" s="97"/>
      <c r="D742" s="101"/>
      <c r="E742" s="100"/>
    </row>
    <row r="743" spans="1:5" ht="15">
      <c r="A743" s="75"/>
      <c r="B743" s="96"/>
      <c r="C743" s="97"/>
      <c r="D743" s="101"/>
      <c r="E743" s="100"/>
    </row>
    <row r="744" spans="1:5" ht="15">
      <c r="A744" s="75"/>
      <c r="B744" s="96"/>
      <c r="C744" s="97"/>
      <c r="D744" s="101"/>
      <c r="E744" s="100"/>
    </row>
    <row r="745" spans="1:5" ht="15">
      <c r="A745" s="75"/>
      <c r="B745" s="96"/>
      <c r="C745" s="97"/>
      <c r="D745" s="101"/>
      <c r="E745" s="100"/>
    </row>
    <row r="746" spans="1:5" ht="15">
      <c r="A746" s="75"/>
      <c r="B746" s="96"/>
      <c r="C746" s="97"/>
      <c r="D746" s="101"/>
      <c r="E746" s="100"/>
    </row>
    <row r="747" spans="1:5" ht="15">
      <c r="A747" s="75"/>
      <c r="B747" s="96"/>
      <c r="C747" s="97"/>
      <c r="D747" s="101"/>
      <c r="E747" s="100"/>
    </row>
    <row r="748" spans="1:5" ht="15">
      <c r="A748" s="75"/>
      <c r="B748" s="96"/>
      <c r="C748" s="97"/>
      <c r="D748" s="101"/>
      <c r="E748" s="100"/>
    </row>
    <row r="749" spans="1:5" ht="15">
      <c r="A749" s="75"/>
      <c r="B749" s="96"/>
      <c r="C749" s="97"/>
      <c r="D749" s="101"/>
      <c r="E749" s="100"/>
    </row>
    <row r="750" spans="1:5" ht="15">
      <c r="A750" s="75"/>
      <c r="B750" s="96"/>
      <c r="C750" s="97"/>
      <c r="D750" s="101"/>
      <c r="E750" s="100"/>
    </row>
    <row r="751" spans="1:5" ht="15">
      <c r="A751" s="75"/>
      <c r="B751" s="96"/>
      <c r="C751" s="97"/>
      <c r="D751" s="101"/>
      <c r="E751" s="100"/>
    </row>
    <row r="752" spans="1:5" ht="15">
      <c r="A752" s="75"/>
      <c r="B752" s="96"/>
      <c r="C752" s="97"/>
      <c r="D752" s="101"/>
      <c r="E752" s="100"/>
    </row>
    <row r="753" spans="1:5" ht="15">
      <c r="A753" s="75"/>
      <c r="B753" s="96"/>
      <c r="C753" s="97"/>
      <c r="D753" s="101"/>
      <c r="E753" s="100"/>
    </row>
    <row r="754" spans="1:5" ht="15">
      <c r="A754" s="75"/>
      <c r="B754" s="96"/>
      <c r="C754" s="97"/>
      <c r="D754" s="101"/>
      <c r="E754" s="100"/>
    </row>
    <row r="755" spans="1:5" ht="15">
      <c r="A755" s="75"/>
      <c r="B755" s="96"/>
      <c r="C755" s="97"/>
      <c r="D755" s="101"/>
      <c r="E755" s="100"/>
    </row>
    <row r="756" spans="1:5" ht="15">
      <c r="A756" s="75"/>
      <c r="B756" s="96"/>
      <c r="C756" s="97"/>
      <c r="D756" s="101"/>
      <c r="E756" s="100"/>
    </row>
    <row r="757" spans="1:5" ht="15">
      <c r="A757" s="75"/>
      <c r="B757" s="96"/>
      <c r="C757" s="97"/>
      <c r="D757" s="101"/>
      <c r="E757" s="100"/>
    </row>
    <row r="758" spans="1:5" ht="15">
      <c r="A758" s="75"/>
      <c r="B758" s="96"/>
      <c r="C758" s="97"/>
      <c r="D758" s="101"/>
      <c r="E758" s="100"/>
    </row>
    <row r="759" spans="1:5" ht="15">
      <c r="A759" s="75"/>
      <c r="B759" s="96"/>
      <c r="C759" s="97"/>
      <c r="D759" s="101"/>
      <c r="E759" s="100"/>
    </row>
    <row r="760" spans="1:5" ht="15">
      <c r="A760" s="75"/>
      <c r="B760" s="96"/>
      <c r="C760" s="97"/>
      <c r="D760" s="101"/>
      <c r="E760" s="100"/>
    </row>
    <row r="761" spans="1:5" ht="15">
      <c r="A761" s="75"/>
      <c r="B761" s="96"/>
      <c r="C761" s="97"/>
      <c r="D761" s="101"/>
      <c r="E761" s="100"/>
    </row>
    <row r="762" spans="1:5" ht="15">
      <c r="A762" s="75"/>
      <c r="B762" s="96"/>
      <c r="C762" s="97"/>
      <c r="D762" s="101"/>
      <c r="E762" s="100"/>
    </row>
    <row r="763" spans="1:5" ht="15">
      <c r="A763" s="75"/>
      <c r="B763" s="96"/>
      <c r="C763" s="97"/>
      <c r="D763" s="101"/>
      <c r="E763" s="100"/>
    </row>
    <row r="764" spans="1:5" ht="15">
      <c r="A764" s="75"/>
      <c r="B764" s="96"/>
      <c r="C764" s="97"/>
      <c r="D764" s="101"/>
      <c r="E764" s="100"/>
    </row>
    <row r="765" spans="1:5" ht="15">
      <c r="A765" s="75"/>
      <c r="B765" s="96"/>
      <c r="C765" s="97"/>
      <c r="D765" s="101"/>
      <c r="E765" s="100"/>
    </row>
    <row r="766" spans="1:5" ht="15">
      <c r="A766" s="75"/>
      <c r="B766" s="96"/>
      <c r="C766" s="97"/>
      <c r="D766" s="101"/>
      <c r="E766" s="100"/>
    </row>
    <row r="767" spans="1:5" ht="15">
      <c r="A767" s="75"/>
      <c r="B767" s="96"/>
      <c r="C767" s="97"/>
      <c r="D767" s="101"/>
      <c r="E767" s="100"/>
    </row>
    <row r="768" spans="1:5" ht="15">
      <c r="A768" s="75"/>
      <c r="B768" s="96"/>
      <c r="C768" s="97"/>
      <c r="D768" s="101"/>
      <c r="E768" s="100"/>
    </row>
    <row r="769" spans="1:5" ht="15">
      <c r="A769" s="75"/>
      <c r="B769" s="96"/>
      <c r="C769" s="97"/>
      <c r="D769" s="101"/>
      <c r="E769" s="100"/>
    </row>
    <row r="770" spans="1:5" ht="15">
      <c r="A770" s="75"/>
      <c r="B770" s="96"/>
      <c r="C770" s="97"/>
      <c r="D770" s="101"/>
      <c r="E770" s="100"/>
    </row>
    <row r="771" spans="1:5" ht="15">
      <c r="A771" s="75"/>
      <c r="B771" s="96"/>
      <c r="C771" s="97"/>
      <c r="D771" s="101"/>
      <c r="E771" s="100"/>
    </row>
    <row r="772" spans="1:5" ht="15">
      <c r="A772" s="75"/>
      <c r="B772" s="98"/>
      <c r="C772" s="103"/>
      <c r="D772" s="102"/>
      <c r="E772" s="100"/>
    </row>
    <row r="773" spans="1:5" ht="15">
      <c r="A773" s="75"/>
      <c r="B773" s="98"/>
      <c r="C773" s="103"/>
      <c r="D773" s="102"/>
      <c r="E773" s="100"/>
    </row>
    <row r="774" spans="1:5" ht="15">
      <c r="A774" s="75"/>
      <c r="B774" s="98"/>
      <c r="C774" s="103"/>
      <c r="D774" s="102"/>
      <c r="E774" s="100"/>
    </row>
    <row r="775" spans="1:5" ht="15">
      <c r="A775" s="75"/>
      <c r="B775" s="98"/>
      <c r="C775" s="103"/>
      <c r="D775" s="102"/>
      <c r="E775" s="100"/>
    </row>
    <row r="776" spans="1:5" ht="15">
      <c r="A776" s="75"/>
      <c r="B776" s="98"/>
      <c r="C776" s="103"/>
      <c r="D776" s="102"/>
      <c r="E776" s="100"/>
    </row>
    <row r="777" spans="1:5" ht="15">
      <c r="A777" s="75"/>
      <c r="B777" s="98"/>
      <c r="C777" s="103"/>
      <c r="D777" s="102"/>
      <c r="E777" s="100"/>
    </row>
    <row r="778" spans="1:5" ht="15">
      <c r="A778" s="75"/>
      <c r="B778" s="98"/>
      <c r="C778" s="103"/>
      <c r="D778" s="102"/>
      <c r="E778" s="100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APRIL 23,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" thickBot="1">
      <c r="A4" s="123"/>
      <c r="B4" s="125"/>
      <c r="C4" s="127"/>
      <c r="D4" s="129"/>
    </row>
    <row r="5" spans="1:4" ht="15">
      <c r="A5" s="37" t="s">
        <v>717</v>
      </c>
      <c r="B5" s="38" t="s">
        <v>69</v>
      </c>
      <c r="C5" s="64">
        <v>0.12323481880728404</v>
      </c>
      <c r="D5" s="40">
        <v>0.12288601085038525</v>
      </c>
    </row>
    <row r="6" spans="1:4" ht="15">
      <c r="A6" s="48" t="s">
        <v>718</v>
      </c>
      <c r="B6" s="49" t="s">
        <v>55</v>
      </c>
      <c r="C6" s="39">
        <v>0.1191115933644949</v>
      </c>
      <c r="D6" s="45">
        <v>0.1188511285243268</v>
      </c>
    </row>
    <row r="7" spans="1:4" ht="15">
      <c r="A7" s="48" t="s">
        <v>719</v>
      </c>
      <c r="B7" s="49" t="s">
        <v>63</v>
      </c>
      <c r="C7" s="39">
        <v>0.07035484621201994</v>
      </c>
      <c r="D7" s="50">
        <v>0.07035456795955221</v>
      </c>
    </row>
    <row r="8" spans="1:4" ht="15">
      <c r="A8" s="48" t="s">
        <v>720</v>
      </c>
      <c r="B8" s="49" t="s">
        <v>71</v>
      </c>
      <c r="C8" s="39">
        <v>0.10348911629830271</v>
      </c>
      <c r="D8" s="50">
        <v>0.10349788932744494</v>
      </c>
    </row>
    <row r="9" spans="1:4" ht="15">
      <c r="A9" s="48" t="s">
        <v>721</v>
      </c>
      <c r="B9" s="49" t="s">
        <v>43</v>
      </c>
      <c r="C9" s="39">
        <v>0.1178984105155552</v>
      </c>
      <c r="D9" s="45">
        <v>0.11764519893226479</v>
      </c>
    </row>
    <row r="10" spans="1:4" ht="15">
      <c r="A10" s="48" t="s">
        <v>722</v>
      </c>
      <c r="B10" s="49" t="s">
        <v>91</v>
      </c>
      <c r="C10" s="39">
        <v>0.0656180069408358</v>
      </c>
      <c r="D10" s="50">
        <v>0.06561929795802426</v>
      </c>
    </row>
    <row r="11" spans="1:4" ht="15">
      <c r="A11" s="48" t="s">
        <v>723</v>
      </c>
      <c r="B11" s="49" t="s">
        <v>116</v>
      </c>
      <c r="C11" s="39">
        <v>0.08530217900154094</v>
      </c>
      <c r="D11" s="45">
        <v>0.08514877597729767</v>
      </c>
    </row>
    <row r="12" spans="1:4" ht="15">
      <c r="A12" s="48" t="s">
        <v>724</v>
      </c>
      <c r="B12" s="49" t="s">
        <v>113</v>
      </c>
      <c r="C12" s="39">
        <v>0.06892795548324239</v>
      </c>
      <c r="D12" s="50">
        <v>0.0689672275107659</v>
      </c>
    </row>
    <row r="13" spans="1:4" ht="15">
      <c r="A13" s="48" t="s">
        <v>725</v>
      </c>
      <c r="B13" s="49" t="s">
        <v>165</v>
      </c>
      <c r="C13" s="39">
        <v>0.0705957067468882</v>
      </c>
      <c r="D13" s="45">
        <v>0.07049548412905288</v>
      </c>
    </row>
    <row r="14" spans="1:4" ht="15">
      <c r="A14" s="48" t="s">
        <v>726</v>
      </c>
      <c r="B14" s="49" t="s">
        <v>175</v>
      </c>
      <c r="C14" s="39">
        <v>0.13493376561585374</v>
      </c>
      <c r="D14" s="50">
        <v>0.1349469453627627</v>
      </c>
    </row>
    <row r="15" spans="1:4" ht="15">
      <c r="A15" s="48" t="s">
        <v>727</v>
      </c>
      <c r="B15" s="49" t="s">
        <v>77</v>
      </c>
      <c r="C15" s="39">
        <v>0.09944411489088144</v>
      </c>
      <c r="D15" s="45">
        <v>0.09915466592307542</v>
      </c>
    </row>
    <row r="16" spans="1:4" ht="15">
      <c r="A16" s="48" t="s">
        <v>728</v>
      </c>
      <c r="B16" s="49" t="s">
        <v>170</v>
      </c>
      <c r="C16" s="39">
        <v>0.053292793928091796</v>
      </c>
      <c r="D16" s="50">
        <v>0.0532915602766832</v>
      </c>
    </row>
    <row r="17" spans="1:4" ht="15">
      <c r="A17" s="48" t="s">
        <v>729</v>
      </c>
      <c r="B17" s="49" t="s">
        <v>168</v>
      </c>
      <c r="C17" s="39">
        <v>0.11080936669430938</v>
      </c>
      <c r="D17" s="45">
        <v>0.110576731032238</v>
      </c>
    </row>
    <row r="18" spans="1:4" ht="15">
      <c r="A18" s="48" t="s">
        <v>730</v>
      </c>
      <c r="B18" s="49" t="s">
        <v>187</v>
      </c>
      <c r="C18" s="39">
        <v>0.0672342432076072</v>
      </c>
      <c r="D18" s="50">
        <v>0.06760275690228454</v>
      </c>
    </row>
    <row r="19" spans="1:4" ht="15">
      <c r="A19" s="48" t="s">
        <v>731</v>
      </c>
      <c r="B19" s="49" t="s">
        <v>157</v>
      </c>
      <c r="C19" s="39">
        <v>0.0870532836654339</v>
      </c>
      <c r="D19" s="45">
        <v>0.08709008096223017</v>
      </c>
    </row>
    <row r="20" spans="1:4" ht="15">
      <c r="A20" s="48" t="s">
        <v>732</v>
      </c>
      <c r="B20" s="49" t="s">
        <v>207</v>
      </c>
      <c r="C20" s="39">
        <v>0.06977893871842564</v>
      </c>
      <c r="D20" s="50">
        <v>0.06953163580390437</v>
      </c>
    </row>
    <row r="21" spans="1:4" ht="15">
      <c r="A21" s="48" t="s">
        <v>733</v>
      </c>
      <c r="B21" s="49" t="s">
        <v>233</v>
      </c>
      <c r="C21" s="39">
        <v>0.06095871215566496</v>
      </c>
      <c r="D21" s="45">
        <v>0.06095982719948763</v>
      </c>
    </row>
    <row r="22" spans="1:4" ht="15">
      <c r="A22" s="48" t="s">
        <v>734</v>
      </c>
      <c r="B22" s="49" t="s">
        <v>607</v>
      </c>
      <c r="C22" s="39">
        <v>0.08476494497704401</v>
      </c>
      <c r="D22" s="50">
        <v>0.08458822996615278</v>
      </c>
    </row>
    <row r="23" spans="1:4" ht="15">
      <c r="A23" s="48" t="s">
        <v>735</v>
      </c>
      <c r="B23" s="49" t="s">
        <v>231</v>
      </c>
      <c r="C23" s="39">
        <v>0.06582230505606859</v>
      </c>
      <c r="D23" s="45">
        <v>0.06582163909533069</v>
      </c>
    </row>
    <row r="24" spans="1:4" ht="15">
      <c r="A24" s="48" t="s">
        <v>736</v>
      </c>
      <c r="B24" s="49" t="s">
        <v>244</v>
      </c>
      <c r="C24" s="39">
        <v>0.23639018385645122</v>
      </c>
      <c r="D24" s="50">
        <v>0.23588345671694683</v>
      </c>
    </row>
    <row r="25" spans="1:4" ht="15">
      <c r="A25" s="48" t="s">
        <v>737</v>
      </c>
      <c r="B25" s="49" t="s">
        <v>246</v>
      </c>
      <c r="C25" s="39">
        <v>0.23595545760842368</v>
      </c>
      <c r="D25" s="45">
        <v>0.23541251681098266</v>
      </c>
    </row>
    <row r="26" spans="1:4" ht="15">
      <c r="A26" s="48" t="s">
        <v>738</v>
      </c>
      <c r="B26" s="49" t="s">
        <v>215</v>
      </c>
      <c r="C26" s="39">
        <v>0.22761295863060224</v>
      </c>
      <c r="D26" s="50">
        <v>0.22714060421645096</v>
      </c>
    </row>
    <row r="27" spans="1:4" ht="15">
      <c r="A27" s="48" t="s">
        <v>739</v>
      </c>
      <c r="B27" s="49" t="s">
        <v>361</v>
      </c>
      <c r="C27" s="39">
        <v>0.10236640844367212</v>
      </c>
      <c r="D27" s="45">
        <v>0.10236583098688927</v>
      </c>
    </row>
    <row r="28" spans="1:4" ht="15">
      <c r="A28" s="48" t="s">
        <v>740</v>
      </c>
      <c r="B28" s="49" t="s">
        <v>268</v>
      </c>
      <c r="C28" s="39">
        <v>0.05434187404879431</v>
      </c>
      <c r="D28" s="50">
        <v>0.05436795370524511</v>
      </c>
    </row>
    <row r="29" spans="1:4" ht="15">
      <c r="A29" s="48" t="s">
        <v>741</v>
      </c>
      <c r="B29" s="49" t="s">
        <v>260</v>
      </c>
      <c r="C29" s="39">
        <v>0.09764416793733263</v>
      </c>
      <c r="D29" s="45">
        <v>0.09739937464938005</v>
      </c>
    </row>
    <row r="30" spans="1:4" ht="15">
      <c r="A30" s="48" t="s">
        <v>742</v>
      </c>
      <c r="B30" s="49" t="s">
        <v>278</v>
      </c>
      <c r="C30" s="39">
        <v>0.059300389090719115</v>
      </c>
      <c r="D30" s="50">
        <v>0.05912555336157403</v>
      </c>
    </row>
    <row r="31" spans="1:4" ht="15">
      <c r="A31" s="48" t="s">
        <v>743</v>
      </c>
      <c r="B31" s="49" t="s">
        <v>328</v>
      </c>
      <c r="C31" s="39">
        <v>0.06753150634121274</v>
      </c>
      <c r="D31" s="45">
        <v>0.0673864702330892</v>
      </c>
    </row>
    <row r="32" spans="1:4" ht="15">
      <c r="A32" s="48" t="s">
        <v>744</v>
      </c>
      <c r="B32" s="49" t="s">
        <v>280</v>
      </c>
      <c r="C32" s="39">
        <v>0.13845811778875008</v>
      </c>
      <c r="D32" s="50">
        <v>0.13812403363680906</v>
      </c>
    </row>
    <row r="33" spans="1:4" ht="15">
      <c r="A33" s="48" t="s">
        <v>745</v>
      </c>
      <c r="B33" s="49" t="s">
        <v>292</v>
      </c>
      <c r="C33" s="39">
        <v>0.05139112002229325</v>
      </c>
      <c r="D33" s="45">
        <v>0.05124260353378689</v>
      </c>
    </row>
    <row r="34" spans="1:4" ht="15">
      <c r="A34" s="48" t="s">
        <v>746</v>
      </c>
      <c r="B34" s="49" t="s">
        <v>248</v>
      </c>
      <c r="C34" s="39">
        <v>0.2366317057078672</v>
      </c>
      <c r="D34" s="50">
        <v>0.23607879232723156</v>
      </c>
    </row>
    <row r="35" spans="1:4" ht="15">
      <c r="A35" s="48" t="s">
        <v>747</v>
      </c>
      <c r="B35" s="49" t="s">
        <v>322</v>
      </c>
      <c r="C35" s="39">
        <v>0.07067741450025487</v>
      </c>
      <c r="D35" s="45">
        <v>0.07049516240811786</v>
      </c>
    </row>
    <row r="36" spans="1:4" ht="15">
      <c r="A36" s="48" t="s">
        <v>748</v>
      </c>
      <c r="B36" s="49" t="s">
        <v>613</v>
      </c>
      <c r="C36" s="39">
        <v>0.04618021208020018</v>
      </c>
      <c r="D36" s="50">
        <v>0.046139716049712676</v>
      </c>
    </row>
    <row r="37" spans="1:4" ht="15">
      <c r="A37" s="48" t="s">
        <v>749</v>
      </c>
      <c r="B37" s="49" t="s">
        <v>324</v>
      </c>
      <c r="C37" s="39">
        <v>0.06398742503227307</v>
      </c>
      <c r="D37" s="45">
        <v>0.06381375250945492</v>
      </c>
    </row>
    <row r="38" spans="1:4" ht="15">
      <c r="A38" s="48" t="s">
        <v>750</v>
      </c>
      <c r="B38" s="49" t="s">
        <v>469</v>
      </c>
      <c r="C38" s="39">
        <v>0.06207809748557897</v>
      </c>
      <c r="D38" s="50">
        <v>0.061930373875699246</v>
      </c>
    </row>
    <row r="39" spans="1:4" ht="15">
      <c r="A39" s="48" t="s">
        <v>751</v>
      </c>
      <c r="B39" s="49" t="s">
        <v>617</v>
      </c>
      <c r="C39" s="39">
        <v>0.04560112920187184</v>
      </c>
      <c r="D39" s="45">
        <v>0.04558396853604199</v>
      </c>
    </row>
    <row r="40" spans="1:4" ht="15">
      <c r="A40" s="48" t="s">
        <v>752</v>
      </c>
      <c r="B40" s="49" t="s">
        <v>342</v>
      </c>
      <c r="C40" s="39">
        <v>0.07497657338010438</v>
      </c>
      <c r="D40" s="50">
        <v>0.07497407149939644</v>
      </c>
    </row>
    <row r="41" spans="1:4" ht="15">
      <c r="A41" s="48" t="s">
        <v>753</v>
      </c>
      <c r="B41" s="49" t="s">
        <v>496</v>
      </c>
      <c r="C41" s="39">
        <v>0.06881895412230994</v>
      </c>
      <c r="D41" s="45">
        <v>0.06879861894134015</v>
      </c>
    </row>
    <row r="42" spans="1:4" ht="15">
      <c r="A42" s="48" t="s">
        <v>754</v>
      </c>
      <c r="B42" s="49" t="s">
        <v>350</v>
      </c>
      <c r="C42" s="39">
        <v>0.05977905461291006</v>
      </c>
      <c r="D42" s="50">
        <v>0.05960090011442845</v>
      </c>
    </row>
    <row r="43" spans="1:4" ht="15">
      <c r="A43" s="48" t="s">
        <v>755</v>
      </c>
      <c r="B43" s="49" t="s">
        <v>369</v>
      </c>
      <c r="C43" s="39">
        <v>0.15717944764772063</v>
      </c>
      <c r="D43" s="45">
        <v>0.15687526838526897</v>
      </c>
    </row>
    <row r="44" spans="1:4" ht="15">
      <c r="A44" s="48" t="s">
        <v>756</v>
      </c>
      <c r="B44" s="49" t="s">
        <v>229</v>
      </c>
      <c r="C44" s="39">
        <v>0.05760099204917355</v>
      </c>
      <c r="D44" s="50">
        <v>0.05748963245627749</v>
      </c>
    </row>
    <row r="45" spans="1:4" ht="15">
      <c r="A45" s="48" t="s">
        <v>757</v>
      </c>
      <c r="B45" s="49" t="s">
        <v>381</v>
      </c>
      <c r="C45" s="39">
        <v>0.08870386974082554</v>
      </c>
      <c r="D45" s="45">
        <v>0.08853258174690681</v>
      </c>
    </row>
    <row r="46" spans="1:4" ht="15">
      <c r="A46" s="48" t="s">
        <v>758</v>
      </c>
      <c r="B46" s="49" t="s">
        <v>385</v>
      </c>
      <c r="C46" s="39">
        <v>0.0874981621383363</v>
      </c>
      <c r="D46" s="50">
        <v>0.08729606828608512</v>
      </c>
    </row>
    <row r="47" spans="1:4" ht="15">
      <c r="A47" s="48" t="s">
        <v>759</v>
      </c>
      <c r="B47" s="49" t="s">
        <v>334</v>
      </c>
      <c r="C47" s="39">
        <v>0.08550934275735013</v>
      </c>
      <c r="D47" s="45">
        <v>0.08542362358546267</v>
      </c>
    </row>
    <row r="48" spans="1:4" ht="15">
      <c r="A48" s="48" t="s">
        <v>760</v>
      </c>
      <c r="B48" s="49" t="s">
        <v>389</v>
      </c>
      <c r="C48" s="39">
        <v>0.05771693027087163</v>
      </c>
      <c r="D48" s="50">
        <v>0.05757196046019262</v>
      </c>
    </row>
    <row r="49" spans="1:4" ht="15">
      <c r="A49" s="48" t="s">
        <v>761</v>
      </c>
      <c r="B49" s="49" t="s">
        <v>393</v>
      </c>
      <c r="C49" s="39">
        <v>0.11048392365109566</v>
      </c>
      <c r="D49" s="45">
        <v>0.11038548681597078</v>
      </c>
    </row>
    <row r="50" spans="1:4" ht="15">
      <c r="A50" s="48" t="s">
        <v>762</v>
      </c>
      <c r="B50" s="49" t="s">
        <v>395</v>
      </c>
      <c r="C50" s="39">
        <v>0.07307729492190143</v>
      </c>
      <c r="D50" s="50">
        <v>0.0729110007872168</v>
      </c>
    </row>
    <row r="51" spans="1:4" ht="15">
      <c r="A51" s="48" t="s">
        <v>763</v>
      </c>
      <c r="B51" s="49" t="s">
        <v>270</v>
      </c>
      <c r="C51" s="39">
        <v>0.0878208381437156</v>
      </c>
      <c r="D51" s="45">
        <v>0.08749869957229349</v>
      </c>
    </row>
    <row r="52" spans="1:4" ht="15">
      <c r="A52" s="48" t="s">
        <v>764</v>
      </c>
      <c r="B52" s="49" t="s">
        <v>179</v>
      </c>
      <c r="C52" s="39">
        <v>0.18028150700170426</v>
      </c>
      <c r="D52" s="50">
        <v>0.1802487795361826</v>
      </c>
    </row>
    <row r="53" spans="1:4" ht="15">
      <c r="A53" s="48" t="s">
        <v>765</v>
      </c>
      <c r="B53" s="49" t="s">
        <v>118</v>
      </c>
      <c r="C53" s="39">
        <v>0.06701926731162476</v>
      </c>
      <c r="D53" s="45">
        <v>0.0668529047535564</v>
      </c>
    </row>
    <row r="54" spans="1:4" ht="15">
      <c r="A54" s="48" t="s">
        <v>766</v>
      </c>
      <c r="B54" s="49" t="s">
        <v>409</v>
      </c>
      <c r="C54" s="39">
        <v>0.11293731798585889</v>
      </c>
      <c r="D54" s="50">
        <v>0.1125043592079561</v>
      </c>
    </row>
    <row r="55" spans="1:4" ht="15">
      <c r="A55" s="48" t="s">
        <v>767</v>
      </c>
      <c r="B55" s="49" t="s">
        <v>141</v>
      </c>
      <c r="C55" s="39">
        <v>0.12219796627032792</v>
      </c>
      <c r="D55" s="45">
        <v>0.12180040953371367</v>
      </c>
    </row>
    <row r="56" spans="1:4" ht="15">
      <c r="A56" s="48" t="s">
        <v>768</v>
      </c>
      <c r="B56" s="49" t="s">
        <v>433</v>
      </c>
      <c r="C56" s="39">
        <v>0.07768253651453903</v>
      </c>
      <c r="D56" s="50">
        <v>0.07748327310786572</v>
      </c>
    </row>
    <row r="57" spans="1:4" ht="15">
      <c r="A57" s="48" t="s">
        <v>769</v>
      </c>
      <c r="B57" s="49" t="s">
        <v>549</v>
      </c>
      <c r="C57" s="39">
        <v>0.10773934499945444</v>
      </c>
      <c r="D57" s="45">
        <v>0.10771533619223947</v>
      </c>
    </row>
    <row r="58" spans="1:4" ht="15">
      <c r="A58" s="48" t="s">
        <v>770</v>
      </c>
      <c r="B58" s="49" t="s">
        <v>595</v>
      </c>
      <c r="C58" s="39">
        <v>0.12044192292983218</v>
      </c>
      <c r="D58" s="50">
        <v>0.120160097266008</v>
      </c>
    </row>
    <row r="59" spans="1:4" ht="15">
      <c r="A59" s="48" t="s">
        <v>771</v>
      </c>
      <c r="B59" s="49" t="s">
        <v>455</v>
      </c>
      <c r="C59" s="39">
        <v>0.06975964970794844</v>
      </c>
      <c r="D59" s="45">
        <v>0.06975603701434821</v>
      </c>
    </row>
    <row r="60" spans="1:4" ht="15">
      <c r="A60" s="48" t="s">
        <v>772</v>
      </c>
      <c r="B60" s="49" t="s">
        <v>453</v>
      </c>
      <c r="C60" s="39">
        <v>0.07312264432618518</v>
      </c>
      <c r="D60" s="50">
        <v>0.07312814200258225</v>
      </c>
    </row>
    <row r="61" spans="1:4" ht="15">
      <c r="A61" s="48" t="s">
        <v>773</v>
      </c>
      <c r="B61" s="49" t="s">
        <v>356</v>
      </c>
      <c r="C61" s="39">
        <v>0.09351108353960497</v>
      </c>
      <c r="D61" s="45">
        <v>0.09320401192903274</v>
      </c>
    </row>
    <row r="62" spans="1:4" ht="15">
      <c r="A62" s="48" t="s">
        <v>774</v>
      </c>
      <c r="B62" s="49" t="s">
        <v>67</v>
      </c>
      <c r="C62" s="39">
        <v>0.11582102081353873</v>
      </c>
      <c r="D62" s="50">
        <v>0.11573425617517179</v>
      </c>
    </row>
    <row r="63" spans="1:4" ht="15">
      <c r="A63" s="48" t="s">
        <v>775</v>
      </c>
      <c r="B63" s="49" t="s">
        <v>465</v>
      </c>
      <c r="C63" s="39">
        <v>0.06853001590373714</v>
      </c>
      <c r="D63" s="45">
        <v>0.06852166192684207</v>
      </c>
    </row>
    <row r="64" spans="1:4" ht="15">
      <c r="A64" s="48" t="s">
        <v>776</v>
      </c>
      <c r="B64" s="49" t="s">
        <v>123</v>
      </c>
      <c r="C64" s="39">
        <v>0.2270096081414382</v>
      </c>
      <c r="D64" s="45">
        <v>0.22655633770020606</v>
      </c>
    </row>
    <row r="65" spans="1:4" ht="15">
      <c r="A65" s="48" t="s">
        <v>777</v>
      </c>
      <c r="B65" s="49" t="s">
        <v>559</v>
      </c>
      <c r="C65" s="39">
        <v>0.05787263595832587</v>
      </c>
      <c r="D65" s="45">
        <v>0.057875937686335054</v>
      </c>
    </row>
    <row r="66" spans="1:4" ht="15">
      <c r="A66" s="48" t="s">
        <v>778</v>
      </c>
      <c r="B66" s="49" t="s">
        <v>103</v>
      </c>
      <c r="C66" s="39">
        <v>0.10386579176670196</v>
      </c>
      <c r="D66" s="45">
        <v>0.10428116303150166</v>
      </c>
    </row>
    <row r="67" spans="1:4" ht="15">
      <c r="A67" s="48" t="s">
        <v>779</v>
      </c>
      <c r="B67" s="49" t="s">
        <v>555</v>
      </c>
      <c r="C67" s="39">
        <v>0.06285666163367015</v>
      </c>
      <c r="D67" s="45">
        <v>0.06273954353651053</v>
      </c>
    </row>
    <row r="68" spans="1:4" ht="15">
      <c r="A68" s="48" t="s">
        <v>780</v>
      </c>
      <c r="B68" s="49" t="s">
        <v>473</v>
      </c>
      <c r="C68" s="39">
        <v>0.06889235714636223</v>
      </c>
      <c r="D68" s="45">
        <v>0.06869234998851438</v>
      </c>
    </row>
    <row r="69" spans="1:4" ht="15">
      <c r="A69" s="48" t="s">
        <v>781</v>
      </c>
      <c r="B69" s="49" t="s">
        <v>477</v>
      </c>
      <c r="C69" s="39">
        <v>0.06372469972479168</v>
      </c>
      <c r="D69" s="45">
        <v>0.0637170959525821</v>
      </c>
    </row>
    <row r="70" spans="1:4" ht="15">
      <c r="A70" s="48" t="s">
        <v>782</v>
      </c>
      <c r="B70" s="49" t="s">
        <v>480</v>
      </c>
      <c r="C70" s="39">
        <v>0.06360296650889352</v>
      </c>
      <c r="D70" s="45">
        <v>0.06341378256777745</v>
      </c>
    </row>
    <row r="71" spans="1:4" ht="15">
      <c r="A71" s="48" t="s">
        <v>783</v>
      </c>
      <c r="B71" s="49" t="s">
        <v>486</v>
      </c>
      <c r="C71" s="39">
        <v>0.1650476346431754</v>
      </c>
      <c r="D71" s="45">
        <v>0.16457684841774217</v>
      </c>
    </row>
    <row r="72" spans="1:4" ht="15">
      <c r="A72" s="48" t="s">
        <v>784</v>
      </c>
      <c r="B72" s="49" t="s">
        <v>512</v>
      </c>
      <c r="C72" s="39">
        <v>0.09925283650885837</v>
      </c>
      <c r="D72" s="45">
        <v>0.09915886321713742</v>
      </c>
    </row>
    <row r="73" spans="1:4" ht="15">
      <c r="A73" s="48" t="s">
        <v>785</v>
      </c>
      <c r="B73" s="49" t="s">
        <v>75</v>
      </c>
      <c r="C73" s="39">
        <v>0.06757864852998248</v>
      </c>
      <c r="D73" s="45">
        <v>0.06756968023001478</v>
      </c>
    </row>
    <row r="74" spans="1:4" ht="15">
      <c r="A74" s="48" t="s">
        <v>786</v>
      </c>
      <c r="B74" s="49" t="s">
        <v>524</v>
      </c>
      <c r="C74" s="39">
        <v>0.05679508529724006</v>
      </c>
      <c r="D74" s="45">
        <v>0.056684862233928934</v>
      </c>
    </row>
    <row r="75" spans="1:4" ht="15">
      <c r="A75" s="48" t="s">
        <v>787</v>
      </c>
      <c r="B75" s="49" t="s">
        <v>534</v>
      </c>
      <c r="C75" s="39">
        <v>0.06591539860028836</v>
      </c>
      <c r="D75" s="45">
        <v>0.06605976063739707</v>
      </c>
    </row>
    <row r="76" spans="1:4" ht="15">
      <c r="A76" s="48" t="s">
        <v>788</v>
      </c>
      <c r="B76" s="49" t="s">
        <v>242</v>
      </c>
      <c r="C76" s="39">
        <v>0.23648241867163194</v>
      </c>
      <c r="D76" s="45">
        <v>0.23601395893334612</v>
      </c>
    </row>
    <row r="77" spans="1:4" ht="15">
      <c r="A77" s="48" t="s">
        <v>789</v>
      </c>
      <c r="B77" s="49" t="s">
        <v>539</v>
      </c>
      <c r="C77" s="39">
        <v>0.15553363693897</v>
      </c>
      <c r="D77" s="45">
        <v>0.1552584639489964</v>
      </c>
    </row>
    <row r="78" spans="1:4" ht="15">
      <c r="A78" s="48" t="s">
        <v>790</v>
      </c>
      <c r="B78" s="49" t="s">
        <v>49</v>
      </c>
      <c r="C78" s="39">
        <v>0.0584065638312352</v>
      </c>
      <c r="D78" s="45">
        <v>0.05840400848682965</v>
      </c>
    </row>
    <row r="79" spans="1:4" ht="15">
      <c r="A79" s="48" t="s">
        <v>791</v>
      </c>
      <c r="B79" s="49" t="s">
        <v>121</v>
      </c>
      <c r="C79" s="39">
        <v>0.22755735581720057</v>
      </c>
      <c r="D79" s="45">
        <v>0.22711148872886</v>
      </c>
    </row>
    <row r="80" spans="1:4" ht="15">
      <c r="A80" s="48" t="s">
        <v>792</v>
      </c>
      <c r="B80" s="49" t="s">
        <v>125</v>
      </c>
      <c r="C80" s="39">
        <v>0.2280943553939257</v>
      </c>
      <c r="D80" s="45">
        <v>0.22760265444681674</v>
      </c>
    </row>
    <row r="81" spans="1:4" ht="15">
      <c r="A81" s="48" t="s">
        <v>793</v>
      </c>
      <c r="B81" s="49" t="s">
        <v>191</v>
      </c>
      <c r="C81" s="39">
        <v>0.06304347545260985</v>
      </c>
      <c r="D81" s="45">
        <v>0.0631406262245161</v>
      </c>
    </row>
    <row r="82" spans="1:4" ht="15">
      <c r="A82" s="48" t="s">
        <v>794</v>
      </c>
      <c r="B82" s="49" t="s">
        <v>193</v>
      </c>
      <c r="C82" s="39">
        <v>0.124250893832081</v>
      </c>
      <c r="D82" s="45">
        <v>0.1239898145153108</v>
      </c>
    </row>
    <row r="83" spans="1:4" ht="15">
      <c r="A83" s="48" t="s">
        <v>795</v>
      </c>
      <c r="B83" s="49" t="s">
        <v>185</v>
      </c>
      <c r="C83" s="39">
        <v>0.0912189968096375</v>
      </c>
      <c r="D83" s="45">
        <v>0.09138295479290198</v>
      </c>
    </row>
    <row r="84" spans="1:4" ht="15">
      <c r="A84" s="48" t="s">
        <v>796</v>
      </c>
      <c r="B84" s="49" t="s">
        <v>571</v>
      </c>
      <c r="C84" s="39">
        <v>0.12309489330261779</v>
      </c>
      <c r="D84" s="45">
        <v>0.1231134455468661</v>
      </c>
    </row>
    <row r="85" spans="1:4" ht="15">
      <c r="A85" s="48" t="s">
        <v>797</v>
      </c>
      <c r="B85" s="49" t="s">
        <v>435</v>
      </c>
      <c r="C85" s="39">
        <v>0.14377896959222083</v>
      </c>
      <c r="D85" s="45">
        <v>0.14378479021553492</v>
      </c>
    </row>
    <row r="86" spans="1:4" ht="15">
      <c r="A86" s="48" t="s">
        <v>798</v>
      </c>
      <c r="B86" s="49" t="s">
        <v>45</v>
      </c>
      <c r="C86" s="39">
        <v>0.1385692200124592</v>
      </c>
      <c r="D86" s="45">
        <v>0.13828640824555075</v>
      </c>
    </row>
    <row r="87" spans="1:4" ht="15">
      <c r="A87" s="48" t="s">
        <v>799</v>
      </c>
      <c r="B87" s="49" t="s">
        <v>581</v>
      </c>
      <c r="C87" s="39">
        <v>0.0744198607584764</v>
      </c>
      <c r="D87" s="45">
        <v>0.07425975731074648</v>
      </c>
    </row>
    <row r="88" spans="1:4" ht="15">
      <c r="A88" s="48" t="s">
        <v>800</v>
      </c>
      <c r="B88" s="49" t="s">
        <v>587</v>
      </c>
      <c r="C88" s="39">
        <v>0.4230592245453318</v>
      </c>
      <c r="D88" s="45">
        <v>0.42116038371003556</v>
      </c>
    </row>
    <row r="89" spans="1:4" ht="15">
      <c r="A89" s="48" t="s">
        <v>801</v>
      </c>
      <c r="B89" s="49" t="s">
        <v>290</v>
      </c>
      <c r="C89" s="39">
        <v>0.068783105207874</v>
      </c>
      <c r="D89" s="45">
        <v>0.06862722079590233</v>
      </c>
    </row>
    <row r="90" spans="1:4" ht="15">
      <c r="A90" s="48" t="s">
        <v>802</v>
      </c>
      <c r="B90" s="49" t="s">
        <v>593</v>
      </c>
      <c r="C90" s="39">
        <v>0.06135149485752996</v>
      </c>
      <c r="D90" s="45">
        <v>0.061187327105209514</v>
      </c>
    </row>
    <row r="91" spans="1:4" ht="15">
      <c r="A91" s="48" t="s">
        <v>803</v>
      </c>
      <c r="B91" s="49" t="s">
        <v>583</v>
      </c>
      <c r="C91" s="39">
        <v>0.12221933003737093</v>
      </c>
      <c r="D91" s="45">
        <v>0.12201357359258944</v>
      </c>
    </row>
    <row r="92" spans="1:4" ht="15">
      <c r="A92" s="48" t="s">
        <v>804</v>
      </c>
      <c r="B92" s="49" t="s">
        <v>603</v>
      </c>
      <c r="C92" s="39">
        <v>0.019511987650038778</v>
      </c>
      <c r="D92" s="45">
        <v>0.01951502253492019</v>
      </c>
    </row>
    <row r="93" spans="1:4" ht="15">
      <c r="A93" s="48" t="s">
        <v>805</v>
      </c>
      <c r="B93" s="49" t="s">
        <v>619</v>
      </c>
      <c r="C93" s="39">
        <v>0.06492120742447463</v>
      </c>
      <c r="D93" s="45">
        <v>0.0647739434699523</v>
      </c>
    </row>
    <row r="94" spans="1:4" ht="15">
      <c r="A94" s="48" t="s">
        <v>806</v>
      </c>
      <c r="B94" s="49" t="s">
        <v>611</v>
      </c>
      <c r="C94" s="39">
        <v>0.10320039430142144</v>
      </c>
      <c r="D94" s="45">
        <v>0.10297897539201567</v>
      </c>
    </row>
    <row r="95" spans="1:4" ht="15">
      <c r="A95" s="48" t="s">
        <v>807</v>
      </c>
      <c r="B95" s="49" t="s">
        <v>161</v>
      </c>
      <c r="C95" s="39">
        <v>0.20171187627372617</v>
      </c>
      <c r="D95" s="45">
        <v>0.2008479804309175</v>
      </c>
    </row>
    <row r="96" spans="1:4" ht="15">
      <c r="A96" s="48" t="s">
        <v>808</v>
      </c>
      <c r="B96" s="49" t="s">
        <v>609</v>
      </c>
      <c r="C96" s="39">
        <v>0.051200006022317904</v>
      </c>
      <c r="D96" s="45">
        <v>0.051208510782706884</v>
      </c>
    </row>
    <row r="97" spans="1:4" ht="15">
      <c r="A97" s="48" t="s">
        <v>809</v>
      </c>
      <c r="B97" s="49" t="s">
        <v>320</v>
      </c>
      <c r="C97" s="39">
        <v>0.04880143548874376</v>
      </c>
      <c r="D97" s="45">
        <v>0.0487832892080319</v>
      </c>
    </row>
    <row r="98" spans="1:4" ht="15">
      <c r="A98" s="48" t="s">
        <v>810</v>
      </c>
      <c r="B98" s="49" t="s">
        <v>637</v>
      </c>
      <c r="C98" s="39">
        <v>0.055430624546941414</v>
      </c>
      <c r="D98" s="45">
        <v>0.055385101996702726</v>
      </c>
    </row>
    <row r="99" spans="1:4" ht="15">
      <c r="A99" s="48" t="s">
        <v>811</v>
      </c>
      <c r="B99" s="49" t="s">
        <v>633</v>
      </c>
      <c r="C99" s="39">
        <v>0.048364775350331186</v>
      </c>
      <c r="D99" s="45">
        <v>0.04830945769189876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55"/>
  <sheetViews>
    <sheetView tabSelected="1" view="pageBreakPreview" zoomScale="80" zoomScaleSheetLayoutView="80" workbookViewId="0" topLeftCell="A1">
      <selection activeCell="B24" sqref="B24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"BAX TIER STRUCTURE ON "&amp;'OPTIONS - MARGIN INTERVALS'!A1</f>
        <v>BAX TIER STRUCTURE ON APRIL 23,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812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40"/>
      <c r="C6" s="7" t="s">
        <v>813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814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40"/>
      <c r="C8" s="7" t="s">
        <v>815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816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817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818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4.4" thickBot="1">
      <c r="A12" s="3"/>
      <c r="B12" s="140"/>
      <c r="C12" s="7" t="s">
        <v>819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10"/>
      <c r="B13" s="11"/>
      <c r="C13" s="3"/>
      <c r="D13" s="3"/>
      <c r="E13" s="3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2" customFormat="1" ht="50.1" customHeight="1" thickBot="1">
      <c r="A14" s="130" t="str">
        <f>"INTRA-COMMODITY SPREAD CHARGES - QUARTELY BUTTERFLY ON "&amp;'OPTIONS - MARGIN INTERVALS'!A1</f>
        <v>INTRA-COMMODITY SPREAD CHARGES - QUARTELY BUTTERFLY ON APRIL 23,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2" customFormat="1" ht="15" customHeight="1">
      <c r="A15" s="3"/>
      <c r="B15" s="142" t="s">
        <v>2</v>
      </c>
      <c r="C15" s="144" t="s">
        <v>3</v>
      </c>
      <c r="D15" s="144" t="s">
        <v>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2" customFormat="1" ht="15" customHeight="1" thickBot="1">
      <c r="A16" s="3"/>
      <c r="B16" s="143"/>
      <c r="C16" s="145"/>
      <c r="D16" s="145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1:153" s="2" customFormat="1" ht="15">
      <c r="A17" s="3"/>
      <c r="B17" s="82" t="s">
        <v>820</v>
      </c>
      <c r="C17" s="12">
        <v>0</v>
      </c>
      <c r="D17" s="12">
        <v>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</row>
    <row r="18" spans="1:153" s="2" customFormat="1" ht="14.25" customHeight="1">
      <c r="A18" s="3"/>
      <c r="B18" s="83" t="s">
        <v>821</v>
      </c>
      <c r="C18" s="13">
        <v>0</v>
      </c>
      <c r="D18" s="13">
        <v>0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4.25" customHeight="1">
      <c r="A19" s="3"/>
      <c r="B19" s="83" t="s">
        <v>822</v>
      </c>
      <c r="C19" s="13">
        <v>203</v>
      </c>
      <c r="D19" s="13">
        <v>200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4.25" customHeight="1">
      <c r="A20" s="3"/>
      <c r="B20" s="83" t="s">
        <v>823</v>
      </c>
      <c r="C20" s="13">
        <v>265</v>
      </c>
      <c r="D20" s="13">
        <v>262</v>
      </c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 customHeight="1">
      <c r="A21" s="3"/>
      <c r="B21" s="83" t="s">
        <v>824</v>
      </c>
      <c r="C21" s="13">
        <v>393</v>
      </c>
      <c r="D21" s="13">
        <v>390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825</v>
      </c>
      <c r="C22" s="13">
        <v>394</v>
      </c>
      <c r="D22" s="13">
        <v>391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/>
      <c r="C23" s="13"/>
      <c r="D23" s="1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/>
      <c r="C24" s="13"/>
      <c r="D24" s="1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/>
      <c r="C25" s="13"/>
      <c r="D25" s="1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5" customHeight="1" thickBot="1">
      <c r="A26" s="3"/>
      <c r="B26" s="84"/>
      <c r="C26" s="14"/>
      <c r="D26" s="14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18" customFormat="1" ht="15">
      <c r="A27" s="15"/>
      <c r="B27" s="16"/>
      <c r="C27" s="17"/>
      <c r="D27" s="17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50.1" customHeight="1" thickBot="1">
      <c r="A28" s="130" t="str">
        <f>"INTRA-COMMODITY SPREAD CHARGES - SIX-MONTHLY BUTTERFLY ON "&amp;'OPTIONS - MARGIN INTERVALS'!A1</f>
        <v>INTRA-COMMODITY SPREAD CHARGES - SIX-MONTHLY BUTTERFLY ON APRIL 23, 2024</v>
      </c>
      <c r="B28" s="131"/>
      <c r="C28" s="131"/>
      <c r="D28" s="131"/>
      <c r="E28" s="13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21" customHeight="1">
      <c r="A29" s="3"/>
      <c r="B29" s="132" t="s">
        <v>2</v>
      </c>
      <c r="C29" s="134" t="s">
        <v>3</v>
      </c>
      <c r="D29" s="134" t="s">
        <v>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>
      <c r="A30" s="3"/>
      <c r="B30" s="133"/>
      <c r="C30" s="135"/>
      <c r="D30" s="135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" customFormat="1" ht="15">
      <c r="A31" s="3"/>
      <c r="B31" s="85" t="s">
        <v>826</v>
      </c>
      <c r="C31" s="19">
        <v>271</v>
      </c>
      <c r="D31" s="19">
        <v>270</v>
      </c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15">
      <c r="A32" s="3"/>
      <c r="B32" s="85" t="s">
        <v>827</v>
      </c>
      <c r="C32" s="19">
        <v>142</v>
      </c>
      <c r="D32" s="19">
        <v>143</v>
      </c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15">
      <c r="A33" s="3"/>
      <c r="B33" s="85" t="s">
        <v>828</v>
      </c>
      <c r="C33" s="19">
        <v>244</v>
      </c>
      <c r="D33" s="19">
        <v>242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>
      <c r="A34" s="3"/>
      <c r="B34" s="85" t="s">
        <v>829</v>
      </c>
      <c r="C34" s="19">
        <v>228</v>
      </c>
      <c r="D34" s="19">
        <v>227</v>
      </c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/>
      <c r="C35" s="19"/>
      <c r="D35" s="19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/>
      <c r="C36" s="19"/>
      <c r="D36" s="19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/>
      <c r="C37" s="19"/>
      <c r="D37" s="19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4" thickBot="1">
      <c r="A38" s="3"/>
      <c r="B38" s="86"/>
      <c r="C38" s="20"/>
      <c r="D38" s="20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18" customFormat="1" ht="15">
      <c r="A39" s="15"/>
      <c r="B39" s="16"/>
      <c r="C39" s="17"/>
      <c r="D39" s="17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50.1" customHeight="1" thickBot="1">
      <c r="A40" s="130" t="str">
        <f>"INTRA-COMMODITY SPREAD CHARGES - NINE-MONTHLY BUTTERFLY ON "&amp;'OPTIONS - MARGIN INTERVALS'!A1</f>
        <v>INTRA-COMMODITY SPREAD CHARGES - NINE-MONTHLY BUTTERFLY ON APRIL 23, 2024</v>
      </c>
      <c r="B40" s="131"/>
      <c r="C40" s="131"/>
      <c r="D40" s="131"/>
      <c r="E40" s="1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 customHeight="1">
      <c r="A41" s="3"/>
      <c r="B41" s="132" t="s">
        <v>2</v>
      </c>
      <c r="C41" s="134" t="s">
        <v>3</v>
      </c>
      <c r="D41" s="134" t="s">
        <v>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customHeight="1">
      <c r="A42" s="3"/>
      <c r="B42" s="133"/>
      <c r="C42" s="135"/>
      <c r="D42" s="135"/>
      <c r="E42" s="3"/>
      <c r="F42" s="4"/>
      <c r="G42" s="4"/>
      <c r="H42" s="4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" customFormat="1" ht="15">
      <c r="A43" s="3"/>
      <c r="B43" s="85" t="s">
        <v>830</v>
      </c>
      <c r="C43" s="19">
        <v>500</v>
      </c>
      <c r="D43" s="19">
        <v>497</v>
      </c>
      <c r="E43" s="3"/>
      <c r="F43" s="4"/>
      <c r="G43" s="21"/>
      <c r="H43" s="4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15">
      <c r="A44" s="3"/>
      <c r="B44" s="85" t="s">
        <v>831</v>
      </c>
      <c r="C44" s="19">
        <v>119</v>
      </c>
      <c r="D44" s="19">
        <v>118</v>
      </c>
      <c r="E44" s="3"/>
      <c r="F44" s="4"/>
      <c r="G44" s="21"/>
      <c r="H44" s="4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>
      <c r="A45" s="3"/>
      <c r="B45" s="85"/>
      <c r="C45" s="19"/>
      <c r="D45" s="19"/>
      <c r="E45" s="3"/>
      <c r="F45" s="4"/>
      <c r="G45" s="21"/>
      <c r="H45" s="4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>
      <c r="A46" s="3"/>
      <c r="B46" s="85"/>
      <c r="C46" s="19"/>
      <c r="D46" s="19"/>
      <c r="E46" s="3"/>
      <c r="F46" s="4"/>
      <c r="G46" s="21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/>
      <c r="C47" s="19"/>
      <c r="D47" s="19"/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4" thickBot="1">
      <c r="A48" s="3"/>
      <c r="B48" s="86"/>
      <c r="C48" s="20"/>
      <c r="D48" s="20"/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18" customFormat="1" ht="15">
      <c r="A49" s="15"/>
      <c r="B49" s="16"/>
      <c r="C49" s="17"/>
      <c r="D49" s="17"/>
      <c r="E49" s="3"/>
      <c r="F49" s="4"/>
      <c r="G49" s="4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18" customFormat="1" ht="50.1" customHeight="1" thickBot="1">
      <c r="A50" s="130" t="str">
        <f>"INTRA-COMMODITY SPREAD CHARGES - INTER-MONTH STRATEGY ON "&amp;'OPTIONS - MARGIN INTERVALS'!A1</f>
        <v>INTRA-COMMODITY SPREAD CHARGES - INTER-MONTH STRATEGY ON APRIL 23, 2024</v>
      </c>
      <c r="B50" s="131"/>
      <c r="C50" s="131"/>
      <c r="D50" s="131"/>
      <c r="E50" s="131"/>
      <c r="F50" s="1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4" s="18" customFormat="1" ht="14.25" customHeight="1">
      <c r="A51" s="132" t="s">
        <v>0</v>
      </c>
      <c r="B51" s="136">
        <v>1</v>
      </c>
      <c r="C51" s="136">
        <v>2</v>
      </c>
      <c r="D51" s="136">
        <v>3</v>
      </c>
      <c r="E51" s="134">
        <v>4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</row>
    <row r="52" spans="1:154" s="18" customFormat="1" ht="15" customHeight="1" thickBot="1">
      <c r="A52" s="133"/>
      <c r="B52" s="137"/>
      <c r="C52" s="137">
        <v>2</v>
      </c>
      <c r="D52" s="137">
        <v>3</v>
      </c>
      <c r="E52" s="138">
        <v>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</row>
    <row r="53" spans="1:154" s="18" customFormat="1" ht="15">
      <c r="A53" s="22">
        <v>1</v>
      </c>
      <c r="B53" s="23">
        <v>391</v>
      </c>
      <c r="C53" s="24">
        <v>433</v>
      </c>
      <c r="D53" s="25">
        <v>462</v>
      </c>
      <c r="E53" s="2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</row>
    <row r="54" spans="1:154" s="18" customFormat="1" ht="15">
      <c r="A54" s="22">
        <v>2</v>
      </c>
      <c r="B54" s="27"/>
      <c r="C54" s="28">
        <v>231</v>
      </c>
      <c r="D54" s="29">
        <v>336</v>
      </c>
      <c r="E54" s="3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</row>
    <row r="55" spans="1:154" s="18" customFormat="1" ht="15">
      <c r="A55" s="22">
        <v>3</v>
      </c>
      <c r="B55" s="27"/>
      <c r="C55" s="31"/>
      <c r="D55" s="29">
        <v>235</v>
      </c>
      <c r="E55" s="3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</row>
    <row r="56" ht="15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</sheetData>
  <mergeCells count="26">
    <mergeCell ref="B5:B6"/>
    <mergeCell ref="A1:E1"/>
    <mergeCell ref="A2:E2"/>
    <mergeCell ref="B3:B4"/>
    <mergeCell ref="C3:C4"/>
    <mergeCell ref="D3:D4"/>
    <mergeCell ref="B41:B42"/>
    <mergeCell ref="C41:C42"/>
    <mergeCell ref="D41:D42"/>
    <mergeCell ref="B7:B8"/>
    <mergeCell ref="B9:B12"/>
    <mergeCell ref="A14:E14"/>
    <mergeCell ref="B15:B16"/>
    <mergeCell ref="C15:C16"/>
    <mergeCell ref="D15:D16"/>
    <mergeCell ref="A28:E28"/>
    <mergeCell ref="B29:B30"/>
    <mergeCell ref="C29:C30"/>
    <mergeCell ref="D29:D30"/>
    <mergeCell ref="A40:E40"/>
    <mergeCell ref="A51:A52"/>
    <mergeCell ref="B51:B52"/>
    <mergeCell ref="C51:C52"/>
    <mergeCell ref="D51:D52"/>
    <mergeCell ref="E51:E52"/>
    <mergeCell ref="A50:E50"/>
  </mergeCells>
  <conditionalFormatting sqref="B53:E5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"COA TIER STRUCTURE ON "&amp;'OPTIONS - MARGIN INTERVALS'!A1</f>
        <v>COA TIER STRUCTURE ON APRIL 23,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46">
        <v>1</v>
      </c>
      <c r="C5" s="6" t="s">
        <v>832</v>
      </c>
      <c r="D5" s="6">
        <v>202405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93" t="s">
        <v>833</v>
      </c>
      <c r="D6" s="92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6" t="s">
        <v>834</v>
      </c>
      <c r="D7" s="9">
        <v>202407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835</v>
      </c>
      <c r="D8" s="7">
        <v>202408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"INTRA-COMMODITY SPREAD CHARGES - MONTHLY BUTTERFLY ON "&amp;'OPTIONS - MARGIN INTERVALS'!A1</f>
        <v>INTRA-COMMODITY SPREAD CHARGES - MONTHLY BUTTERFLY ON APRIL 23, 2024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2</v>
      </c>
      <c r="C11" s="144" t="s">
        <v>3</v>
      </c>
      <c r="D11" s="144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836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837</v>
      </c>
      <c r="C14" s="14">
        <v>417</v>
      </c>
      <c r="D14" s="14">
        <v>417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3.8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"INTRA-COMMODITY SPREAD CHARGES - INTER-MONTH STRATEGY ON "&amp;'OPTIONS - MARGIN INTERVALS'!A1</f>
        <v>INTRA-COMMODITY SPREAD CHARGES - INTER-MONTH STRATEGY ON APRIL 23, 2024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3.8">
      <c r="B19" s="22">
        <v>1</v>
      </c>
      <c r="C19" s="94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3.8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"CRA TIER STRUCTURE ON "&amp;'OPTIONS - MARGIN INTERVALS'!A1</f>
        <v>CRA TIER STRUCTURE ON APRIL 23,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46">
        <v>1</v>
      </c>
      <c r="C5" s="6" t="s">
        <v>838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40"/>
      <c r="C6" s="7" t="s">
        <v>839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39">
        <v>2</v>
      </c>
      <c r="C7" s="8" t="s">
        <v>840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40"/>
      <c r="C8" s="7" t="s">
        <v>841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39">
        <v>3</v>
      </c>
      <c r="C9" s="8" t="s">
        <v>842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3"/>
      <c r="B10" s="141"/>
      <c r="C10" s="6" t="s">
        <v>843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3.8">
      <c r="A11" s="3"/>
      <c r="B11" s="141"/>
      <c r="C11" s="6" t="s">
        <v>844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4.4" thickBot="1">
      <c r="A12" s="3"/>
      <c r="B12" s="140"/>
      <c r="C12" s="7" t="s">
        <v>845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3.8">
      <c r="A13" s="3"/>
      <c r="B13" s="139">
        <v>4</v>
      </c>
      <c r="C13" s="9" t="s">
        <v>846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3.8">
      <c r="A14" s="3"/>
      <c r="B14" s="141"/>
      <c r="C14" s="6" t="s">
        <v>847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3.8">
      <c r="A15" s="3"/>
      <c r="B15" s="141"/>
      <c r="C15" s="6" t="s">
        <v>848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4.4" thickBot="1">
      <c r="A16" s="3"/>
      <c r="B16" s="140"/>
      <c r="C16" s="7" t="s">
        <v>849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3.8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"INTRA-COMMODITY SPREAD CHARGES - QUARTELY BUTTERFLY ON "&amp;'OPTIONS - MARGIN INTERVALS'!A1</f>
        <v>INTRA-COMMODITY SPREAD CHARGES - QUARTELY BUTTERFLY ON APRIL 23, 2024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2</v>
      </c>
      <c r="C19" s="144" t="s">
        <v>3</v>
      </c>
      <c r="D19" s="14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3.8">
      <c r="A21" s="3"/>
      <c r="B21" s="82" t="s">
        <v>850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852</v>
      </c>
      <c r="C23" s="13">
        <v>48</v>
      </c>
      <c r="D23" s="13">
        <v>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853</v>
      </c>
      <c r="C24" s="13">
        <v>53</v>
      </c>
      <c r="D24" s="13">
        <v>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854</v>
      </c>
      <c r="C25" s="13">
        <v>383</v>
      </c>
      <c r="D25" s="13">
        <v>381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855</v>
      </c>
      <c r="C26" s="13">
        <v>393</v>
      </c>
      <c r="D26" s="13">
        <v>390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856</v>
      </c>
      <c r="C27" s="13">
        <v>369</v>
      </c>
      <c r="D27" s="13">
        <v>367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857</v>
      </c>
      <c r="C28" s="13">
        <v>363</v>
      </c>
      <c r="D28" s="13">
        <v>361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858</v>
      </c>
      <c r="C29" s="13">
        <v>377</v>
      </c>
      <c r="D29" s="13">
        <v>374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859</v>
      </c>
      <c r="C30" s="14">
        <v>367</v>
      </c>
      <c r="D30" s="14">
        <v>364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3.8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"INTRA-COMMODITY SPREAD CHARGES - SIX-MONTHLY BUTTERFLY ON "&amp;'OPTIONS - MARGIN INTERVALS'!A1</f>
        <v>INTRA-COMMODITY SPREAD CHARGES - SIX-MONTHLY BUTTERFLY ON APRIL 23, 2024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3.8">
      <c r="A35" s="3"/>
      <c r="B35" s="85" t="s">
        <v>860</v>
      </c>
      <c r="C35" s="19">
        <v>150</v>
      </c>
      <c r="D35" s="19">
        <v>154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3.8">
      <c r="A36" s="3"/>
      <c r="B36" s="85" t="s">
        <v>861</v>
      </c>
      <c r="C36" s="19">
        <v>199</v>
      </c>
      <c r="D36" s="19">
        <v>199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3.8">
      <c r="A37" s="3"/>
      <c r="B37" s="85" t="s">
        <v>862</v>
      </c>
      <c r="C37" s="19">
        <v>112</v>
      </c>
      <c r="D37" s="19">
        <v>110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3.8">
      <c r="A38" s="3"/>
      <c r="B38" s="85" t="s">
        <v>863</v>
      </c>
      <c r="C38" s="19">
        <v>105</v>
      </c>
      <c r="D38" s="19">
        <v>103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3.8">
      <c r="A39" s="3"/>
      <c r="B39" s="85" t="s">
        <v>864</v>
      </c>
      <c r="C39" s="19">
        <v>327</v>
      </c>
      <c r="D39" s="19">
        <v>325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3.8">
      <c r="A40" s="3"/>
      <c r="B40" s="85" t="s">
        <v>865</v>
      </c>
      <c r="C40" s="19">
        <v>341</v>
      </c>
      <c r="D40" s="19">
        <v>338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3.8">
      <c r="A41" s="3"/>
      <c r="B41" s="85" t="s">
        <v>866</v>
      </c>
      <c r="C41" s="19">
        <v>342</v>
      </c>
      <c r="D41" s="19">
        <v>339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4.4" thickBot="1">
      <c r="A42" s="3"/>
      <c r="B42" s="86" t="s">
        <v>867</v>
      </c>
      <c r="C42" s="20">
        <v>336</v>
      </c>
      <c r="D42" s="20">
        <v>333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3.8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"INTRA-COMMODITY SPREAD CHARGES - NINE-MONTHLY BUTTERFLY ON "&amp;'OPTIONS - MARGIN INTERVALS'!A1</f>
        <v>INTRA-COMMODITY SPREAD CHARGES - NINE-MONTHLY BUTTERFLY ON APRIL 23, 2024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3.8">
      <c r="A47" s="3"/>
      <c r="B47" s="85" t="s">
        <v>868</v>
      </c>
      <c r="C47" s="19">
        <v>417</v>
      </c>
      <c r="D47" s="19">
        <v>415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3.8">
      <c r="A48" s="3"/>
      <c r="B48" s="85" t="s">
        <v>869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3.8">
      <c r="A49" s="3"/>
      <c r="B49" s="85" t="s">
        <v>870</v>
      </c>
      <c r="C49" s="19">
        <v>305</v>
      </c>
      <c r="D49" s="19">
        <v>303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3.8">
      <c r="A50" s="3"/>
      <c r="B50" s="85" t="s">
        <v>871</v>
      </c>
      <c r="C50" s="19">
        <v>190</v>
      </c>
      <c r="D50" s="19">
        <v>188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3.8">
      <c r="A51" s="3"/>
      <c r="B51" s="85" t="s">
        <v>872</v>
      </c>
      <c r="C51" s="19">
        <v>350</v>
      </c>
      <c r="D51" s="19">
        <v>348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4.4" thickBot="1">
      <c r="A52" s="3"/>
      <c r="B52" s="86" t="s">
        <v>873</v>
      </c>
      <c r="C52" s="20">
        <v>260</v>
      </c>
      <c r="D52" s="20">
        <v>258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3.8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"INTRA-COMMODITY SPREAD CHARGES - YEARLY BUTTERFLY ON "&amp;'OPTIONS - MARGIN INTERVALS'!A1</f>
        <v>INTRA-COMMODITY SPREAD CHARGES - YEARLY BUTTERFLY ON APRIL 23, 2024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3.8">
      <c r="A57" s="3"/>
      <c r="B57" s="85" t="s">
        <v>874</v>
      </c>
      <c r="C57" s="19">
        <v>129</v>
      </c>
      <c r="D57" s="19">
        <v>127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3.8">
      <c r="A58" s="3"/>
      <c r="B58" s="85" t="s">
        <v>875</v>
      </c>
      <c r="C58" s="19">
        <v>128</v>
      </c>
      <c r="D58" s="19">
        <v>127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3.8">
      <c r="A59" s="3"/>
      <c r="B59" s="85" t="s">
        <v>876</v>
      </c>
      <c r="C59" s="19">
        <v>462</v>
      </c>
      <c r="D59" s="19">
        <v>459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4.4" thickBot="1">
      <c r="A60" s="3"/>
      <c r="B60" s="86" t="s">
        <v>877</v>
      </c>
      <c r="C60" s="20">
        <v>263</v>
      </c>
      <c r="D60" s="20">
        <v>261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3.8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"INTRA-COMMODITY SPREAD CHARGES - INTER-MONTH STRATEGY ON "&amp;'OPTIONS - MARGIN INTERVALS'!A1</f>
        <v>INTRA-COMMODITY SPREAD CHARGES - INTER-MONTH STRATEGY ON APRIL 23, 2024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3.8">
      <c r="A65" s="22">
        <v>1</v>
      </c>
      <c r="B65" s="23">
        <v>250</v>
      </c>
      <c r="C65" s="24">
        <v>266</v>
      </c>
      <c r="D65" s="25">
        <v>269</v>
      </c>
      <c r="E65" s="26">
        <v>269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3.8">
      <c r="A66" s="22">
        <v>2</v>
      </c>
      <c r="B66" s="27"/>
      <c r="C66" s="28">
        <v>280</v>
      </c>
      <c r="D66" s="29">
        <v>381</v>
      </c>
      <c r="E66" s="30">
        <v>398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3.8">
      <c r="A67" s="22">
        <v>3</v>
      </c>
      <c r="B67" s="27"/>
      <c r="C67" s="31"/>
      <c r="D67" s="29">
        <v>282</v>
      </c>
      <c r="E67" s="30">
        <v>385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4.4" thickBot="1">
      <c r="A68" s="32">
        <v>4</v>
      </c>
      <c r="B68" s="33"/>
      <c r="C68" s="34"/>
      <c r="D68" s="35"/>
      <c r="E68" s="36">
        <v>226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3.8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"SDV TIER STRUCTURE ON "&amp;'OPTIONS - MARGIN INTERVALS'!A1</f>
        <v>SDV TIER STRUCTURE ON APRIL 23,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4" thickBot="1">
      <c r="A5" s="3"/>
      <c r="B5" s="90">
        <v>1</v>
      </c>
      <c r="C5" s="6" t="s">
        <v>878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89">
        <v>2</v>
      </c>
      <c r="C6" s="91" t="s">
        <v>879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39">
        <v>3</v>
      </c>
      <c r="C7" s="8" t="s">
        <v>880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3.8">
      <c r="A8" s="3"/>
      <c r="B8" s="141"/>
      <c r="C8" s="6" t="s">
        <v>881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4" thickBot="1">
      <c r="A9" s="3"/>
      <c r="B9" s="140"/>
      <c r="C9" s="7" t="s">
        <v>882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0" t="str">
        <f>"INTRA-COMMODITY SPREAD CHARGES - INTER-MONTH STRATEGY ON "&amp;'OPTIONS - MARGIN INTERVALS'!A1</f>
        <v>INTRA-COMMODITY SPREAD CHARGES - INTER-MONTH STRATEGY ON APRIL 23, 2024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3.8">
      <c r="A14" s="22">
        <v>1</v>
      </c>
      <c r="B14" s="23"/>
      <c r="C14" s="24">
        <v>102</v>
      </c>
      <c r="D14" s="26">
        <v>140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3.8">
      <c r="A15" s="22">
        <v>2</v>
      </c>
      <c r="B15" s="27"/>
      <c r="C15" s="28"/>
      <c r="D15" s="30">
        <v>169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4.4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3.8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"SXF TIER STRUCTURE ON "&amp;'OPTIONS - MARGIN INTERVALS'!A1</f>
        <v>SXF TIER STRUCTURE ON APRIL 23,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39">
        <v>1</v>
      </c>
      <c r="C5" s="8" t="s">
        <v>883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41"/>
      <c r="C6" s="6" t="s">
        <v>884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41"/>
      <c r="C7" s="6" t="s">
        <v>885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40"/>
      <c r="C8" s="7" t="s">
        <v>886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39">
        <v>2</v>
      </c>
      <c r="C9" s="8" t="s">
        <v>887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4" thickBot="1">
      <c r="A10" s="10"/>
      <c r="B10" s="140"/>
      <c r="C10" s="7" t="s">
        <v>888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3.8">
      <c r="B11" s="139">
        <v>3</v>
      </c>
      <c r="C11" s="8" t="s">
        <v>889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890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"INTRA-COMMODITY SPREAD CHARGES - INTER-MONTH STRATEGY ON "&amp;'OPTIONS - MARGIN INTERVALS'!A1</f>
        <v>INTRA-COMMODITY SPREAD CHARGES - INTER-MONTH STRATEGY ON APRIL 23,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3497</v>
      </c>
      <c r="D17" s="26">
        <v>3035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3.8">
      <c r="A18" s="22">
        <v>2</v>
      </c>
      <c r="B18" s="27"/>
      <c r="C18" s="28">
        <v>1359</v>
      </c>
      <c r="D18" s="30">
        <v>3139</v>
      </c>
      <c r="E18" s="3"/>
    </row>
    <row r="19" spans="1:5" ht="15" customHeight="1" thickBot="1">
      <c r="A19" s="32">
        <v>3</v>
      </c>
      <c r="B19" s="33"/>
      <c r="C19" s="34"/>
      <c r="D19" s="36">
        <v>2709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61"/>
      <c r="B1" s="162"/>
      <c r="C1" s="162"/>
      <c r="D1" s="163"/>
    </row>
    <row r="2" spans="1:4" ht="50.1" customHeight="1" thickBot="1">
      <c r="A2" s="164" t="str">
        <f>"INTRA-COMMODITY (Inter-Month) SPREAD CHARGES EFFECTIVE ON "&amp;'OPTIONS - MARGIN INTERVALS'!A1</f>
        <v>INTRA-COMMODITY (Inter-Month) SPREAD CHARGES EFFECTIVE ON APRIL 23, 2024</v>
      </c>
      <c r="B2" s="165"/>
      <c r="C2" s="165"/>
      <c r="D2" s="166"/>
    </row>
    <row r="3" spans="1:4" ht="12.75" customHeight="1">
      <c r="A3" s="157" t="s">
        <v>17</v>
      </c>
      <c r="B3" s="159" t="s">
        <v>12</v>
      </c>
      <c r="C3" s="159" t="s">
        <v>18</v>
      </c>
      <c r="D3" s="159" t="s">
        <v>19</v>
      </c>
    </row>
    <row r="4" spans="1:4" ht="30" customHeight="1" thickBot="1">
      <c r="A4" s="158"/>
      <c r="B4" s="160"/>
      <c r="C4" s="160"/>
      <c r="D4" s="160"/>
    </row>
    <row r="5" spans="1:4" ht="15">
      <c r="A5" s="65" t="s">
        <v>664</v>
      </c>
      <c r="B5" s="66" t="s">
        <v>665</v>
      </c>
      <c r="C5" s="67">
        <v>450</v>
      </c>
      <c r="D5" s="68">
        <v>450</v>
      </c>
    </row>
    <row r="6" spans="1:4" ht="15">
      <c r="A6" s="65" t="s">
        <v>666</v>
      </c>
      <c r="B6" s="66" t="s">
        <v>667</v>
      </c>
      <c r="C6" s="67">
        <v>450</v>
      </c>
      <c r="D6" s="68">
        <v>450</v>
      </c>
    </row>
    <row r="7" spans="1:4" ht="15">
      <c r="A7" s="65" t="s">
        <v>668</v>
      </c>
      <c r="B7" s="66" t="s">
        <v>669</v>
      </c>
      <c r="C7" s="67">
        <v>450</v>
      </c>
      <c r="D7" s="68">
        <v>450</v>
      </c>
    </row>
    <row r="8" spans="1:4" ht="15">
      <c r="A8" s="65" t="s">
        <v>670</v>
      </c>
      <c r="B8" s="66" t="s">
        <v>671</v>
      </c>
      <c r="C8" s="67">
        <v>225</v>
      </c>
      <c r="D8" s="68">
        <v>225</v>
      </c>
    </row>
    <row r="9" spans="1:4" ht="15">
      <c r="A9" s="65" t="s">
        <v>679</v>
      </c>
      <c r="B9" s="66" t="s">
        <v>680</v>
      </c>
      <c r="C9" s="67">
        <v>450</v>
      </c>
      <c r="D9" s="68">
        <v>450</v>
      </c>
    </row>
    <row r="10" spans="1:4" ht="15">
      <c r="A10" s="63" t="s">
        <v>681</v>
      </c>
      <c r="B10" s="49" t="s">
        <v>682</v>
      </c>
      <c r="C10" s="67">
        <v>200</v>
      </c>
      <c r="D10" s="68">
        <v>200</v>
      </c>
    </row>
    <row r="11" spans="1:4" ht="15">
      <c r="A11" s="65" t="s">
        <v>683</v>
      </c>
      <c r="B11" s="66" t="s">
        <v>684</v>
      </c>
      <c r="C11" s="87">
        <v>200</v>
      </c>
      <c r="D11" s="88">
        <v>200</v>
      </c>
    </row>
    <row r="12" spans="1:4" ht="15">
      <c r="A12" s="65" t="s">
        <v>689</v>
      </c>
      <c r="B12" s="66" t="s">
        <v>690</v>
      </c>
      <c r="C12" s="67">
        <v>125</v>
      </c>
      <c r="D12" s="68">
        <v>125</v>
      </c>
    </row>
    <row r="13" spans="1:4" ht="15">
      <c r="A13" s="65" t="s">
        <v>691</v>
      </c>
      <c r="B13" s="66" t="s">
        <v>692</v>
      </c>
      <c r="C13" s="67">
        <v>100</v>
      </c>
      <c r="D13" s="68">
        <v>100</v>
      </c>
    </row>
    <row r="14" spans="1:4" ht="15">
      <c r="A14" s="65" t="s">
        <v>693</v>
      </c>
      <c r="B14" s="66" t="s">
        <v>694</v>
      </c>
      <c r="C14" s="67">
        <v>100</v>
      </c>
      <c r="D14" s="68">
        <v>100</v>
      </c>
    </row>
    <row r="15" spans="1:4" ht="15">
      <c r="A15" s="65" t="s">
        <v>695</v>
      </c>
      <c r="B15" s="69" t="s">
        <v>696</v>
      </c>
      <c r="C15" s="67">
        <v>100</v>
      </c>
      <c r="D15" s="68">
        <v>100</v>
      </c>
    </row>
    <row r="16" spans="1:4" ht="15">
      <c r="A16" s="65" t="s">
        <v>699</v>
      </c>
      <c r="B16" s="69" t="s">
        <v>700</v>
      </c>
      <c r="C16" s="67">
        <v>100</v>
      </c>
      <c r="D16" s="68">
        <v>100</v>
      </c>
    </row>
    <row r="17" spans="1:4" ht="15">
      <c r="A17" s="65" t="s">
        <v>701</v>
      </c>
      <c r="B17" s="69" t="s">
        <v>702</v>
      </c>
      <c r="C17" s="67">
        <v>100</v>
      </c>
      <c r="D17" s="68">
        <v>100</v>
      </c>
    </row>
    <row r="18" spans="1:4" ht="15">
      <c r="A18" s="65" t="s">
        <v>703</v>
      </c>
      <c r="B18" s="69" t="s">
        <v>704</v>
      </c>
      <c r="C18" s="67">
        <v>100</v>
      </c>
      <c r="D18" s="68">
        <v>100</v>
      </c>
    </row>
    <row r="19" spans="1:4" ht="15">
      <c r="A19" s="65" t="s">
        <v>705</v>
      </c>
      <c r="B19" s="66" t="s">
        <v>706</v>
      </c>
      <c r="C19" s="67">
        <v>125</v>
      </c>
      <c r="D19" s="68">
        <v>125</v>
      </c>
    </row>
    <row r="20" spans="1:4" ht="15">
      <c r="A20" s="65" t="s">
        <v>707</v>
      </c>
      <c r="B20" s="69" t="s">
        <v>708</v>
      </c>
      <c r="C20" s="67">
        <v>100</v>
      </c>
      <c r="D20" s="70">
        <v>100</v>
      </c>
    </row>
    <row r="21" spans="1:4" ht="15">
      <c r="A21" s="65" t="s">
        <v>709</v>
      </c>
      <c r="B21" s="69" t="s">
        <v>710</v>
      </c>
      <c r="C21" s="67">
        <v>100</v>
      </c>
      <c r="D21" s="70">
        <v>100</v>
      </c>
    </row>
    <row r="22" spans="1:4" ht="15">
      <c r="A22" s="65" t="s">
        <v>711</v>
      </c>
      <c r="B22" s="69" t="s">
        <v>712</v>
      </c>
      <c r="C22" s="67">
        <v>100</v>
      </c>
      <c r="D22" s="70">
        <v>100</v>
      </c>
    </row>
    <row r="23" spans="1:4" ht="15">
      <c r="A23" s="65" t="s">
        <v>713</v>
      </c>
      <c r="B23" s="69" t="s">
        <v>714</v>
      </c>
      <c r="C23" s="67">
        <v>100</v>
      </c>
      <c r="D23" s="70">
        <v>100</v>
      </c>
    </row>
    <row r="24" spans="1:4" ht="15">
      <c r="A24" s="65" t="s">
        <v>715</v>
      </c>
      <c r="B24" s="69" t="s">
        <v>716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APRIL 23, 2024</v>
      </c>
      <c r="B30" s="155"/>
      <c r="C30" s="155"/>
      <c r="D30" s="156"/>
    </row>
    <row r="31" spans="1:4" ht="15" customHeight="1">
      <c r="A31" s="157" t="s">
        <v>17</v>
      </c>
      <c r="B31" s="159" t="s">
        <v>12</v>
      </c>
      <c r="C31" s="159" t="s">
        <v>18</v>
      </c>
      <c r="D31" s="159" t="s">
        <v>19</v>
      </c>
    </row>
    <row r="32" spans="1:4" ht="15" thickBot="1">
      <c r="A32" s="158"/>
      <c r="B32" s="160"/>
      <c r="C32" s="160"/>
      <c r="D32" s="160"/>
    </row>
    <row r="33" spans="1:4" ht="15">
      <c r="A33" s="65" t="s">
        <v>717</v>
      </c>
      <c r="B33" s="69" t="s">
        <v>69</v>
      </c>
      <c r="C33" s="67">
        <v>75</v>
      </c>
      <c r="D33" s="68">
        <v>75</v>
      </c>
    </row>
    <row r="34" spans="1:4" ht="15">
      <c r="A34" s="65" t="s">
        <v>718</v>
      </c>
      <c r="B34" s="69" t="s">
        <v>55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43</v>
      </c>
      <c r="C37" s="67">
        <v>75</v>
      </c>
      <c r="D37" s="68">
        <v>75</v>
      </c>
    </row>
    <row r="38" spans="1:4" ht="15">
      <c r="A38" s="65" t="s">
        <v>722</v>
      </c>
      <c r="B38" s="69" t="s">
        <v>91</v>
      </c>
      <c r="C38" s="67">
        <v>75</v>
      </c>
      <c r="D38" s="68">
        <v>75</v>
      </c>
    </row>
    <row r="39" spans="1:4" ht="15">
      <c r="A39" s="65" t="s">
        <v>723</v>
      </c>
      <c r="B39" s="69" t="s">
        <v>116</v>
      </c>
      <c r="C39" s="67">
        <v>75</v>
      </c>
      <c r="D39" s="68">
        <v>75</v>
      </c>
    </row>
    <row r="40" spans="1:4" ht="15">
      <c r="A40" s="65" t="s">
        <v>724</v>
      </c>
      <c r="B40" s="69" t="s">
        <v>113</v>
      </c>
      <c r="C40" s="67">
        <v>75</v>
      </c>
      <c r="D40" s="68">
        <v>75</v>
      </c>
    </row>
    <row r="41" spans="1:4" ht="15">
      <c r="A41" s="65" t="s">
        <v>725</v>
      </c>
      <c r="B41" s="69" t="s">
        <v>165</v>
      </c>
      <c r="C41" s="67">
        <v>75</v>
      </c>
      <c r="D41" s="68">
        <v>75</v>
      </c>
    </row>
    <row r="42" spans="1:4" ht="15">
      <c r="A42" s="65" t="s">
        <v>726</v>
      </c>
      <c r="B42" s="69" t="s">
        <v>175</v>
      </c>
      <c r="C42" s="67">
        <v>75</v>
      </c>
      <c r="D42" s="68">
        <v>75</v>
      </c>
    </row>
    <row r="43" spans="1:4" ht="15">
      <c r="A43" s="65" t="s">
        <v>727</v>
      </c>
      <c r="B43" s="69" t="s">
        <v>77</v>
      </c>
      <c r="C43" s="67">
        <v>75</v>
      </c>
      <c r="D43" s="68">
        <v>75</v>
      </c>
    </row>
    <row r="44" spans="1:4" ht="15">
      <c r="A44" s="65" t="s">
        <v>728</v>
      </c>
      <c r="B44" s="69" t="s">
        <v>170</v>
      </c>
      <c r="C44" s="67">
        <v>75</v>
      </c>
      <c r="D44" s="68">
        <v>75</v>
      </c>
    </row>
    <row r="45" spans="1:4" ht="15">
      <c r="A45" s="65" t="s">
        <v>729</v>
      </c>
      <c r="B45" s="69" t="s">
        <v>168</v>
      </c>
      <c r="C45" s="67">
        <v>75</v>
      </c>
      <c r="D45" s="68">
        <v>75</v>
      </c>
    </row>
    <row r="46" spans="1:4" ht="15">
      <c r="A46" s="65" t="s">
        <v>730</v>
      </c>
      <c r="B46" s="69" t="s">
        <v>187</v>
      </c>
      <c r="C46" s="67">
        <v>75</v>
      </c>
      <c r="D46" s="68">
        <v>75</v>
      </c>
    </row>
    <row r="47" spans="1:4" ht="15">
      <c r="A47" s="65" t="s">
        <v>731</v>
      </c>
      <c r="B47" s="69" t="s">
        <v>157</v>
      </c>
      <c r="C47" s="67">
        <v>75</v>
      </c>
      <c r="D47" s="68">
        <v>75</v>
      </c>
    </row>
    <row r="48" spans="1:4" ht="15">
      <c r="A48" s="65" t="s">
        <v>732</v>
      </c>
      <c r="B48" s="69" t="s">
        <v>207</v>
      </c>
      <c r="C48" s="67">
        <v>75</v>
      </c>
      <c r="D48" s="68">
        <v>75</v>
      </c>
    </row>
    <row r="49" spans="1:4" ht="15">
      <c r="A49" s="65" t="s">
        <v>733</v>
      </c>
      <c r="B49" s="69" t="s">
        <v>233</v>
      </c>
      <c r="C49" s="67">
        <v>75</v>
      </c>
      <c r="D49" s="68">
        <v>75</v>
      </c>
    </row>
    <row r="50" spans="1:4" ht="15">
      <c r="A50" s="65" t="s">
        <v>734</v>
      </c>
      <c r="B50" s="69" t="s">
        <v>607</v>
      </c>
      <c r="C50" s="67">
        <v>75</v>
      </c>
      <c r="D50" s="68">
        <v>75</v>
      </c>
    </row>
    <row r="51" spans="1:4" ht="15">
      <c r="A51" s="65" t="s">
        <v>735</v>
      </c>
      <c r="B51" s="69" t="s">
        <v>231</v>
      </c>
      <c r="C51" s="67">
        <v>75</v>
      </c>
      <c r="D51" s="68">
        <v>75</v>
      </c>
    </row>
    <row r="52" spans="1:4" ht="15">
      <c r="A52" s="65" t="s">
        <v>736</v>
      </c>
      <c r="B52" s="69" t="s">
        <v>244</v>
      </c>
      <c r="C52" s="67">
        <v>75</v>
      </c>
      <c r="D52" s="68">
        <v>75</v>
      </c>
    </row>
    <row r="53" spans="1:4" ht="15">
      <c r="A53" s="65" t="s">
        <v>737</v>
      </c>
      <c r="B53" s="69" t="s">
        <v>246</v>
      </c>
      <c r="C53" s="67">
        <v>75</v>
      </c>
      <c r="D53" s="68">
        <v>75</v>
      </c>
    </row>
    <row r="54" spans="1:4" ht="15">
      <c r="A54" s="65" t="s">
        <v>738</v>
      </c>
      <c r="B54" s="69" t="s">
        <v>215</v>
      </c>
      <c r="C54" s="67">
        <v>75</v>
      </c>
      <c r="D54" s="68">
        <v>75</v>
      </c>
    </row>
    <row r="55" spans="1:4" ht="15">
      <c r="A55" s="65" t="s">
        <v>739</v>
      </c>
      <c r="B55" s="69" t="s">
        <v>361</v>
      </c>
      <c r="C55" s="67">
        <v>75</v>
      </c>
      <c r="D55" s="68">
        <v>75</v>
      </c>
    </row>
    <row r="56" spans="1:4" ht="15">
      <c r="A56" s="65" t="s">
        <v>740</v>
      </c>
      <c r="B56" s="69" t="s">
        <v>268</v>
      </c>
      <c r="C56" s="67">
        <v>75</v>
      </c>
      <c r="D56" s="68">
        <v>75</v>
      </c>
    </row>
    <row r="57" spans="1:4" ht="15">
      <c r="A57" s="65" t="s">
        <v>741</v>
      </c>
      <c r="B57" s="69" t="s">
        <v>260</v>
      </c>
      <c r="C57" s="67">
        <v>75</v>
      </c>
      <c r="D57" s="68">
        <v>75</v>
      </c>
    </row>
    <row r="58" spans="1:4" ht="15">
      <c r="A58" s="65" t="s">
        <v>742</v>
      </c>
      <c r="B58" s="69" t="s">
        <v>278</v>
      </c>
      <c r="C58" s="67">
        <v>75</v>
      </c>
      <c r="D58" s="68">
        <v>75</v>
      </c>
    </row>
    <row r="59" spans="1:4" ht="15">
      <c r="A59" s="65" t="s">
        <v>743</v>
      </c>
      <c r="B59" s="69" t="s">
        <v>328</v>
      </c>
      <c r="C59" s="67">
        <v>75</v>
      </c>
      <c r="D59" s="68">
        <v>75</v>
      </c>
    </row>
    <row r="60" spans="1:4" ht="15">
      <c r="A60" s="65" t="s">
        <v>744</v>
      </c>
      <c r="B60" s="69" t="s">
        <v>280</v>
      </c>
      <c r="C60" s="67">
        <v>75</v>
      </c>
      <c r="D60" s="68">
        <v>75</v>
      </c>
    </row>
    <row r="61" spans="1:4" ht="15">
      <c r="A61" s="65" t="s">
        <v>745</v>
      </c>
      <c r="B61" s="69" t="s">
        <v>292</v>
      </c>
      <c r="C61" s="67">
        <v>75</v>
      </c>
      <c r="D61" s="68">
        <v>75</v>
      </c>
    </row>
    <row r="62" spans="1:4" ht="15">
      <c r="A62" s="65" t="s">
        <v>746</v>
      </c>
      <c r="B62" s="69" t="s">
        <v>248</v>
      </c>
      <c r="C62" s="67">
        <v>75</v>
      </c>
      <c r="D62" s="68">
        <v>75</v>
      </c>
    </row>
    <row r="63" spans="1:4" ht="15">
      <c r="A63" s="65" t="s">
        <v>747</v>
      </c>
      <c r="B63" s="69" t="s">
        <v>322</v>
      </c>
      <c r="C63" s="67">
        <v>75</v>
      </c>
      <c r="D63" s="68">
        <v>75</v>
      </c>
    </row>
    <row r="64" spans="1:4" ht="15">
      <c r="A64" s="65" t="s">
        <v>748</v>
      </c>
      <c r="B64" s="69" t="s">
        <v>613</v>
      </c>
      <c r="C64" s="67">
        <v>75</v>
      </c>
      <c r="D64" s="68">
        <v>75</v>
      </c>
    </row>
    <row r="65" spans="1:4" ht="15">
      <c r="A65" s="65" t="s">
        <v>749</v>
      </c>
      <c r="B65" s="69" t="s">
        <v>324</v>
      </c>
      <c r="C65" s="67">
        <v>75</v>
      </c>
      <c r="D65" s="68">
        <v>75</v>
      </c>
    </row>
    <row r="66" spans="1:4" ht="15">
      <c r="A66" s="65" t="s">
        <v>750</v>
      </c>
      <c r="B66" s="69" t="s">
        <v>469</v>
      </c>
      <c r="C66" s="67">
        <v>75</v>
      </c>
      <c r="D66" s="68">
        <v>75</v>
      </c>
    </row>
    <row r="67" spans="1:4" ht="15">
      <c r="A67" s="65" t="s">
        <v>751</v>
      </c>
      <c r="B67" s="69" t="s">
        <v>617</v>
      </c>
      <c r="C67" s="67">
        <v>75</v>
      </c>
      <c r="D67" s="68">
        <v>75</v>
      </c>
    </row>
    <row r="68" spans="1:4" ht="15">
      <c r="A68" s="65" t="s">
        <v>752</v>
      </c>
      <c r="B68" s="69" t="s">
        <v>342</v>
      </c>
      <c r="C68" s="67">
        <v>75</v>
      </c>
      <c r="D68" s="68">
        <v>75</v>
      </c>
    </row>
    <row r="69" spans="1:4" ht="15">
      <c r="A69" s="65" t="s">
        <v>753</v>
      </c>
      <c r="B69" s="69" t="s">
        <v>496</v>
      </c>
      <c r="C69" s="67">
        <v>75</v>
      </c>
      <c r="D69" s="68">
        <v>75</v>
      </c>
    </row>
    <row r="70" spans="1:4" ht="15">
      <c r="A70" s="65" t="s">
        <v>754</v>
      </c>
      <c r="B70" s="69" t="s">
        <v>350</v>
      </c>
      <c r="C70" s="67">
        <v>75</v>
      </c>
      <c r="D70" s="68">
        <v>75</v>
      </c>
    </row>
    <row r="71" spans="1:4" ht="15">
      <c r="A71" s="65" t="s">
        <v>755</v>
      </c>
      <c r="B71" s="69" t="s">
        <v>369</v>
      </c>
      <c r="C71" s="67">
        <v>75</v>
      </c>
      <c r="D71" s="68">
        <v>75</v>
      </c>
    </row>
    <row r="72" spans="1:4" ht="15">
      <c r="A72" s="65" t="s">
        <v>756</v>
      </c>
      <c r="B72" s="69" t="s">
        <v>229</v>
      </c>
      <c r="C72" s="67">
        <v>75</v>
      </c>
      <c r="D72" s="68">
        <v>75</v>
      </c>
    </row>
    <row r="73" spans="1:4" ht="15">
      <c r="A73" s="65" t="s">
        <v>757</v>
      </c>
      <c r="B73" s="69" t="s">
        <v>381</v>
      </c>
      <c r="C73" s="67">
        <v>75</v>
      </c>
      <c r="D73" s="68">
        <v>75</v>
      </c>
    </row>
    <row r="74" spans="1:4" ht="15">
      <c r="A74" s="65" t="s">
        <v>758</v>
      </c>
      <c r="B74" s="69" t="s">
        <v>385</v>
      </c>
      <c r="C74" s="67">
        <v>75</v>
      </c>
      <c r="D74" s="68">
        <v>75</v>
      </c>
    </row>
    <row r="75" spans="1:4" ht="15">
      <c r="A75" s="65" t="s">
        <v>759</v>
      </c>
      <c r="B75" s="69" t="s">
        <v>334</v>
      </c>
      <c r="C75" s="67">
        <v>75</v>
      </c>
      <c r="D75" s="68">
        <v>75</v>
      </c>
    </row>
    <row r="76" spans="1:4" ht="15">
      <c r="A76" s="65" t="s">
        <v>760</v>
      </c>
      <c r="B76" s="69" t="s">
        <v>389</v>
      </c>
      <c r="C76" s="67">
        <v>75</v>
      </c>
      <c r="D76" s="68">
        <v>75</v>
      </c>
    </row>
    <row r="77" spans="1:4" ht="15">
      <c r="A77" s="65" t="s">
        <v>761</v>
      </c>
      <c r="B77" s="69" t="s">
        <v>393</v>
      </c>
      <c r="C77" s="67">
        <v>75</v>
      </c>
      <c r="D77" s="68">
        <v>75</v>
      </c>
    </row>
    <row r="78" spans="1:4" ht="15">
      <c r="A78" s="65" t="s">
        <v>762</v>
      </c>
      <c r="B78" s="69" t="s">
        <v>395</v>
      </c>
      <c r="C78" s="67">
        <v>75</v>
      </c>
      <c r="D78" s="68">
        <v>75</v>
      </c>
    </row>
    <row r="79" spans="1:4" ht="15">
      <c r="A79" s="65" t="s">
        <v>763</v>
      </c>
      <c r="B79" s="69" t="s">
        <v>270</v>
      </c>
      <c r="C79" s="67">
        <v>75</v>
      </c>
      <c r="D79" s="68">
        <v>75</v>
      </c>
    </row>
    <row r="80" spans="1:4" ht="15">
      <c r="A80" s="65" t="s">
        <v>764</v>
      </c>
      <c r="B80" s="69" t="s">
        <v>179</v>
      </c>
      <c r="C80" s="67">
        <v>75</v>
      </c>
      <c r="D80" s="68">
        <v>75</v>
      </c>
    </row>
    <row r="81" spans="1:4" ht="15">
      <c r="A81" s="65" t="s">
        <v>765</v>
      </c>
      <c r="B81" s="69" t="s">
        <v>118</v>
      </c>
      <c r="C81" s="67">
        <v>75</v>
      </c>
      <c r="D81" s="68">
        <v>75</v>
      </c>
    </row>
    <row r="82" spans="1:4" ht="15">
      <c r="A82" s="65" t="s">
        <v>766</v>
      </c>
      <c r="B82" s="69" t="s">
        <v>409</v>
      </c>
      <c r="C82" s="67">
        <v>75</v>
      </c>
      <c r="D82" s="68">
        <v>75</v>
      </c>
    </row>
    <row r="83" spans="1:4" ht="15">
      <c r="A83" s="65" t="s">
        <v>767</v>
      </c>
      <c r="B83" s="69" t="s">
        <v>141</v>
      </c>
      <c r="C83" s="67">
        <v>75</v>
      </c>
      <c r="D83" s="68">
        <v>75</v>
      </c>
    </row>
    <row r="84" spans="1:4" ht="15">
      <c r="A84" s="65" t="s">
        <v>768</v>
      </c>
      <c r="B84" s="69" t="s">
        <v>433</v>
      </c>
      <c r="C84" s="67">
        <v>75</v>
      </c>
      <c r="D84" s="68">
        <v>75</v>
      </c>
    </row>
    <row r="85" spans="1:4" ht="15">
      <c r="A85" s="65" t="s">
        <v>769</v>
      </c>
      <c r="B85" s="69" t="s">
        <v>549</v>
      </c>
      <c r="C85" s="67">
        <v>75</v>
      </c>
      <c r="D85" s="68">
        <v>75</v>
      </c>
    </row>
    <row r="86" spans="1:4" ht="15">
      <c r="A86" s="65" t="s">
        <v>770</v>
      </c>
      <c r="B86" s="69" t="s">
        <v>595</v>
      </c>
      <c r="C86" s="67">
        <v>75</v>
      </c>
      <c r="D86" s="68">
        <v>75</v>
      </c>
    </row>
    <row r="87" spans="1:4" ht="15">
      <c r="A87" s="65" t="s">
        <v>771</v>
      </c>
      <c r="B87" s="69" t="s">
        <v>455</v>
      </c>
      <c r="C87" s="67">
        <v>75</v>
      </c>
      <c r="D87" s="68">
        <v>75</v>
      </c>
    </row>
    <row r="88" spans="1:4" ht="15">
      <c r="A88" s="65" t="s">
        <v>772</v>
      </c>
      <c r="B88" s="69" t="s">
        <v>453</v>
      </c>
      <c r="C88" s="67">
        <v>75</v>
      </c>
      <c r="D88" s="68">
        <v>75</v>
      </c>
    </row>
    <row r="89" spans="1:4" ht="15">
      <c r="A89" s="65" t="s">
        <v>773</v>
      </c>
      <c r="B89" s="69" t="s">
        <v>356</v>
      </c>
      <c r="C89" s="67">
        <v>75</v>
      </c>
      <c r="D89" s="68">
        <v>75</v>
      </c>
    </row>
    <row r="90" spans="1:4" ht="15">
      <c r="A90" s="65" t="s">
        <v>774</v>
      </c>
      <c r="B90" s="69" t="s">
        <v>67</v>
      </c>
      <c r="C90" s="67">
        <v>75</v>
      </c>
      <c r="D90" s="68">
        <v>75</v>
      </c>
    </row>
    <row r="91" spans="1:4" ht="15">
      <c r="A91" s="65" t="s">
        <v>775</v>
      </c>
      <c r="B91" s="69" t="s">
        <v>465</v>
      </c>
      <c r="C91" s="67">
        <v>75</v>
      </c>
      <c r="D91" s="68">
        <v>75</v>
      </c>
    </row>
    <row r="92" spans="1:4" ht="15">
      <c r="A92" s="65" t="s">
        <v>776</v>
      </c>
      <c r="B92" s="69" t="s">
        <v>123</v>
      </c>
      <c r="C92" s="67">
        <v>75</v>
      </c>
      <c r="D92" s="68">
        <v>75</v>
      </c>
    </row>
    <row r="93" spans="1:4" ht="15">
      <c r="A93" s="65" t="s">
        <v>777</v>
      </c>
      <c r="B93" s="69" t="s">
        <v>559</v>
      </c>
      <c r="C93" s="67">
        <v>75</v>
      </c>
      <c r="D93" s="68">
        <v>75</v>
      </c>
    </row>
    <row r="94" spans="1:4" ht="15">
      <c r="A94" s="65" t="s">
        <v>778</v>
      </c>
      <c r="B94" s="69" t="s">
        <v>103</v>
      </c>
      <c r="C94" s="67">
        <v>75</v>
      </c>
      <c r="D94" s="68">
        <v>75</v>
      </c>
    </row>
    <row r="95" spans="1:4" ht="15">
      <c r="A95" s="65" t="s">
        <v>779</v>
      </c>
      <c r="B95" s="69" t="s">
        <v>555</v>
      </c>
      <c r="C95" s="67">
        <v>75</v>
      </c>
      <c r="D95" s="68">
        <v>75</v>
      </c>
    </row>
    <row r="96" spans="1:4" ht="15">
      <c r="A96" s="65" t="s">
        <v>780</v>
      </c>
      <c r="B96" s="69" t="s">
        <v>473</v>
      </c>
      <c r="C96" s="67">
        <v>75</v>
      </c>
      <c r="D96" s="68">
        <v>75</v>
      </c>
    </row>
    <row r="97" spans="1:4" ht="15">
      <c r="A97" s="65" t="s">
        <v>781</v>
      </c>
      <c r="B97" s="69" t="s">
        <v>477</v>
      </c>
      <c r="C97" s="67">
        <v>75</v>
      </c>
      <c r="D97" s="68">
        <v>75</v>
      </c>
    </row>
    <row r="98" spans="1:4" ht="15">
      <c r="A98" s="65" t="s">
        <v>782</v>
      </c>
      <c r="B98" s="69" t="s">
        <v>480</v>
      </c>
      <c r="C98" s="67">
        <v>75</v>
      </c>
      <c r="D98" s="68">
        <v>75</v>
      </c>
    </row>
    <row r="99" spans="1:4" ht="15">
      <c r="A99" s="65" t="s">
        <v>783</v>
      </c>
      <c r="B99" s="69" t="s">
        <v>486</v>
      </c>
      <c r="C99" s="67">
        <v>75</v>
      </c>
      <c r="D99" s="68">
        <v>75</v>
      </c>
    </row>
    <row r="100" spans="1:4" ht="15">
      <c r="A100" s="65" t="s">
        <v>784</v>
      </c>
      <c r="B100" s="69" t="s">
        <v>512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524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534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539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571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45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581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587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583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603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619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611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161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609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320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633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2024-04-22T13:48:58Z</dcterms:modified>
  <cp:category/>
  <cp:version/>
  <cp:contentType/>
  <cp:contentStatus/>
</cp:coreProperties>
</file>