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2\2022-09-01\"/>
    </mc:Choice>
  </mc:AlternateContent>
  <bookViews>
    <workbookView xWindow="0" yWindow="0" windowWidth="15615" windowHeight="2085" tabRatio="769" firstSheet="14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R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9" r:id="rId9"/>
    <sheet name="OPTIONS - INTERVALLES DE MARGE" sheetId="10" r:id="rId10"/>
    <sheet name="CAT - INTERVALLES DE MARGE" sheetId="11" r:id="rId11"/>
    <sheet name="CAT SUR ACTIONS - INTERVALLES" sheetId="12" r:id="rId12"/>
    <sheet name="BAX - INTRA-MARCHANDISES" sheetId="3" r:id="rId13"/>
    <sheet name="COR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13" r:id="rId18"/>
  </sheets>
  <definedNames>
    <definedName name="_xlnm.Print_Area" localSheetId="12">'BAX - INTRA-MARCHANDISES'!$A$1:$E$68</definedName>
    <definedName name="_xlnm.Print_Area" localSheetId="17">'CAT - INTER-MARCHANDISES'!$A$1:$C$12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INTER-COMMODITY'!$A$1:$C$12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2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2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<sst xmlns="http://schemas.openxmlformats.org/spreadsheetml/2006/main" count="2608" uniqueCount="1025">
  <si>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</si>
  <si>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</si>
  <si>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</si>
  <si>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</si>
  <si>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</si>
  <si>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</si>
  <si>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</si>
  <si>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</si>
  <si>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</si>
  <si>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</si>
  <si>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</si>
  <si>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</si>
  <si>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</si>
  <si>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</si>
  <si>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</si>
  <si>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</si>
  <si>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</si>
  <si>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</si>
  <si>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</si>
  <si>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</si>
  <si>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</si>
  <si>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</si>
  <si>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</si>
  <si>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</si>
  <si>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</si>
  <si>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</si>
  <si>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</si>
  <si>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</si>
  <si>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</si>
  <si>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</si>
  <si>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</si>
  <si>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</si>
  <si>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</si>
  <si>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</si>
  <si>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</si>
  <si>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</si>
  <si>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</si>
  <si>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</si>
  <si>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</si>
  <si>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SEPTEMBER 2, 2022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</si>
  <si>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</si>
  <si>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</si>
  <si>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</si>
  <si>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</si>
  <si>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</si>
  <si>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</si>
  <si>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</si>
  <si>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</si>
  <si>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</si>
  <si>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</si>
  <si>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</si>
  <si>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</si>
  <si>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</si>
  <si>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</si>
  <si>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AEM1</t>
  </si>
  <si>
    <t>Kirkland Lake Gold Ltd. (adjusted)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</si>
  <si>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</si>
  <si>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</si>
  <si>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</si>
  <si>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</si>
  <si>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</si>
  <si>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</si>
  <si>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</si>
  <si>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</si>
  <si>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</si>
  <si>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</si>
  <si>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</si>
  <si>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</si>
  <si>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</si>
  <si>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</si>
  <si>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</si>
  <si>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</si>
  <si>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AT</t>
  </si>
  <si>
    <t>AcuityAds Holdings Inc.</t>
  </si>
  <si>
    <t>ATA</t>
  </si>
  <si>
    <t>ATS Automation Tooling Systems Inc.</t>
  </si>
  <si>
    <t>ATD</t>
  </si>
  <si>
    <t>Alimentation Couche-Tard Inc.</t>
  </si>
  <si>
    <t>ATZ</t>
  </si>
  <si>
    <t>Aritzia Inc.</t>
  </si>
  <si>
    <t>AX.UN</t>
  </si>
  <si>
    <t>Artis Real Estate Investment Trust</t>
  </si>
  <si>
    <t>BAM.A</t>
  </si>
  <si>
    <t>Brookfield Asset Management Inc. Class A</t>
  </si>
  <si>
    <t>BB</t>
  </si>
  <si>
    <t>BlackBerry Limited</t>
  </si>
  <si>
    <t>BBD.B</t>
  </si>
  <si>
    <t>Bombardier Inc. Class B</t>
  </si>
  <si>
    <t>BBU1</t>
  </si>
  <si>
    <t>Brookfield Business Partners L.P (adjusted)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</si>
  <si>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</si>
  <si>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</si>
  <si>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</si>
  <si>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</si>
  <si>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</si>
  <si>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</si>
  <si>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</si>
  <si>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</si>
  <si>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</si>
  <si>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</si>
  <si>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</si>
  <si>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</si>
  <si>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</si>
  <si>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</si>
  <si>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</si>
  <si>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</si>
  <si>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</si>
  <si>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</si>
  <si>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</si>
  <si>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</si>
  <si>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</si>
  <si>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</si>
  <si>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</si>
  <si>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</si>
  <si>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</si>
  <si>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</si>
  <si>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</si>
  <si>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</si>
  <si>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</si>
  <si>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</si>
  <si>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</si>
  <si>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</si>
  <si>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</si>
  <si>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</si>
  <si>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</si>
  <si>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</si>
  <si>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</si>
  <si>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</si>
  <si>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</si>
  <si>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</si>
  <si>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</si>
  <si>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</si>
  <si>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</si>
  <si>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</si>
  <si>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</si>
  <si>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</si>
  <si>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</si>
  <si>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</si>
  <si>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</si>
  <si>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</si>
  <si>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</si>
  <si>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</si>
  <si>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</si>
  <si>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</si>
  <si>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</si>
  <si>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</si>
  <si>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</si>
  <si>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</si>
  <si>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</si>
  <si>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</si>
  <si>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</si>
  <si>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</si>
  <si>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</si>
  <si>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</si>
  <si>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</si>
  <si>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</si>
  <si>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</si>
  <si>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</si>
  <si>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</si>
  <si>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</si>
  <si>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</si>
  <si>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</si>
  <si>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</si>
  <si>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</si>
  <si>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</si>
  <si>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</si>
  <si>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</si>
  <si>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</si>
  <si>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</si>
  <si>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</si>
  <si>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</si>
  <si>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</si>
  <si>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</si>
  <si>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</si>
  <si>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</si>
  <si>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</si>
  <si>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</si>
  <si>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</si>
  <si>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</si>
  <si>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</si>
  <si>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</si>
  <si>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</si>
  <si>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</si>
  <si>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</si>
  <si>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</si>
  <si>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</si>
  <si>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</si>
  <si>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</si>
  <si>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CVE1</t>
  </si>
  <si>
    <t>Cenovus Energy Inc. (adjusted)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</si>
  <si>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</si>
  <si>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</si>
  <si>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</si>
  <si>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</si>
  <si>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</si>
  <si>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</si>
  <si>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</si>
  <si>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</si>
  <si>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</si>
  <si>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</si>
  <si>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</si>
  <si>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</si>
  <si>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</si>
  <si>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</si>
  <si>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</si>
  <si>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</si>
  <si>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</si>
  <si>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</si>
  <si>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</si>
  <si>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</si>
  <si>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DRM</t>
  </si>
  <si>
    <t>DREAM Unlimited Corp.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</si>
  <si>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</si>
  <si>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</si>
  <si>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</si>
  <si>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</si>
  <si>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</si>
  <si>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</si>
  <si>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ECN1</t>
  </si>
  <si>
    <t>ECN Capital Corp. (CA) (adjusted)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</si>
  <si>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</si>
  <si>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</si>
  <si>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</si>
  <si>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</si>
  <si>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</si>
  <si>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</si>
  <si>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</si>
  <si>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</si>
  <si>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</si>
  <si>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</si>
  <si>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</si>
  <si>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</si>
  <si>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</si>
  <si>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</si>
  <si>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</si>
  <si>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</si>
  <si>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</si>
  <si>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</si>
  <si>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</si>
  <si>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</si>
  <si>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</si>
  <si>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</si>
  <si>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</si>
  <si>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</si>
  <si>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</si>
  <si>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</si>
  <si>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</si>
  <si>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</si>
  <si>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</si>
  <si>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</si>
  <si>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</si>
  <si>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</si>
  <si>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</si>
  <si>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</si>
  <si>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</si>
  <si>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</si>
  <si>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</si>
  <si>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</si>
  <si>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</si>
  <si>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</si>
  <si>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</si>
  <si>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</si>
  <si>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</si>
  <si>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</si>
  <si>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</si>
  <si>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</si>
  <si>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</si>
  <si>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</si>
  <si>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</si>
  <si>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</si>
  <si>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</si>
  <si>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</si>
  <si>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</si>
  <si>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</si>
  <si>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</si>
  <si>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</si>
  <si>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</si>
  <si>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</si>
  <si>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</si>
  <si>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</si>
  <si>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</si>
  <si>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</si>
  <si>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</si>
  <si>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</si>
  <si>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</si>
  <si>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</si>
  <si>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</si>
  <si>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</si>
  <si>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</si>
  <si>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</si>
  <si>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</si>
  <si>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</si>
  <si>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</si>
  <si>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</si>
  <si>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</si>
  <si>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</si>
  <si>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</si>
  <si>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</si>
  <si>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</t>
  </si>
  <si>
    <t>HEXO Corp.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</si>
  <si>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</si>
  <si>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</si>
  <si>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</si>
  <si>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</si>
  <si>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</si>
  <si>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</si>
  <si>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</si>
  <si>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Leveraged Daily Bear ETF</t>
  </si>
  <si>
    <t>HNU</t>
  </si>
  <si>
    <t>BetaPro Natural Gas Leveraged Daily Bull ETF</t>
  </si>
  <si>
    <t>HOD</t>
  </si>
  <si>
    <t>BetaPro Crude Oil Inverse Levera</t>
  </si>
  <si>
    <t>HOG</t>
  </si>
  <si>
    <t>Horizons Pipelines &amp; Energy Services Index ETF</t>
  </si>
  <si>
    <t>HPR</t>
  </si>
  <si>
    <t>Horizons Active Preferred Share ETF</t>
  </si>
  <si>
    <t>HR1</t>
  </si>
  <si>
    <t>H&amp;R Real Estate Investment Trust (adjusted)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</si>
  <si>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</si>
  <si>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</si>
  <si>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</si>
  <si>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</si>
  <si>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</si>
  <si>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</si>
  <si>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</si>
  <si>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</si>
  <si>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</si>
  <si>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</si>
  <si>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</si>
  <si>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</si>
  <si>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</si>
  <si>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</si>
  <si>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</si>
  <si>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</si>
  <si>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</si>
  <si>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</si>
  <si>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</si>
  <si>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</si>
  <si>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</si>
  <si>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</si>
  <si>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</si>
  <si>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</si>
  <si>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</si>
  <si>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</si>
  <si>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</si>
  <si>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</si>
  <si>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</si>
  <si>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</si>
  <si>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</si>
  <si>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</si>
  <si>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</si>
  <si>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</si>
  <si>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</si>
  <si>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</si>
  <si>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</si>
  <si>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</si>
  <si>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</si>
  <si>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</si>
  <si>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</si>
  <si>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</si>
  <si>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</si>
  <si>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</si>
  <si>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</si>
  <si>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</si>
  <si>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</si>
  <si>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</si>
  <si>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</si>
  <si>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</si>
  <si>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</si>
  <si>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</si>
  <si>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</si>
  <si>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</si>
  <si>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</t>
  </si>
  <si>
    <t>Lifeworks Inc.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</si>
  <si>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</si>
  <si>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</si>
  <si>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</si>
  <si>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</si>
  <si>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</si>
  <si>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</si>
  <si>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</si>
  <si>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</si>
  <si>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</si>
  <si>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</si>
  <si>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</si>
  <si>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</si>
  <si>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</si>
  <si>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</si>
  <si>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</si>
  <si>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</si>
  <si>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</si>
  <si>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</si>
  <si>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</si>
  <si>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</si>
  <si>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</si>
  <si>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</si>
  <si>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</si>
  <si>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</si>
  <si>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</si>
  <si>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</si>
  <si>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</si>
  <si>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</si>
  <si>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</si>
  <si>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</si>
  <si>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</si>
  <si>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</si>
  <si>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</si>
  <si>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</si>
  <si>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</si>
  <si>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</si>
  <si>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</si>
  <si>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</si>
  <si>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</si>
  <si>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</si>
  <si>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</si>
  <si>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</si>
  <si>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</si>
  <si>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</si>
  <si>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</si>
  <si>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</si>
  <si>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</si>
  <si>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</si>
  <si>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</si>
  <si>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</si>
  <si>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</si>
  <si>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</si>
  <si>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</si>
  <si>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</si>
  <si>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</si>
  <si>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</si>
  <si>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</si>
  <si>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</si>
  <si>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</si>
  <si>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</si>
  <si>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</si>
  <si>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</si>
  <si>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</si>
  <si>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</si>
  <si>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</si>
  <si>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</si>
  <si>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</si>
  <si>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</si>
  <si>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</si>
  <si>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</si>
  <si>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</si>
  <si>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</si>
  <si>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</si>
  <si>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 Class A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</si>
  <si>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</si>
  <si>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</si>
  <si>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</si>
  <si>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</si>
  <si>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</si>
  <si>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</si>
  <si>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</si>
  <si>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</si>
  <si>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PVG1</t>
  </si>
  <si>
    <t>Pretium (Pretivm) Resources Inc. (adjusted)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</si>
  <si>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</si>
  <si>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</si>
  <si>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</si>
  <si>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</si>
  <si>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</si>
  <si>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</si>
  <si>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</si>
  <si>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</si>
  <si>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</si>
  <si>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</si>
  <si>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</si>
  <si>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</si>
  <si>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</si>
  <si>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</si>
  <si>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</si>
  <si>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</si>
  <si>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RFP</t>
  </si>
  <si>
    <t>Resolute Forest Products Inc.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</si>
  <si>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</si>
  <si>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</si>
  <si>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</si>
  <si>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</si>
  <si>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</si>
  <si>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</si>
  <si>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</si>
  <si>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</si>
  <si>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</si>
  <si>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</si>
  <si>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SCR1</t>
  </si>
  <si>
    <t>Score Media and Gaming Inc (CA) (adjusted)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</si>
  <si>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</si>
  <si>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</si>
  <si>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</si>
  <si>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</si>
  <si>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</si>
  <si>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</si>
  <si>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</si>
  <si>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</si>
  <si>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</si>
  <si>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</si>
  <si>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</si>
  <si>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</si>
  <si>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</si>
  <si>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</si>
  <si>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SJR.B</t>
  </si>
  <si>
    <t>Shaw Communications Inc. Class B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</si>
  <si>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</si>
  <si>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</si>
  <si>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</si>
  <si>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</si>
  <si>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</si>
  <si>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</si>
  <si>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</si>
  <si>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</si>
  <si>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</si>
  <si>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</si>
  <si>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</si>
  <si>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</si>
  <si>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</si>
  <si>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</si>
  <si>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</si>
  <si>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</si>
  <si>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</si>
  <si>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</si>
  <si>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</si>
  <si>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</si>
  <si>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</si>
  <si>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</si>
  <si>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SVM</t>
  </si>
  <si>
    <t xml:space="preserve">Silvercorp Metals Inc. </t>
  </si>
  <si>
    <t>SW</t>
  </si>
  <si>
    <t>Sierra Wireless, Inc.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</si>
  <si>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</si>
  <si>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</si>
  <si>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</si>
  <si>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</si>
  <si>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</si>
  <si>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</si>
  <si>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</si>
  <si>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</si>
  <si>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</si>
  <si>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</si>
  <si>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</si>
  <si>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</si>
  <si>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</si>
  <si>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</si>
  <si>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</si>
  <si>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</si>
  <si>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</si>
  <si>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</si>
  <si>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</si>
  <si>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</si>
  <si>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</si>
  <si>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</si>
  <si>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</si>
  <si>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</si>
  <si>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</si>
  <si>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</si>
  <si>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</si>
  <si>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</si>
  <si>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TLRY1</t>
  </si>
  <si>
    <t>Aphria Inc. (adjusted)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</si>
  <si>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</si>
  <si>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</si>
  <si>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</si>
  <si>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</si>
  <si>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</si>
  <si>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</si>
  <si>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</si>
  <si>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</si>
  <si>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</si>
  <si>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</si>
  <si>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TRQ</t>
  </si>
  <si>
    <t>Turquoise Hill Resources Ltd.</t>
  </si>
  <si>
    <t>TSU</t>
  </si>
  <si>
    <t>Trisura Group Ltd.</t>
  </si>
  <si>
    <t>TVE</t>
  </si>
  <si>
    <t>Tamarack Valley Energy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</si>
  <si>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</si>
  <si>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</si>
  <si>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</si>
  <si>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</si>
  <si>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</si>
  <si>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</si>
  <si>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</si>
  <si>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</si>
  <si>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</si>
  <si>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</si>
  <si>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VFF</t>
  </si>
  <si>
    <t>Village Farms International Inc.</t>
  </si>
  <si>
    <t>VFV</t>
  </si>
  <si>
    <t>Vanguard S&amp;P 500 Index ETF</t>
  </si>
  <si>
    <t>VGCX</t>
  </si>
  <si>
    <t>Victoria Gold Corp.</t>
  </si>
  <si>
    <t>VLNS</t>
  </si>
  <si>
    <t>The Valens Company Inc.</t>
  </si>
  <si>
    <t>VLNS1</t>
  </si>
  <si>
    <t>The Valens Company Inc. (adjusted)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</si>
  <si>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</si>
  <si>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</si>
  <si>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</si>
  <si>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</si>
  <si>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</si>
  <si>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</si>
  <si>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</si>
  <si>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</si>
  <si>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</si>
  <si>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</si>
  <si>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</si>
  <si>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</si>
  <si>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</si>
  <si>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</si>
  <si>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</si>
  <si>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</si>
  <si>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</si>
  <si>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</si>
  <si>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</si>
  <si>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</si>
  <si>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</si>
  <si>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</si>
  <si>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</si>
  <si>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</si>
  <si>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</si>
  <si>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</si>
  <si>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</si>
  <si>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</si>
  <si>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</si>
  <si>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</si>
  <si>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</si>
  <si>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</si>
  <si>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</si>
  <si>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</si>
  <si>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</si>
  <si>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</si>
  <si>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</si>
  <si>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</si>
  <si>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</si>
  <si>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</si>
  <si>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</si>
  <si>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</si>
  <si>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</si>
  <si>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</si>
  <si>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</si>
  <si>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</si>
  <si>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</si>
  <si>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</si>
  <si>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</si>
  <si>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</si>
  <si>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</si>
  <si>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</si>
  <si>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</si>
  <si>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</si>
  <si>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</si>
  <si>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</si>
  <si>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</t>
  </si>
  <si>
    <t>Yamana Gold Inc.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</si>
  <si>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</si>
  <si>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</si>
  <si>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</si>
  <si>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</si>
  <si>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</si>
  <si>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</si>
  <si>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</si>
  <si>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</si>
  <si>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</si>
  <si>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</si>
  <si>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</si>
  <si>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</si>
  <si>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</si>
  <si>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</si>
  <si>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</si>
  <si>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</si>
  <si>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</si>
  <si>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</si>
  <si>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</si>
  <si>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</si>
  <si>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</si>
  <si>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</si>
  <si>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</si>
  <si>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</si>
  <si>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</si>
  <si>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</si>
  <si>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</si>
  <si>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</si>
  <si>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</si>
  <si>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</si>
  <si>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</si>
  <si>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</si>
  <si>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</si>
  <si>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</si>
  <si>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</si>
  <si>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</si>
  <si>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</si>
  <si>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</si>
  <si>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</si>
  <si>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</si>
  <si>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</si>
  <si>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</si>
  <si>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</si>
  <si>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</si>
  <si>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</si>
  <si>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</si>
  <si>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</si>
  <si>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</si>
  <si>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</si>
  <si>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</si>
  <si>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</si>
  <si>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</si>
  <si>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</si>
  <si>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</si>
  <si>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</si>
  <si>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</si>
  <si>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</si>
  <si>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</si>
  <si>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</si>
  <si>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</si>
  <si>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</si>
  <si>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</si>
  <si>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</si>
  <si>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</si>
  <si>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</si>
  <si>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</si>
  <si>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</si>
  <si>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</si>
  <si>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</si>
  <si>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</si>
  <si>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</si>
  <si>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</si>
  <si>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</si>
  <si>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</si>
  <si>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</si>
  <si>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</si>
  <si>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</si>
  <si>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</si>
  <si>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</si>
  <si>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</si>
  <si>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</si>
  <si>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</si>
  <si>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</si>
  <si>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</si>
  <si>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</si>
  <si>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</si>
  <si>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</si>
  <si>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</si>
  <si>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</si>
  <si>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</si>
  <si>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</si>
  <si>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</si>
  <si>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</si>
  <si>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</si>
  <si>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</si>
  <si>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</si>
  <si>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</si>
  <si>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</si>
  <si>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</si>
  <si>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</si>
  <si>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</si>
  <si>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</si>
  <si>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</si>
  <si>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</si>
  <si>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</si>
  <si>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</si>
  <si>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</si>
  <si>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</si>
  <si>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</si>
  <si>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</si>
  <si>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</si>
  <si>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</si>
  <si>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</si>
  <si>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</si>
  <si>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FHX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</si>
  <si>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</si>
  <si>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</si>
  <si>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</si>
  <si>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</si>
  <si>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</si>
  <si>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</si>
  <si>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</si>
  <si>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</si>
  <si>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</si>
  <si>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</si>
  <si>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</si>
  <si>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</si>
  <si>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</si>
  <si>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</si>
  <si>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</si>
  <si>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</si>
  <si>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</si>
  <si>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</si>
  <si>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</si>
  <si>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</si>
  <si>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FOA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</si>
  <si>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</si>
  <si>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</si>
  <si>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</si>
  <si>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</si>
  <si>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</si>
  <si>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</si>
  <si>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</si>
  <si>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</si>
  <si>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</si>
  <si>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</si>
  <si>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</si>
  <si>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</si>
  <si>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</si>
  <si>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</si>
  <si>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</si>
  <si>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</si>
  <si>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</si>
  <si>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FSJ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</si>
  <si>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</si>
  <si>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</si>
  <si>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</si>
  <si>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</si>
  <si>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</si>
  <si>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</si>
  <si>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</si>
  <si>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</si>
  <si>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</si>
  <si>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</si>
  <si>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</si>
  <si>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</si>
  <si>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</si>
  <si>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</si>
  <si>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</si>
  <si>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</si>
  <si>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</si>
  <si>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</si>
  <si>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</si>
  <si>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</si>
  <si>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</si>
  <si>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</si>
  <si>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</si>
  <si>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</si>
  <si>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</si>
  <si>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</si>
  <si>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FYR</t>
  </si>
  <si>
    <t>FZB</t>
  </si>
  <si>
    <t>FZN</t>
  </si>
  <si>
    <t>BAX1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</si>
  <si>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</si>
  <si>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</si>
  <si>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</si>
  <si>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</si>
  <si>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</si>
  <si>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</si>
  <si>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</si>
  <si>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</si>
  <si>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</si>
  <si>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</si>
  <si>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</si>
  <si>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BAX1-BAX4-BAX5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</si>
  <si>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</si>
  <si>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</si>
  <si>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</si>
  <si>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</si>
  <si>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</si>
  <si>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</si>
  <si>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</si>
  <si>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</si>
  <si>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</si>
  <si>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BAX1-BAX5-BAX7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</si>
  <si>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</si>
  <si>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</si>
  <si>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</si>
  <si>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</si>
  <si>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</si>
  <si>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</si>
  <si>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</si>
  <si>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BAX1-BAX6-BAX9</t>
  </si>
  <si>
    <t>BAX4-BAX7-BAX10</t>
  </si>
  <si>
    <t>BAX5-BAX8-BAX11</t>
  </si>
  <si>
    <t>BAX6-BAX9-BAX12</t>
  </si>
  <si>
    <t>BAX7-BAX10-BAX13</t>
  </si>
  <si>
    <t>BAX8-BAX11-BAX14</t>
  </si>
  <si>
    <t>BAX1-BAX7-BAX11</t>
  </si>
  <si>
    <t>BAX4-BAX8-BAX12</t>
  </si>
  <si>
    <t>BAX5-BAX9-BAX13</t>
  </si>
  <si>
    <t>BAX6-BAX10-BAX14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</si>
  <si>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</si>
  <si>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</si>
  <si>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</si>
  <si>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</si>
  <si>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</si>
  <si>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</si>
  <si>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</si>
  <si>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</si>
  <si>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</si>
  <si>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</si>
  <si>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</si>
  <si>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</si>
  <si>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</si>
  <si>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</si>
  <si>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</si>
  <si>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</si>
  <si>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</si>
  <si>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</si>
  <si>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</si>
  <si>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</si>
  <si>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</si>
  <si>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</si>
  <si>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</si>
  <si>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</si>
  <si>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</si>
  <si>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</si>
  <si>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</si>
  <si>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</si>
  <si>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</si>
  <si>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</si>
  <si>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</si>
  <si>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</si>
  <si>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</si>
  <si>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</si>
  <si>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</si>
  <si>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</si>
  <si>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</si>
  <si>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</si>
  <si>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</si>
  <si>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</si>
  <si>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</si>
  <si>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</si>
  <si>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</si>
  <si>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</si>
  <si>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</si>
  <si>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</si>
  <si>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</si>
  <si>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</si>
  <si>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</si>
  <si>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</si>
  <si>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</si>
  <si>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</si>
  <si>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</si>
  <si>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</si>
  <si>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</si>
  <si>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</si>
  <si>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</si>
  <si>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</si>
  <si>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2 SEPTEMBRE 2022</t>
  </si>
  <si>
    <t>Société aurifère Barrick</t>
  </si>
  <si>
    <t>Mines Agnico Eagle Limitée</t>
  </si>
  <si>
    <t>Kirkland Lake Gold Ltd. (ajusté)</t>
  </si>
  <si>
    <t>Groupe Aecon Inc.</t>
  </si>
  <si>
    <t>Bombardier Inc. Classe B</t>
  </si>
  <si>
    <t>Brookfield Business Partners L.P (ajusté)</t>
  </si>
  <si>
    <t xml:space="preserve">BCE Inc.  </t>
  </si>
  <si>
    <t>Brookfield Infrastructure Partners L.P.</t>
  </si>
  <si>
    <t>Banque de Montréal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</si>
  <si>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</si>
  <si>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</si>
  <si>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</si>
  <si>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</si>
  <si>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</si>
  <si>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</si>
  <si>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</si>
  <si>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</si>
  <si>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</si>
  <si>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Cenovus Energy Inc. (ajusté)</t>
  </si>
  <si>
    <t>ECN Capital Corp. (CA) (ajusté)</t>
  </si>
  <si>
    <t>Groupe CGI Inc. Classe A</t>
  </si>
  <si>
    <t xml:space="preserve">Les Vêtements de Sport Gildan Inc. 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</si>
  <si>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</si>
  <si>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</si>
  <si>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</si>
  <si>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FNB BetaPro Pétrole brut Baissier quotidien inverse avec effet de levier</t>
  </si>
  <si>
    <t>FNB Horizons indice pipelines et services énergétiques</t>
  </si>
  <si>
    <t>H&amp;R Real Estate Investment Trust (ajusté)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</si>
  <si>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</si>
  <si>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</si>
  <si>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</si>
  <si>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</si>
  <si>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</si>
  <si>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</si>
  <si>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</si>
  <si>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</si>
  <si>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</si>
  <si>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</si>
  <si>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</si>
  <si>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</si>
  <si>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</si>
  <si>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</si>
  <si>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Paramount Resources Ltd. Classe A</t>
  </si>
  <si>
    <t>Power Corporation du Canada</t>
  </si>
  <si>
    <t>Pretium (Pretivm) Resources Inc. (ajusté)</t>
  </si>
  <si>
    <t>Quebecor Inc. Class B</t>
  </si>
  <si>
    <t>Rogers Communications Inc. Classe B</t>
  </si>
  <si>
    <t xml:space="preserve">Métaux Russel Inc. </t>
  </si>
  <si>
    <t>Banque Royale du Canada</t>
  </si>
  <si>
    <t>Score Media and Gaming Inc (CA) (ajusté)</t>
  </si>
  <si>
    <t>Shaw Communications Inc. Classe B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</si>
  <si>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</si>
  <si>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</si>
  <si>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</si>
  <si>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</si>
  <si>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</si>
  <si>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</si>
  <si>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</si>
  <si>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Tilray Inc. (ajusté)</t>
  </si>
  <si>
    <t>TC Énergie Corporation</t>
  </si>
  <si>
    <t>Options sur le dollar US</t>
  </si>
  <si>
    <t>The Valens Company Inc. (ajusté)</t>
  </si>
  <si>
    <t>George Weston limitée</t>
  </si>
  <si>
    <t>Groupe TMX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</si>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</sst>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2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5" t="s">
        <v>39</v>
      </c>
      <c r="B1" s="96"/>
      <c r="C1" s="96"/>
      <c r="D1" s="96"/>
      <c r="E1" s="96"/>
      <c r="F1" s="97"/>
    </row>
    <row r="2" spans="1:6" ht="50.1" customHeight="1" thickBot="1" x14ac:dyDescent="0.3">
      <c r="A2" s="98" t="str">
        <f>"MARGIN INTERVALS EFFECTIVE ON "&amp;A1</f>
        <v>MARGIN INTERVALS EFFECTIVE ON SEPTEMBER 2, 2022</v>
      </c>
      <c r="B2" s="99"/>
      <c r="C2" s="99"/>
      <c r="D2" s="99"/>
      <c r="E2" s="99"/>
      <c r="F2" s="100"/>
    </row>
    <row r="3" spans="1:6" ht="12.75" customHeight="1" x14ac:dyDescent="0.25">
      <c r="A3" s="101" t="s">
        <v>11</v>
      </c>
      <c r="B3" s="103" t="s">
        <v>12</v>
      </c>
      <c r="C3" s="103" t="s">
        <v>13</v>
      </c>
      <c r="D3" s="103" t="s">
        <v>14</v>
      </c>
      <c r="E3" s="103" t="s">
        <v>15</v>
      </c>
      <c r="F3" s="105" t="s">
        <v>16</v>
      </c>
    </row>
    <row r="4" spans="1:6" ht="18.75" customHeight="1" thickBot="1" x14ac:dyDescent="0.3">
      <c r="A4" s="102"/>
      <c r="B4" s="104"/>
      <c r="C4" s="104"/>
      <c r="D4" s="104"/>
      <c r="E4" s="104"/>
      <c r="F4" s="106"/>
    </row>
    <row r="5" spans="1:6" x14ac:dyDescent="0.25">
      <c r="A5" s="37" t="s">
        <v>40</v>
      </c>
      <c r="B5" s="38" t="s">
        <v>41</v>
      </c>
      <c r="C5" s="39">
        <v>0.12556394443397859</v>
      </c>
      <c r="D5" s="40">
        <v>0.12523625785669568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0.17047538188434783</v>
      </c>
      <c r="D6" s="45">
        <v>0.17034041849456472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0.35744281999649352</v>
      </c>
      <c r="D7" s="50">
        <v>0.35756326788739928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5.6767997437592692E-2</v>
      </c>
      <c r="D8" s="50">
        <v>5.708324326893198E-2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0.15607983709902029</v>
      </c>
      <c r="D9" s="50">
        <v>0.15559258268296985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0.11141018456991256</v>
      </c>
      <c r="D10" s="50">
        <v>0.11115028500751853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0.14990735949991219</v>
      </c>
      <c r="D11" s="50">
        <v>0.1498446971022056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0.15204601538506701</v>
      </c>
      <c r="D12" s="50">
        <v>0.1520321969922323</v>
      </c>
      <c r="E12" s="51">
        <v>0</v>
      </c>
      <c r="F12" s="52">
        <v>1</v>
      </c>
    </row>
    <row r="13" spans="1:6" ht="14.25" customHeight="1" x14ac:dyDescent="0.25">
      <c r="A13" s="48" t="s">
        <v>56</v>
      </c>
      <c r="B13" s="49" t="s">
        <v>57</v>
      </c>
      <c r="C13" s="39">
        <v>0.19090718165762</v>
      </c>
      <c r="D13" s="50">
        <v>0.19052305364338556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0.11460916008085685</v>
      </c>
      <c r="D14" s="50">
        <v>0.11433567307530311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0.10982111510357603</v>
      </c>
      <c r="D15" s="50">
        <v>0.10982975708470512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6.9871066938816451E-2</v>
      </c>
      <c r="D16" s="50">
        <v>7.0054484074338702E-2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8.8561184392872971E-2</v>
      </c>
      <c r="D17" s="50">
        <v>8.8413777086415152E-2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8.8860086162354107E-2</v>
      </c>
      <c r="D18" s="50">
        <v>8.911347582941978E-2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0.12515307471946985</v>
      </c>
      <c r="D19" s="50">
        <v>0.12502525209878296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0.14235022279063164</v>
      </c>
      <c r="D20" s="50">
        <v>0.14187394983937429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0.33966067882244777</v>
      </c>
      <c r="D21" s="50">
        <v>0.33915843821373548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0.1545407559980502</v>
      </c>
      <c r="D22" s="50">
        <v>0.15419043010049854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8.6061935473755596E-2</v>
      </c>
      <c r="D23" s="50">
        <v>8.5782296155012955E-2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0.12345507234734787</v>
      </c>
      <c r="D24" s="50">
        <v>0.12297312102608163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9.2621103527526727E-2</v>
      </c>
      <c r="D25" s="50">
        <v>9.2457634238040862E-2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9.2678848808750575E-2</v>
      </c>
      <c r="D26" s="50">
        <v>9.2440691632246039E-2</v>
      </c>
      <c r="E26" s="51">
        <v>0</v>
      </c>
      <c r="F26" s="52">
        <v>0</v>
      </c>
    </row>
    <row r="27" spans="1:6" x14ac:dyDescent="0.25">
      <c r="A27" s="54" t="s">
        <v>84</v>
      </c>
      <c r="B27" s="49" t="s">
        <v>85</v>
      </c>
      <c r="C27" s="39">
        <v>0.15149232209259314</v>
      </c>
      <c r="D27" s="50">
        <v>0.15101727986928815</v>
      </c>
      <c r="E27" s="55">
        <v>0</v>
      </c>
      <c r="F27" s="56">
        <v>0</v>
      </c>
    </row>
    <row r="28" spans="1:6" x14ac:dyDescent="0.25">
      <c r="A28" s="54" t="s">
        <v>86</v>
      </c>
      <c r="B28" s="49" t="s">
        <v>87</v>
      </c>
      <c r="C28" s="39">
        <v>0.19967911494459961</v>
      </c>
      <c r="D28" s="50">
        <v>0.19896765941949054</v>
      </c>
      <c r="E28" s="55">
        <v>0</v>
      </c>
      <c r="F28" s="56">
        <v>0</v>
      </c>
    </row>
    <row r="29" spans="1:6" x14ac:dyDescent="0.25">
      <c r="A29" s="54" t="s">
        <v>88</v>
      </c>
      <c r="B29" s="49" t="s">
        <v>89</v>
      </c>
      <c r="C29" s="39">
        <v>0.11087441946091026</v>
      </c>
      <c r="D29" s="50">
        <v>0.11031288925866677</v>
      </c>
      <c r="E29" s="55">
        <v>0</v>
      </c>
      <c r="F29" s="56">
        <v>1</v>
      </c>
    </row>
    <row r="30" spans="1:6" x14ac:dyDescent="0.25">
      <c r="A30" s="54" t="s">
        <v>90</v>
      </c>
      <c r="B30" s="49" t="s">
        <v>91</v>
      </c>
      <c r="C30" s="39">
        <v>5.9799759404735614E-2</v>
      </c>
      <c r="D30" s="50">
        <v>5.9812519697368741E-2</v>
      </c>
      <c r="E30" s="55">
        <v>0</v>
      </c>
      <c r="F30" s="56">
        <v>0</v>
      </c>
    </row>
    <row r="31" spans="1:6" x14ac:dyDescent="0.25">
      <c r="A31" s="54" t="s">
        <v>92</v>
      </c>
      <c r="B31" s="57" t="s">
        <v>93</v>
      </c>
      <c r="C31" s="39">
        <v>0.12462358207902094</v>
      </c>
      <c r="D31" s="50">
        <v>0.12484549520219615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95</v>
      </c>
      <c r="C32" s="39">
        <v>8.1075939237647082E-2</v>
      </c>
      <c r="D32" s="50">
        <v>8.0970457459963466E-2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6.6339985925443629E-2</v>
      </c>
      <c r="D33" s="50">
        <v>6.6115508415132557E-2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9.9402862850199378E-2</v>
      </c>
      <c r="D34" s="50">
        <v>9.9372630667818415E-2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0.25264150382936862</v>
      </c>
      <c r="D35" s="50">
        <v>0.25906131868342441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9.377724379376208E-2</v>
      </c>
      <c r="D36" s="50">
        <v>9.3629486150048596E-2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0.16662024599270964</v>
      </c>
      <c r="D37" s="50">
        <v>0.16607107265889029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0.35225953586910175</v>
      </c>
      <c r="D38" s="50">
        <v>0.35118216098715127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0.21413707930400611</v>
      </c>
      <c r="D39" s="50">
        <v>0.21339147147068427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0.1051021854580618</v>
      </c>
      <c r="D40" s="50">
        <v>0.10482611919958248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7.360946109757581E-2</v>
      </c>
      <c r="D41" s="50">
        <v>7.4393075507371051E-2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115</v>
      </c>
      <c r="C42" s="39">
        <v>7.0783736672177938E-2</v>
      </c>
      <c r="D42" s="50">
        <v>7.0817917404073463E-2</v>
      </c>
      <c r="E42" s="55">
        <v>0</v>
      </c>
      <c r="F42" s="56">
        <v>0</v>
      </c>
    </row>
    <row r="43" spans="1:6" x14ac:dyDescent="0.25">
      <c r="A43" s="54" t="s">
        <v>116</v>
      </c>
      <c r="B43" s="49" t="s">
        <v>117</v>
      </c>
      <c r="C43" s="39">
        <v>0.27080516371416652</v>
      </c>
      <c r="D43" s="50">
        <v>0.27074049695462871</v>
      </c>
      <c r="E43" s="55">
        <v>0</v>
      </c>
      <c r="F43" s="56">
        <v>0</v>
      </c>
    </row>
    <row r="44" spans="1:6" x14ac:dyDescent="0.25">
      <c r="A44" s="54" t="s">
        <v>118</v>
      </c>
      <c r="B44" s="49" t="s">
        <v>119</v>
      </c>
      <c r="C44" s="39">
        <v>0.27080516371416652</v>
      </c>
      <c r="D44" s="50">
        <v>0.27074049695462871</v>
      </c>
      <c r="E44" s="55">
        <v>0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0.27080516371416652</v>
      </c>
      <c r="D45" s="50">
        <v>0.27074049695462871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0.18270005969456035</v>
      </c>
      <c r="D46" s="50">
        <v>0.18199600580279635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0.14405457741047947</v>
      </c>
      <c r="D47" s="50">
        <v>0.14377387761512564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0.13074020283942928</v>
      </c>
      <c r="D48" s="50">
        <v>0.13032986132985197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7.1862931371666786E-2</v>
      </c>
      <c r="D49" s="50">
        <v>7.1813648063557153E-2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0.1422364115846789</v>
      </c>
      <c r="D50" s="50">
        <v>0.14193397756529355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6.5749091463321557E-2</v>
      </c>
      <c r="D51" s="50">
        <v>6.5623071158741622E-2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7.5723073470120833E-2</v>
      </c>
      <c r="D52" s="50">
        <v>7.5503242242518365E-2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0.16588500361405892</v>
      </c>
      <c r="D53" s="50">
        <v>0.1653845048126466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0.14168435065568497</v>
      </c>
      <c r="D54" s="50">
        <v>0.1412953541964182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0.11935186221176798</v>
      </c>
      <c r="D55" s="50">
        <v>0.1189571615840095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0.2223577394055809</v>
      </c>
      <c r="D56" s="50">
        <v>0.22195687332473057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0.10344792757036372</v>
      </c>
      <c r="D57" s="50">
        <v>0.10328099733242088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0.10951761101506938</v>
      </c>
      <c r="D58" s="50">
        <v>0.10922248481398765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5.3632988158724339E-2</v>
      </c>
      <c r="D59" s="50">
        <v>5.3635925237767362E-2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0.2330736754833074</v>
      </c>
      <c r="D60" s="50">
        <v>0.23304185520977852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0.10386495035723406</v>
      </c>
      <c r="D61" s="58">
        <v>0.10363330127918938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0.21728644537013561</v>
      </c>
      <c r="D62" s="58">
        <v>0.21667689524773159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9.8013332373108969E-2</v>
      </c>
      <c r="D63" s="58">
        <v>9.7731423649517341E-2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0.13716530906719548</v>
      </c>
      <c r="D64" s="58">
        <v>0.13694381130795991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7.6651445986854555E-2</v>
      </c>
      <c r="D65" s="58">
        <v>7.6991255970040945E-2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0.13652579035738732</v>
      </c>
      <c r="D66" s="58">
        <v>0.1361948308783778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6.5700149927823831E-2</v>
      </c>
      <c r="D67" s="50">
        <v>6.5479996875475094E-2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8.0329694236408192E-2</v>
      </c>
      <c r="D68" s="50">
        <v>8.0086313591604091E-2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0.1677175787026419</v>
      </c>
      <c r="D69" s="50">
        <v>0.16706699789802429</v>
      </c>
      <c r="E69" s="55">
        <v>0</v>
      </c>
      <c r="F69" s="56">
        <v>0</v>
      </c>
    </row>
    <row r="70" spans="1:6" x14ac:dyDescent="0.25">
      <c r="A70" s="54" t="s">
        <v>170</v>
      </c>
      <c r="B70" s="49" t="s">
        <v>171</v>
      </c>
      <c r="C70" s="39">
        <v>6.325999146146416E-2</v>
      </c>
      <c r="D70" s="50">
        <v>6.3148056693469706E-2</v>
      </c>
      <c r="E70" s="55">
        <v>0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0.19197899152778372</v>
      </c>
      <c r="D71" s="50">
        <v>0.19197689558830022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6.6728580446103705E-2</v>
      </c>
      <c r="D72" s="50">
        <v>6.684639904687642E-2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0.19391067199064729</v>
      </c>
      <c r="D73" s="50">
        <v>0.19318833257760704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9.1769593337609742E-2</v>
      </c>
      <c r="D74" s="50">
        <v>9.1777684046065067E-2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7.9551926082543148E-2</v>
      </c>
      <c r="D75" s="50">
        <v>7.9764582129556935E-2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0.1951051040435364</v>
      </c>
      <c r="D76" s="50">
        <v>0.19530438121562457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5.8143811600600205E-2</v>
      </c>
      <c r="D77" s="50">
        <v>5.8105486888251456E-2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0.17675316407257355</v>
      </c>
      <c r="D78" s="50">
        <v>0.17624145069550146</v>
      </c>
      <c r="E78" s="55">
        <v>0</v>
      </c>
      <c r="F78" s="56">
        <v>0</v>
      </c>
    </row>
    <row r="79" spans="1:6" x14ac:dyDescent="0.25">
      <c r="A79" s="54" t="s">
        <v>188</v>
      </c>
      <c r="B79" s="49" t="s">
        <v>189</v>
      </c>
      <c r="C79" s="39">
        <v>0.13579111923974777</v>
      </c>
      <c r="D79" s="50">
        <v>0.13509949410944144</v>
      </c>
      <c r="E79" s="55">
        <v>0</v>
      </c>
      <c r="F79" s="56">
        <v>1</v>
      </c>
    </row>
    <row r="80" spans="1:6" x14ac:dyDescent="0.25">
      <c r="A80" s="54" t="s">
        <v>190</v>
      </c>
      <c r="B80" s="49" t="s">
        <v>191</v>
      </c>
      <c r="C80" s="39">
        <v>9.5085483163422135E-2</v>
      </c>
      <c r="D80" s="50">
        <v>9.5658678116249243E-2</v>
      </c>
      <c r="E80" s="55">
        <v>0</v>
      </c>
      <c r="F80" s="56">
        <v>0</v>
      </c>
    </row>
    <row r="81" spans="1:6" x14ac:dyDescent="0.25">
      <c r="A81" s="54" t="s">
        <v>192</v>
      </c>
      <c r="B81" s="49" t="s">
        <v>193</v>
      </c>
      <c r="C81" s="39">
        <v>0.24665817620048958</v>
      </c>
      <c r="D81" s="50">
        <v>0.2457828970334775</v>
      </c>
      <c r="E81" s="55">
        <v>0</v>
      </c>
      <c r="F81" s="56">
        <v>0</v>
      </c>
    </row>
    <row r="82" spans="1:6" x14ac:dyDescent="0.25">
      <c r="A82" s="54" t="s">
        <v>194</v>
      </c>
      <c r="B82" s="49" t="s">
        <v>195</v>
      </c>
      <c r="C82" s="39">
        <v>0.10475992195574299</v>
      </c>
      <c r="D82" s="50">
        <v>0.10498912586425087</v>
      </c>
      <c r="E82" s="55">
        <v>0</v>
      </c>
      <c r="F82" s="56">
        <v>0</v>
      </c>
    </row>
    <row r="83" spans="1:6" x14ac:dyDescent="0.25">
      <c r="A83" s="54" t="s">
        <v>196</v>
      </c>
      <c r="B83" s="49" t="s">
        <v>197</v>
      </c>
      <c r="C83" s="39">
        <v>0.1233924270357291</v>
      </c>
      <c r="D83" s="50">
        <v>0.12308262885033938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0.18580001761756498</v>
      </c>
      <c r="D84" s="50">
        <v>0.1850770909402456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8.7865171455334026E-2</v>
      </c>
      <c r="D85" s="50">
        <v>8.7698139066072975E-2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0.18838700061539626</v>
      </c>
      <c r="D86" s="50">
        <v>0.18946077684421303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6.9897166028141958E-2</v>
      </c>
      <c r="D87" s="50">
        <v>6.9920518128155168E-2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0.12299930166220255</v>
      </c>
      <c r="D88" s="50">
        <v>0.12267230979158199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0.15041526990249426</v>
      </c>
      <c r="D89" s="50">
        <v>0.15041166092173644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0.11774199375652274</v>
      </c>
      <c r="D90" s="50">
        <v>0.1174549660439769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9.5523429561548009E-2</v>
      </c>
      <c r="D91" s="50">
        <v>9.54773337082922E-2</v>
      </c>
      <c r="E91" s="55">
        <v>0</v>
      </c>
      <c r="F91" s="56">
        <v>0</v>
      </c>
    </row>
    <row r="92" spans="1:6" x14ac:dyDescent="0.25">
      <c r="A92" s="54" t="s">
        <v>214</v>
      </c>
      <c r="B92" s="57" t="s">
        <v>215</v>
      </c>
      <c r="C92" s="39">
        <v>0.27080516371416652</v>
      </c>
      <c r="D92" s="50">
        <v>0.27074049695462871</v>
      </c>
      <c r="E92" s="55">
        <v>0</v>
      </c>
      <c r="F92" s="56">
        <v>0</v>
      </c>
    </row>
    <row r="93" spans="1:6" x14ac:dyDescent="0.25">
      <c r="A93" s="54" t="s">
        <v>216</v>
      </c>
      <c r="B93" s="57" t="s">
        <v>217</v>
      </c>
      <c r="C93" s="39">
        <v>0.11046018378005287</v>
      </c>
      <c r="D93" s="50">
        <v>0.11048181914199158</v>
      </c>
      <c r="E93" s="55">
        <v>0</v>
      </c>
      <c r="F93" s="56">
        <v>0</v>
      </c>
    </row>
    <row r="94" spans="1:6" x14ac:dyDescent="0.25">
      <c r="A94" s="54" t="s">
        <v>218</v>
      </c>
      <c r="B94" s="57" t="s">
        <v>219</v>
      </c>
      <c r="C94" s="39">
        <v>0.10373413016291785</v>
      </c>
      <c r="D94" s="50">
        <v>0.10370229792134478</v>
      </c>
      <c r="E94" s="55">
        <v>0</v>
      </c>
      <c r="F94" s="56">
        <v>1</v>
      </c>
    </row>
    <row r="95" spans="1:6" x14ac:dyDescent="0.25">
      <c r="A95" s="54" t="s">
        <v>220</v>
      </c>
      <c r="B95" s="49" t="s">
        <v>221</v>
      </c>
      <c r="C95" s="39">
        <v>0.1909258723284788</v>
      </c>
      <c r="D95" s="50">
        <v>0.19031157853809991</v>
      </c>
      <c r="E95" s="55">
        <v>0</v>
      </c>
      <c r="F95" s="56">
        <v>0</v>
      </c>
    </row>
    <row r="96" spans="1:6" x14ac:dyDescent="0.25">
      <c r="A96" s="54" t="s">
        <v>222</v>
      </c>
      <c r="B96" s="49" t="s">
        <v>223</v>
      </c>
      <c r="C96" s="39">
        <v>0.14449943348820782</v>
      </c>
      <c r="D96" s="50">
        <v>0.14448112982207351</v>
      </c>
      <c r="E96" s="55">
        <v>0</v>
      </c>
      <c r="F96" s="56">
        <v>0</v>
      </c>
    </row>
    <row r="97" spans="1:6" x14ac:dyDescent="0.25">
      <c r="A97" s="54" t="s">
        <v>224</v>
      </c>
      <c r="B97" s="49" t="s">
        <v>225</v>
      </c>
      <c r="C97" s="39">
        <v>0.13159866964086395</v>
      </c>
      <c r="D97" s="50">
        <v>0.13133011210879983</v>
      </c>
      <c r="E97" s="55">
        <v>0</v>
      </c>
      <c r="F97" s="56">
        <v>0</v>
      </c>
    </row>
    <row r="98" spans="1:6" x14ac:dyDescent="0.25">
      <c r="A98" s="54" t="s">
        <v>226</v>
      </c>
      <c r="B98" s="49" t="s">
        <v>227</v>
      </c>
      <c r="C98" s="39">
        <v>0.22879923466978758</v>
      </c>
      <c r="D98" s="50">
        <v>0.22823749952614358</v>
      </c>
      <c r="E98" s="55">
        <v>0</v>
      </c>
      <c r="F98" s="56">
        <v>0</v>
      </c>
    </row>
    <row r="99" spans="1:6" x14ac:dyDescent="0.25">
      <c r="A99" s="54" t="s">
        <v>228</v>
      </c>
      <c r="B99" s="57" t="s">
        <v>229</v>
      </c>
      <c r="C99" s="39">
        <v>0.28689191261494412</v>
      </c>
      <c r="D99" s="50">
        <v>0.28693102540871035</v>
      </c>
      <c r="E99" s="55">
        <v>0</v>
      </c>
      <c r="F99" s="56">
        <v>0</v>
      </c>
    </row>
    <row r="100" spans="1:6" x14ac:dyDescent="0.25">
      <c r="A100" s="54" t="s">
        <v>230</v>
      </c>
      <c r="B100" s="49" t="s">
        <v>231</v>
      </c>
      <c r="C100" s="39">
        <v>0.15007341848596639</v>
      </c>
      <c r="D100" s="50">
        <v>0.15007074846955026</v>
      </c>
      <c r="E100" s="55">
        <v>0</v>
      </c>
      <c r="F100" s="56">
        <v>0</v>
      </c>
    </row>
    <row r="101" spans="1:6" x14ac:dyDescent="0.25">
      <c r="A101" s="54" t="s">
        <v>232</v>
      </c>
      <c r="B101" s="49" t="s">
        <v>233</v>
      </c>
      <c r="C101" s="39">
        <v>5.0152944650050532E-2</v>
      </c>
      <c r="D101" s="50">
        <v>5.006726536174988E-2</v>
      </c>
      <c r="E101" s="55">
        <v>0</v>
      </c>
      <c r="F101" s="56">
        <v>0</v>
      </c>
    </row>
    <row r="102" spans="1:6" x14ac:dyDescent="0.25">
      <c r="A102" s="54" t="s">
        <v>234</v>
      </c>
      <c r="B102" s="49" t="s">
        <v>235</v>
      </c>
      <c r="C102" s="39">
        <v>6.4716682660205582E-2</v>
      </c>
      <c r="D102" s="50">
        <v>6.4721826017317019E-2</v>
      </c>
      <c r="E102" s="55">
        <v>0</v>
      </c>
      <c r="F102" s="56">
        <v>0</v>
      </c>
    </row>
    <row r="103" spans="1:6" x14ac:dyDescent="0.25">
      <c r="A103" s="54" t="s">
        <v>236</v>
      </c>
      <c r="B103" s="49" t="s">
        <v>237</v>
      </c>
      <c r="C103" s="39">
        <v>5.9775370604853488E-2</v>
      </c>
      <c r="D103" s="50">
        <v>5.977486251195701E-2</v>
      </c>
      <c r="E103" s="55">
        <v>0</v>
      </c>
      <c r="F103" s="56">
        <v>0</v>
      </c>
    </row>
    <row r="104" spans="1:6" x14ac:dyDescent="0.25">
      <c r="A104" s="54" t="s">
        <v>238</v>
      </c>
      <c r="B104" s="49" t="s">
        <v>239</v>
      </c>
      <c r="C104" s="39">
        <v>0.2067775970189133</v>
      </c>
      <c r="D104" s="50">
        <v>0.20623154712524772</v>
      </c>
      <c r="E104" s="55">
        <v>0</v>
      </c>
      <c r="F104" s="56">
        <v>0</v>
      </c>
    </row>
    <row r="105" spans="1:6" x14ac:dyDescent="0.25">
      <c r="A105" s="54" t="s">
        <v>240</v>
      </c>
      <c r="B105" s="49" t="s">
        <v>241</v>
      </c>
      <c r="C105" s="39">
        <v>0.15822324127531057</v>
      </c>
      <c r="D105" s="50">
        <v>0.15763720073114459</v>
      </c>
      <c r="E105" s="55">
        <v>0</v>
      </c>
      <c r="F105" s="56">
        <v>0</v>
      </c>
    </row>
    <row r="106" spans="1:6" x14ac:dyDescent="0.25">
      <c r="A106" s="54" t="s">
        <v>242</v>
      </c>
      <c r="B106" s="49" t="s">
        <v>243</v>
      </c>
      <c r="C106" s="39">
        <v>0.22007627687979731</v>
      </c>
      <c r="D106" s="50">
        <v>0.21944349394457441</v>
      </c>
      <c r="E106" s="55">
        <v>0</v>
      </c>
      <c r="F106" s="56">
        <v>0</v>
      </c>
    </row>
    <row r="107" spans="1:6" x14ac:dyDescent="0.25">
      <c r="A107" s="54" t="s">
        <v>244</v>
      </c>
      <c r="B107" s="49" t="s">
        <v>245</v>
      </c>
      <c r="C107" s="39">
        <v>0.27080516371416652</v>
      </c>
      <c r="D107" s="50">
        <v>0.27074049695462871</v>
      </c>
      <c r="E107" s="55">
        <v>0</v>
      </c>
      <c r="F107" s="56">
        <v>0</v>
      </c>
    </row>
    <row r="108" spans="1:6" x14ac:dyDescent="0.25">
      <c r="A108" s="54" t="s">
        <v>246</v>
      </c>
      <c r="B108" s="57" t="s">
        <v>247</v>
      </c>
      <c r="C108" s="39">
        <v>0.27080516371416652</v>
      </c>
      <c r="D108" s="50">
        <v>0.27074049695462871</v>
      </c>
      <c r="E108" s="55">
        <v>0</v>
      </c>
      <c r="F108" s="56">
        <v>0</v>
      </c>
    </row>
    <row r="109" spans="1:6" x14ac:dyDescent="0.25">
      <c r="A109" s="54" t="s">
        <v>248</v>
      </c>
      <c r="B109" s="49" t="s">
        <v>249</v>
      </c>
      <c r="C109" s="39">
        <v>0.27080516371416652</v>
      </c>
      <c r="D109" s="50">
        <v>0.27074049695462871</v>
      </c>
      <c r="E109" s="55">
        <v>0</v>
      </c>
      <c r="F109" s="56">
        <v>0</v>
      </c>
    </row>
    <row r="110" spans="1:6" x14ac:dyDescent="0.25">
      <c r="A110" s="54" t="s">
        <v>250</v>
      </c>
      <c r="B110" s="57" t="s">
        <v>251</v>
      </c>
      <c r="C110" s="39">
        <v>0.27080516371416652</v>
      </c>
      <c r="D110" s="50">
        <v>0.27074049695462871</v>
      </c>
      <c r="E110" s="55">
        <v>0</v>
      </c>
      <c r="F110" s="56">
        <v>0</v>
      </c>
    </row>
    <row r="111" spans="1:6" x14ac:dyDescent="0.25">
      <c r="A111" s="54" t="s">
        <v>252</v>
      </c>
      <c r="B111" s="49" t="s">
        <v>253</v>
      </c>
      <c r="C111" s="39">
        <v>9.0015808117281743E-2</v>
      </c>
      <c r="D111" s="50">
        <v>8.9842022520801867E-2</v>
      </c>
      <c r="E111" s="55">
        <v>0</v>
      </c>
      <c r="F111" s="56">
        <v>0</v>
      </c>
    </row>
    <row r="112" spans="1:6" x14ac:dyDescent="0.25">
      <c r="A112" s="54" t="s">
        <v>254</v>
      </c>
      <c r="B112" s="49" t="s">
        <v>255</v>
      </c>
      <c r="C112" s="39">
        <v>6.1648636314017048E-2</v>
      </c>
      <c r="D112" s="50">
        <v>6.1483762790966165E-2</v>
      </c>
      <c r="E112" s="55">
        <v>0</v>
      </c>
      <c r="F112" s="56">
        <v>0</v>
      </c>
    </row>
    <row r="113" spans="1:6" x14ac:dyDescent="0.25">
      <c r="A113" s="54" t="s">
        <v>256</v>
      </c>
      <c r="B113" s="49" t="s">
        <v>257</v>
      </c>
      <c r="C113" s="39">
        <v>0.18662734259256411</v>
      </c>
      <c r="D113" s="50">
        <v>0.18662383119918788</v>
      </c>
      <c r="E113" s="55">
        <v>0</v>
      </c>
      <c r="F113" s="56">
        <v>0</v>
      </c>
    </row>
    <row r="114" spans="1:6" x14ac:dyDescent="0.25">
      <c r="A114" s="54" t="s">
        <v>258</v>
      </c>
      <c r="B114" s="49" t="s">
        <v>259</v>
      </c>
      <c r="C114" s="39">
        <v>0.24972409981396701</v>
      </c>
      <c r="D114" s="50">
        <v>0.24926194240907262</v>
      </c>
      <c r="E114" s="55">
        <v>0</v>
      </c>
      <c r="F114" s="56">
        <v>0</v>
      </c>
    </row>
    <row r="115" spans="1:6" x14ac:dyDescent="0.25">
      <c r="A115" s="54" t="s">
        <v>260</v>
      </c>
      <c r="B115" s="49" t="s">
        <v>261</v>
      </c>
      <c r="C115" s="39">
        <v>0.20740191920867915</v>
      </c>
      <c r="D115" s="50">
        <v>0.20704529360077578</v>
      </c>
      <c r="E115" s="55">
        <v>0</v>
      </c>
      <c r="F115" s="56">
        <v>0</v>
      </c>
    </row>
    <row r="116" spans="1:6" x14ac:dyDescent="0.25">
      <c r="A116" s="54" t="s">
        <v>262</v>
      </c>
      <c r="B116" s="49" t="s">
        <v>263</v>
      </c>
      <c r="C116" s="39">
        <v>0.10094418902084784</v>
      </c>
      <c r="D116" s="50">
        <v>0.10083745646314457</v>
      </c>
      <c r="E116" s="55">
        <v>0</v>
      </c>
      <c r="F116" s="56">
        <v>0</v>
      </c>
    </row>
    <row r="117" spans="1:6" x14ac:dyDescent="0.25">
      <c r="A117" s="54" t="s">
        <v>264</v>
      </c>
      <c r="B117" s="49" t="s">
        <v>265</v>
      </c>
      <c r="C117" s="39">
        <v>0.18974839499094623</v>
      </c>
      <c r="D117" s="50">
        <v>0.18975531231719467</v>
      </c>
      <c r="E117" s="55">
        <v>0</v>
      </c>
      <c r="F117" s="56">
        <v>0</v>
      </c>
    </row>
    <row r="118" spans="1:6" x14ac:dyDescent="0.25">
      <c r="A118" s="54" t="s">
        <v>266</v>
      </c>
      <c r="B118" s="49" t="s">
        <v>267</v>
      </c>
      <c r="C118" s="39">
        <v>0.17841763168381136</v>
      </c>
      <c r="D118" s="50">
        <v>0.17786653991699852</v>
      </c>
      <c r="E118" s="55">
        <v>0</v>
      </c>
      <c r="F118" s="56">
        <v>0</v>
      </c>
    </row>
    <row r="119" spans="1:6" x14ac:dyDescent="0.25">
      <c r="A119" s="54" t="s">
        <v>268</v>
      </c>
      <c r="B119" s="49" t="s">
        <v>269</v>
      </c>
      <c r="C119" s="39">
        <v>0.13150262334187629</v>
      </c>
      <c r="D119" s="50">
        <v>0.13103918921439217</v>
      </c>
      <c r="E119" s="55">
        <v>0</v>
      </c>
      <c r="F119" s="56">
        <v>0</v>
      </c>
    </row>
    <row r="120" spans="1:6" x14ac:dyDescent="0.25">
      <c r="A120" s="54" t="s">
        <v>270</v>
      </c>
      <c r="B120" s="49" t="s">
        <v>271</v>
      </c>
      <c r="C120" s="39">
        <v>5.3377071855830363E-2</v>
      </c>
      <c r="D120" s="50">
        <v>5.3433087890014067E-2</v>
      </c>
      <c r="E120" s="55">
        <v>0</v>
      </c>
      <c r="F120" s="56">
        <v>0</v>
      </c>
    </row>
    <row r="121" spans="1:6" x14ac:dyDescent="0.25">
      <c r="A121" s="54" t="s">
        <v>272</v>
      </c>
      <c r="B121" s="49" t="s">
        <v>273</v>
      </c>
      <c r="C121" s="39">
        <v>0.10805109067711047</v>
      </c>
      <c r="D121" s="50">
        <v>0.1080425845708838</v>
      </c>
      <c r="E121" s="55">
        <v>0</v>
      </c>
      <c r="F121" s="56">
        <v>0</v>
      </c>
    </row>
    <row r="122" spans="1:6" x14ac:dyDescent="0.25">
      <c r="A122" s="54" t="s">
        <v>274</v>
      </c>
      <c r="B122" s="49" t="s">
        <v>275</v>
      </c>
      <c r="C122" s="39">
        <v>0.20018895451424196</v>
      </c>
      <c r="D122" s="50">
        <v>0.19955286628316027</v>
      </c>
      <c r="E122" s="55">
        <v>0</v>
      </c>
      <c r="F122" s="56">
        <v>0</v>
      </c>
    </row>
    <row r="123" spans="1:6" x14ac:dyDescent="0.25">
      <c r="A123" s="54" t="s">
        <v>276</v>
      </c>
      <c r="B123" s="49" t="s">
        <v>277</v>
      </c>
      <c r="C123" s="39">
        <v>0.10186016541634901</v>
      </c>
      <c r="D123" s="50">
        <v>0.10196314152319537</v>
      </c>
      <c r="E123" s="55">
        <v>0</v>
      </c>
      <c r="F123" s="56">
        <v>0</v>
      </c>
    </row>
    <row r="124" spans="1:6" x14ac:dyDescent="0.25">
      <c r="A124" s="54" t="s">
        <v>278</v>
      </c>
      <c r="B124" s="49" t="s">
        <v>279</v>
      </c>
      <c r="C124" s="39">
        <v>0.10863000987475832</v>
      </c>
      <c r="D124" s="50">
        <v>0.10863547800861308</v>
      </c>
      <c r="E124" s="55">
        <v>0</v>
      </c>
      <c r="F124" s="56">
        <v>0</v>
      </c>
    </row>
    <row r="125" spans="1:6" x14ac:dyDescent="0.25">
      <c r="A125" s="54" t="s">
        <v>280</v>
      </c>
      <c r="B125" s="49" t="s">
        <v>281</v>
      </c>
      <c r="C125" s="39">
        <v>6.6079494177544537E-2</v>
      </c>
      <c r="D125" s="50">
        <v>6.5875491829804067E-2</v>
      </c>
      <c r="E125" s="55">
        <v>0</v>
      </c>
      <c r="F125" s="56">
        <v>0</v>
      </c>
    </row>
    <row r="126" spans="1:6" x14ac:dyDescent="0.25">
      <c r="A126" s="54" t="s">
        <v>282</v>
      </c>
      <c r="B126" s="49" t="s">
        <v>283</v>
      </c>
      <c r="C126" s="39">
        <v>0.1405870797757342</v>
      </c>
      <c r="D126" s="50">
        <v>0.14032422822015753</v>
      </c>
      <c r="E126" s="55">
        <v>0</v>
      </c>
      <c r="F126" s="56">
        <v>0</v>
      </c>
    </row>
    <row r="127" spans="1:6" x14ac:dyDescent="0.25">
      <c r="A127" s="54" t="s">
        <v>284</v>
      </c>
      <c r="B127" s="57" t="s">
        <v>285</v>
      </c>
      <c r="C127" s="39">
        <v>0.39216248286607075</v>
      </c>
      <c r="D127" s="50">
        <v>0.39221329553256695</v>
      </c>
      <c r="E127" s="55">
        <v>0</v>
      </c>
      <c r="F127" s="56">
        <v>0</v>
      </c>
    </row>
    <row r="128" spans="1:6" x14ac:dyDescent="0.25">
      <c r="A128" s="54" t="s">
        <v>286</v>
      </c>
      <c r="B128" s="60" t="s">
        <v>287</v>
      </c>
      <c r="C128" s="39">
        <v>0.15507706998549775</v>
      </c>
      <c r="D128" s="50">
        <v>0.15458969715532633</v>
      </c>
      <c r="E128" s="55">
        <v>0</v>
      </c>
      <c r="F128" s="56">
        <v>0</v>
      </c>
    </row>
    <row r="129" spans="1:6" x14ac:dyDescent="0.25">
      <c r="A129" s="54" t="s">
        <v>288</v>
      </c>
      <c r="B129" s="57" t="s">
        <v>289</v>
      </c>
      <c r="C129" s="39">
        <v>9.6797214036953461E-2</v>
      </c>
      <c r="D129" s="50">
        <v>9.6578939431184341E-2</v>
      </c>
      <c r="E129" s="55">
        <v>0</v>
      </c>
      <c r="F129" s="56">
        <v>0</v>
      </c>
    </row>
    <row r="130" spans="1:6" x14ac:dyDescent="0.25">
      <c r="A130" s="54" t="s">
        <v>290</v>
      </c>
      <c r="B130" s="49" t="s">
        <v>291</v>
      </c>
      <c r="C130" s="39">
        <v>7.5025991419134241E-2</v>
      </c>
      <c r="D130" s="50">
        <v>7.5601512233164747E-2</v>
      </c>
      <c r="E130" s="55">
        <v>0</v>
      </c>
      <c r="F130" s="56">
        <v>0</v>
      </c>
    </row>
    <row r="131" spans="1:6" x14ac:dyDescent="0.25">
      <c r="A131" s="54" t="s">
        <v>292</v>
      </c>
      <c r="B131" s="49" t="s">
        <v>293</v>
      </c>
      <c r="C131" s="39">
        <v>4.6564803939475936E-2</v>
      </c>
      <c r="D131" s="50">
        <v>4.6516015807376285E-2</v>
      </c>
      <c r="E131" s="55">
        <v>0</v>
      </c>
      <c r="F131" s="56">
        <v>0</v>
      </c>
    </row>
    <row r="132" spans="1:6" x14ac:dyDescent="0.25">
      <c r="A132" s="54" t="s">
        <v>294</v>
      </c>
      <c r="B132" s="57" t="s">
        <v>295</v>
      </c>
      <c r="C132" s="39">
        <v>0.19918258321192103</v>
      </c>
      <c r="D132" s="50">
        <v>0.19853899867257982</v>
      </c>
      <c r="E132" s="55">
        <v>0</v>
      </c>
      <c r="F132" s="56">
        <v>0</v>
      </c>
    </row>
    <row r="133" spans="1:6" x14ac:dyDescent="0.25">
      <c r="A133" s="54" t="s">
        <v>296</v>
      </c>
      <c r="B133" s="49" t="s">
        <v>297</v>
      </c>
      <c r="C133" s="39">
        <v>0.10937742243364286</v>
      </c>
      <c r="D133" s="50">
        <v>0.1092135453701919</v>
      </c>
      <c r="E133" s="55">
        <v>0</v>
      </c>
      <c r="F133" s="56">
        <v>0</v>
      </c>
    </row>
    <row r="134" spans="1:6" x14ac:dyDescent="0.25">
      <c r="A134" s="54" t="s">
        <v>298</v>
      </c>
      <c r="B134" s="49" t="s">
        <v>299</v>
      </c>
      <c r="C134" s="39">
        <v>0.27625393967494588</v>
      </c>
      <c r="D134" s="50">
        <v>0.27620543007689297</v>
      </c>
      <c r="E134" s="55">
        <v>0</v>
      </c>
      <c r="F134" s="56">
        <v>0</v>
      </c>
    </row>
    <row r="135" spans="1:6" x14ac:dyDescent="0.25">
      <c r="A135" s="54" t="s">
        <v>300</v>
      </c>
      <c r="B135" s="49" t="s">
        <v>301</v>
      </c>
      <c r="C135" s="39">
        <v>0.23758252856412956</v>
      </c>
      <c r="D135" s="50">
        <v>0.23703248189825271</v>
      </c>
      <c r="E135" s="55">
        <v>0</v>
      </c>
      <c r="F135" s="56">
        <v>0</v>
      </c>
    </row>
    <row r="136" spans="1:6" x14ac:dyDescent="0.25">
      <c r="A136" s="54" t="s">
        <v>302</v>
      </c>
      <c r="B136" s="49" t="s">
        <v>303</v>
      </c>
      <c r="C136" s="39">
        <v>0.22741717294514022</v>
      </c>
      <c r="D136" s="50">
        <v>0.22688857349136282</v>
      </c>
      <c r="E136" s="55">
        <v>0</v>
      </c>
      <c r="F136" s="56">
        <v>0</v>
      </c>
    </row>
    <row r="137" spans="1:6" x14ac:dyDescent="0.25">
      <c r="A137" s="54" t="s">
        <v>304</v>
      </c>
      <c r="B137" s="49" t="s">
        <v>305</v>
      </c>
      <c r="C137" s="39">
        <v>0.16469280170735356</v>
      </c>
      <c r="D137" s="50">
        <v>0.16430251583294631</v>
      </c>
      <c r="E137" s="55">
        <v>0</v>
      </c>
      <c r="F137" s="56">
        <v>0</v>
      </c>
    </row>
    <row r="138" spans="1:6" x14ac:dyDescent="0.25">
      <c r="A138" s="54" t="s">
        <v>306</v>
      </c>
      <c r="B138" s="57" t="s">
        <v>307</v>
      </c>
      <c r="C138" s="39">
        <v>0.35325247963253303</v>
      </c>
      <c r="D138" s="50">
        <v>0.35181540185042387</v>
      </c>
      <c r="E138" s="55">
        <v>0</v>
      </c>
      <c r="F138" s="56">
        <v>0</v>
      </c>
    </row>
    <row r="139" spans="1:6" x14ac:dyDescent="0.25">
      <c r="A139" s="54" t="s">
        <v>308</v>
      </c>
      <c r="B139" s="57" t="s">
        <v>309</v>
      </c>
      <c r="C139" s="39">
        <v>0.34972499062557288</v>
      </c>
      <c r="D139" s="50">
        <v>0.34826118760174835</v>
      </c>
      <c r="E139" s="55">
        <v>0</v>
      </c>
      <c r="F139" s="56">
        <v>0</v>
      </c>
    </row>
    <row r="140" spans="1:6" x14ac:dyDescent="0.25">
      <c r="A140" s="54" t="s">
        <v>310</v>
      </c>
      <c r="B140" s="49" t="s">
        <v>311</v>
      </c>
      <c r="C140" s="39">
        <v>0.26188254080346646</v>
      </c>
      <c r="D140" s="50">
        <v>0.2621000192910436</v>
      </c>
      <c r="E140" s="55">
        <v>0</v>
      </c>
      <c r="F140" s="56">
        <v>0</v>
      </c>
    </row>
    <row r="141" spans="1:6" x14ac:dyDescent="0.25">
      <c r="A141" s="54" t="s">
        <v>312</v>
      </c>
      <c r="B141" s="49" t="s">
        <v>313</v>
      </c>
      <c r="C141" s="39">
        <v>8.1081196507681016E-2</v>
      </c>
      <c r="D141" s="50">
        <v>8.1077361706189677E-2</v>
      </c>
      <c r="E141" s="55">
        <v>0</v>
      </c>
      <c r="F141" s="56">
        <v>0</v>
      </c>
    </row>
    <row r="142" spans="1:6" x14ac:dyDescent="0.25">
      <c r="A142" s="54" t="s">
        <v>314</v>
      </c>
      <c r="B142" s="49" t="s">
        <v>315</v>
      </c>
      <c r="C142" s="39">
        <v>4.1650702849478791E-2</v>
      </c>
      <c r="D142" s="50">
        <v>4.1543968197654296E-2</v>
      </c>
      <c r="E142" s="55">
        <v>0</v>
      </c>
      <c r="F142" s="56">
        <v>0</v>
      </c>
    </row>
    <row r="143" spans="1:6" x14ac:dyDescent="0.25">
      <c r="A143" s="54" t="s">
        <v>316</v>
      </c>
      <c r="B143" s="49" t="s">
        <v>317</v>
      </c>
      <c r="C143" s="39">
        <v>6.5255597766364901E-2</v>
      </c>
      <c r="D143" s="50">
        <v>6.5263382583848631E-2</v>
      </c>
      <c r="E143" s="55">
        <v>0</v>
      </c>
      <c r="F143" s="56">
        <v>1</v>
      </c>
    </row>
    <row r="144" spans="1:6" x14ac:dyDescent="0.25">
      <c r="A144" s="61" t="s">
        <v>318</v>
      </c>
      <c r="B144" s="49" t="s">
        <v>319</v>
      </c>
      <c r="C144" s="39">
        <v>0.44463388592416375</v>
      </c>
      <c r="D144" s="50">
        <v>0.44446878741428247</v>
      </c>
      <c r="E144" s="55">
        <v>0</v>
      </c>
      <c r="F144" s="56">
        <v>0</v>
      </c>
    </row>
    <row r="145" spans="1:6" x14ac:dyDescent="0.25">
      <c r="A145" s="54" t="s">
        <v>320</v>
      </c>
      <c r="B145" s="49" t="s">
        <v>321</v>
      </c>
      <c r="C145" s="39">
        <v>0.17364015224955198</v>
      </c>
      <c r="D145" s="50">
        <v>0.17360213032679356</v>
      </c>
      <c r="E145" s="55">
        <v>0</v>
      </c>
      <c r="F145" s="56">
        <v>0</v>
      </c>
    </row>
    <row r="146" spans="1:6" x14ac:dyDescent="0.25">
      <c r="A146" s="54" t="s">
        <v>322</v>
      </c>
      <c r="B146" s="49" t="s">
        <v>323</v>
      </c>
      <c r="C146" s="39">
        <v>7.4899392384121591E-2</v>
      </c>
      <c r="D146" s="50">
        <v>7.4914469226377831E-2</v>
      </c>
      <c r="E146" s="55">
        <v>0</v>
      </c>
      <c r="F146" s="56">
        <v>0</v>
      </c>
    </row>
    <row r="147" spans="1:6" x14ac:dyDescent="0.25">
      <c r="A147" s="54" t="s">
        <v>324</v>
      </c>
      <c r="B147" s="49" t="s">
        <v>325</v>
      </c>
      <c r="C147" s="39">
        <v>5.6903322685072012E-2</v>
      </c>
      <c r="D147" s="50">
        <v>5.6975793483699633E-2</v>
      </c>
      <c r="E147" s="55">
        <v>0</v>
      </c>
      <c r="F147" s="56">
        <v>0</v>
      </c>
    </row>
    <row r="148" spans="1:6" x14ac:dyDescent="0.25">
      <c r="A148" s="54" t="s">
        <v>326</v>
      </c>
      <c r="B148" s="49" t="s">
        <v>327</v>
      </c>
      <c r="C148" s="39">
        <v>9.5098436645484369E-2</v>
      </c>
      <c r="D148" s="50">
        <v>9.4918122960437792E-2</v>
      </c>
      <c r="E148" s="55">
        <v>0</v>
      </c>
      <c r="F148" s="56">
        <v>0</v>
      </c>
    </row>
    <row r="149" spans="1:6" x14ac:dyDescent="0.25">
      <c r="A149" s="54" t="s">
        <v>328</v>
      </c>
      <c r="B149" s="49" t="s">
        <v>329</v>
      </c>
      <c r="C149" s="39">
        <v>6.4110538799261457E-2</v>
      </c>
      <c r="D149" s="50">
        <v>6.3940234644180749E-2</v>
      </c>
      <c r="E149" s="55">
        <v>0</v>
      </c>
      <c r="F149" s="56">
        <v>0</v>
      </c>
    </row>
    <row r="150" spans="1:6" x14ac:dyDescent="0.25">
      <c r="A150" s="54" t="s">
        <v>330</v>
      </c>
      <c r="B150" s="49" t="s">
        <v>331</v>
      </c>
      <c r="C150" s="39">
        <v>0.15481922300523493</v>
      </c>
      <c r="D150" s="50">
        <v>0.1543406641541018</v>
      </c>
      <c r="E150" s="55">
        <v>0</v>
      </c>
      <c r="F150" s="56">
        <v>0</v>
      </c>
    </row>
    <row r="151" spans="1:6" x14ac:dyDescent="0.25">
      <c r="A151" s="54" t="s">
        <v>332</v>
      </c>
      <c r="B151" s="49" t="s">
        <v>333</v>
      </c>
      <c r="C151" s="39">
        <v>7.7707795615661435E-2</v>
      </c>
      <c r="D151" s="50">
        <v>7.7473619491451817E-2</v>
      </c>
      <c r="E151" s="55">
        <v>0</v>
      </c>
      <c r="F151" s="56">
        <v>0</v>
      </c>
    </row>
    <row r="152" spans="1:6" x14ac:dyDescent="0.25">
      <c r="A152" s="54" t="s">
        <v>334</v>
      </c>
      <c r="B152" s="49" t="s">
        <v>335</v>
      </c>
      <c r="C152" s="39">
        <v>0.18956557807652769</v>
      </c>
      <c r="D152" s="50">
        <v>0.1891635314696547</v>
      </c>
      <c r="E152" s="55">
        <v>0</v>
      </c>
      <c r="F152" s="56">
        <v>0</v>
      </c>
    </row>
    <row r="153" spans="1:6" x14ac:dyDescent="0.25">
      <c r="A153" s="54" t="s">
        <v>336</v>
      </c>
      <c r="B153" s="49" t="s">
        <v>337</v>
      </c>
      <c r="C153" s="39">
        <v>0.11442943642432515</v>
      </c>
      <c r="D153" s="50">
        <v>0.11418935673218078</v>
      </c>
      <c r="E153" s="55">
        <v>0</v>
      </c>
      <c r="F153" s="56">
        <v>0</v>
      </c>
    </row>
    <row r="154" spans="1:6" x14ac:dyDescent="0.25">
      <c r="A154" s="54" t="s">
        <v>338</v>
      </c>
      <c r="B154" s="49" t="s">
        <v>339</v>
      </c>
      <c r="C154" s="39">
        <v>0.1043095363556535</v>
      </c>
      <c r="D154" s="50">
        <v>0.10413451482049045</v>
      </c>
      <c r="E154" s="55">
        <v>0</v>
      </c>
      <c r="F154" s="56">
        <v>0</v>
      </c>
    </row>
    <row r="155" spans="1:6" x14ac:dyDescent="0.25">
      <c r="A155" s="54" t="s">
        <v>340</v>
      </c>
      <c r="B155" s="49" t="s">
        <v>341</v>
      </c>
      <c r="C155" s="39">
        <v>9.2137280969649002E-2</v>
      </c>
      <c r="D155" s="50">
        <v>9.2141399959655645E-2</v>
      </c>
      <c r="E155" s="55">
        <v>0</v>
      </c>
      <c r="F155" s="56">
        <v>1</v>
      </c>
    </row>
    <row r="156" spans="1:6" x14ac:dyDescent="0.25">
      <c r="A156" s="54" t="s">
        <v>342</v>
      </c>
      <c r="B156" s="49" t="s">
        <v>343</v>
      </c>
      <c r="C156" s="39">
        <v>0.22239175917641407</v>
      </c>
      <c r="D156" s="50">
        <v>0.22187525856148302</v>
      </c>
      <c r="E156" s="55">
        <v>0</v>
      </c>
      <c r="F156" s="56">
        <v>0</v>
      </c>
    </row>
    <row r="157" spans="1:6" x14ac:dyDescent="0.25">
      <c r="A157" s="54" t="s">
        <v>344</v>
      </c>
      <c r="B157" s="49" t="s">
        <v>345</v>
      </c>
      <c r="C157" s="39">
        <v>0.15661193573731311</v>
      </c>
      <c r="D157" s="50">
        <v>0.15613997186731959</v>
      </c>
      <c r="E157" s="55">
        <v>0</v>
      </c>
      <c r="F157" s="56">
        <v>0</v>
      </c>
    </row>
    <row r="158" spans="1:6" x14ac:dyDescent="0.25">
      <c r="A158" s="54" t="s">
        <v>346</v>
      </c>
      <c r="B158" s="49" t="s">
        <v>347</v>
      </c>
      <c r="C158" s="39">
        <v>7.7171602047362203E-2</v>
      </c>
      <c r="D158" s="50">
        <v>7.6928751319126715E-2</v>
      </c>
      <c r="E158" s="55">
        <v>0</v>
      </c>
      <c r="F158" s="56">
        <v>0</v>
      </c>
    </row>
    <row r="159" spans="1:6" x14ac:dyDescent="0.25">
      <c r="A159" s="54" t="s">
        <v>348</v>
      </c>
      <c r="B159" s="49" t="s">
        <v>349</v>
      </c>
      <c r="C159" s="39">
        <v>0.16586311725653374</v>
      </c>
      <c r="D159" s="50">
        <v>0.16591097779467084</v>
      </c>
      <c r="E159" s="55">
        <v>0</v>
      </c>
      <c r="F159" s="56">
        <v>0</v>
      </c>
    </row>
    <row r="160" spans="1:6" x14ac:dyDescent="0.25">
      <c r="A160" s="54" t="s">
        <v>350</v>
      </c>
      <c r="B160" s="49" t="s">
        <v>351</v>
      </c>
      <c r="C160" s="39">
        <v>0.27794533856561421</v>
      </c>
      <c r="D160" s="50">
        <v>0.27794695569489236</v>
      </c>
      <c r="E160" s="55">
        <v>0</v>
      </c>
      <c r="F160" s="56">
        <v>0</v>
      </c>
    </row>
    <row r="161" spans="1:6" x14ac:dyDescent="0.25">
      <c r="A161" s="61" t="s">
        <v>352</v>
      </c>
      <c r="B161" s="49" t="s">
        <v>353</v>
      </c>
      <c r="C161" s="39">
        <v>0.14724859706757704</v>
      </c>
      <c r="D161" s="50">
        <v>0.14685858427987766</v>
      </c>
      <c r="E161" s="55">
        <v>0</v>
      </c>
      <c r="F161" s="56">
        <v>0</v>
      </c>
    </row>
    <row r="162" spans="1:6" x14ac:dyDescent="0.25">
      <c r="A162" s="54" t="s">
        <v>354</v>
      </c>
      <c r="B162" s="49" t="s">
        <v>355</v>
      </c>
      <c r="C162" s="39">
        <v>6.9237041508209959E-2</v>
      </c>
      <c r="D162" s="50">
        <v>6.9025244034214658E-2</v>
      </c>
      <c r="E162" s="55">
        <v>0</v>
      </c>
      <c r="F162" s="56">
        <v>0</v>
      </c>
    </row>
    <row r="163" spans="1:6" x14ac:dyDescent="0.25">
      <c r="A163" s="54" t="s">
        <v>356</v>
      </c>
      <c r="B163" s="49" t="s">
        <v>357</v>
      </c>
      <c r="C163" s="39">
        <v>0.27226591856417265</v>
      </c>
      <c r="D163" s="50">
        <v>0.27150817810095934</v>
      </c>
      <c r="E163" s="55">
        <v>0</v>
      </c>
      <c r="F163" s="56">
        <v>0</v>
      </c>
    </row>
    <row r="164" spans="1:6" x14ac:dyDescent="0.25">
      <c r="A164" s="54" t="s">
        <v>358</v>
      </c>
      <c r="B164" s="49" t="s">
        <v>359</v>
      </c>
      <c r="C164" s="39">
        <v>8.0720092175976199E-2</v>
      </c>
      <c r="D164" s="50">
        <v>9.1323540958460306E-2</v>
      </c>
      <c r="E164" s="55">
        <v>0</v>
      </c>
      <c r="F164" s="56">
        <v>0</v>
      </c>
    </row>
    <row r="165" spans="1:6" x14ac:dyDescent="0.25">
      <c r="A165" s="54" t="s">
        <v>360</v>
      </c>
      <c r="B165" s="49" t="s">
        <v>361</v>
      </c>
      <c r="C165" s="39">
        <v>0.19903386511879956</v>
      </c>
      <c r="D165" s="50">
        <v>0.19901107749710514</v>
      </c>
      <c r="E165" s="55">
        <v>0</v>
      </c>
      <c r="F165" s="56">
        <v>0</v>
      </c>
    </row>
    <row r="166" spans="1:6" x14ac:dyDescent="0.25">
      <c r="A166" s="54" t="s">
        <v>362</v>
      </c>
      <c r="B166" s="49" t="s">
        <v>363</v>
      </c>
      <c r="C166" s="39">
        <v>0.13149118631814855</v>
      </c>
      <c r="D166" s="50">
        <v>0.13103653957492964</v>
      </c>
      <c r="E166" s="55">
        <v>0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0.12329694045615326</v>
      </c>
      <c r="D167" s="50">
        <v>0.122959222002856</v>
      </c>
      <c r="E167" s="55">
        <v>0</v>
      </c>
      <c r="F167" s="56">
        <v>0</v>
      </c>
    </row>
    <row r="168" spans="1:6" x14ac:dyDescent="0.25">
      <c r="A168" s="54" t="s">
        <v>366</v>
      </c>
      <c r="B168" s="49" t="s">
        <v>367</v>
      </c>
      <c r="C168" s="39">
        <v>0.26855700795495668</v>
      </c>
      <c r="D168" s="50">
        <v>0.26763998071564665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0.17633699851953369</v>
      </c>
      <c r="D169" s="50">
        <v>0.17589250572785714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0.17209934893865514</v>
      </c>
      <c r="D170" s="50">
        <v>0.17160193718128752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0.24036182973401976</v>
      </c>
      <c r="D171" s="50">
        <v>0.23917265066863944</v>
      </c>
      <c r="E171" s="55">
        <v>0</v>
      </c>
      <c r="F171" s="56">
        <v>0</v>
      </c>
    </row>
    <row r="172" spans="1:6" x14ac:dyDescent="0.25">
      <c r="A172" s="54" t="s">
        <v>374</v>
      </c>
      <c r="B172" s="49" t="s">
        <v>375</v>
      </c>
      <c r="C172" s="39">
        <v>0.16292354555093397</v>
      </c>
      <c r="D172" s="50">
        <v>0.16287522413020586</v>
      </c>
      <c r="E172" s="55">
        <v>0</v>
      </c>
      <c r="F172" s="56">
        <v>0</v>
      </c>
    </row>
    <row r="173" spans="1:6" x14ac:dyDescent="0.25">
      <c r="A173" s="54" t="s">
        <v>376</v>
      </c>
      <c r="B173" s="49" t="s">
        <v>377</v>
      </c>
      <c r="C173" s="39">
        <v>0.17798030911202656</v>
      </c>
      <c r="D173" s="50">
        <v>0.17746603956249196</v>
      </c>
      <c r="E173" s="55">
        <v>0</v>
      </c>
      <c r="F173" s="56">
        <v>0</v>
      </c>
    </row>
    <row r="174" spans="1:6" x14ac:dyDescent="0.25">
      <c r="A174" s="61" t="s">
        <v>378</v>
      </c>
      <c r="B174" s="49" t="s">
        <v>379</v>
      </c>
      <c r="C174" s="39">
        <v>0.15404505243602021</v>
      </c>
      <c r="D174" s="50">
        <v>0.15410386113135807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0.23473409700955161</v>
      </c>
      <c r="D175" s="50">
        <v>0.23423712379784142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9.6263152635506347E-2</v>
      </c>
      <c r="D176" s="50">
        <v>9.6042838467505803E-2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0.10976657298834157</v>
      </c>
      <c r="D177" s="58">
        <v>0.10939715040570414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0.1180202923185299</v>
      </c>
      <c r="D178" s="50">
        <v>0.11773478216430999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0.1390927757004671</v>
      </c>
      <c r="D179" s="50">
        <v>0.13890824663927798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6.069969685135243E-2</v>
      </c>
      <c r="D180" s="50">
        <v>6.0630212131302749E-2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0.10490879538803637</v>
      </c>
      <c r="D181" s="50">
        <v>0.10464135893822517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0.1467561228207972</v>
      </c>
      <c r="D182" s="50">
        <v>0.14681940388617987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8.1384362335083282E-2</v>
      </c>
      <c r="D183" s="50">
        <v>8.1487891613854752E-2</v>
      </c>
      <c r="E183" s="55">
        <v>0</v>
      </c>
      <c r="F183" s="56">
        <v>0</v>
      </c>
    </row>
    <row r="184" spans="1:6" x14ac:dyDescent="0.25">
      <c r="A184" s="54" t="s">
        <v>398</v>
      </c>
      <c r="B184" s="49" t="s">
        <v>399</v>
      </c>
      <c r="C184" s="39">
        <v>0.15316844877462105</v>
      </c>
      <c r="D184" s="50">
        <v>0.15264686894231727</v>
      </c>
      <c r="E184" s="55">
        <v>0</v>
      </c>
      <c r="F184" s="56">
        <v>0</v>
      </c>
    </row>
    <row r="185" spans="1:6" x14ac:dyDescent="0.25">
      <c r="A185" s="54" t="s">
        <v>400</v>
      </c>
      <c r="B185" s="49" t="s">
        <v>401</v>
      </c>
      <c r="C185" s="39">
        <v>0.26321854148577734</v>
      </c>
      <c r="D185" s="50">
        <v>0.2628481238673166</v>
      </c>
      <c r="E185" s="55">
        <v>0</v>
      </c>
      <c r="F185" s="56">
        <v>0</v>
      </c>
    </row>
    <row r="186" spans="1:6" x14ac:dyDescent="0.25">
      <c r="A186" s="54" t="s">
        <v>402</v>
      </c>
      <c r="B186" s="49" t="s">
        <v>403</v>
      </c>
      <c r="C186" s="39">
        <v>0.25640164661687392</v>
      </c>
      <c r="D186" s="50">
        <v>0.25582827606617675</v>
      </c>
      <c r="E186" s="55">
        <v>0</v>
      </c>
      <c r="F186" s="56">
        <v>0</v>
      </c>
    </row>
    <row r="187" spans="1:6" x14ac:dyDescent="0.25">
      <c r="A187" s="54" t="s">
        <v>404</v>
      </c>
      <c r="B187" s="49" t="s">
        <v>405</v>
      </c>
      <c r="C187" s="39">
        <v>0.13233834392258145</v>
      </c>
      <c r="D187" s="50">
        <v>0.13217750360558259</v>
      </c>
      <c r="E187" s="55">
        <v>0</v>
      </c>
      <c r="F187" s="56">
        <v>0</v>
      </c>
    </row>
    <row r="188" spans="1:6" x14ac:dyDescent="0.25">
      <c r="A188" s="54" t="s">
        <v>406</v>
      </c>
      <c r="B188" s="49" t="s">
        <v>407</v>
      </c>
      <c r="C188" s="39">
        <v>6.4589700952967607E-2</v>
      </c>
      <c r="D188" s="50">
        <v>6.4393788101962779E-2</v>
      </c>
      <c r="E188" s="55">
        <v>0</v>
      </c>
      <c r="F188" s="56">
        <v>0</v>
      </c>
    </row>
    <row r="189" spans="1:6" x14ac:dyDescent="0.25">
      <c r="A189" s="54" t="s">
        <v>408</v>
      </c>
      <c r="B189" s="49" t="s">
        <v>409</v>
      </c>
      <c r="C189" s="39">
        <v>0.30785148662002315</v>
      </c>
      <c r="D189" s="50">
        <v>0.30698652940034732</v>
      </c>
      <c r="E189" s="55">
        <v>0</v>
      </c>
      <c r="F189" s="56">
        <v>0</v>
      </c>
    </row>
    <row r="190" spans="1:6" x14ac:dyDescent="0.25">
      <c r="A190" s="54" t="s">
        <v>410</v>
      </c>
      <c r="B190" s="49" t="s">
        <v>411</v>
      </c>
      <c r="C190" s="39">
        <v>0.13427941902376889</v>
      </c>
      <c r="D190" s="50">
        <v>0.13418888459658818</v>
      </c>
      <c r="E190" s="55">
        <v>0</v>
      </c>
      <c r="F190" s="56">
        <v>0</v>
      </c>
    </row>
    <row r="191" spans="1:6" x14ac:dyDescent="0.25">
      <c r="A191" s="54" t="s">
        <v>412</v>
      </c>
      <c r="B191" s="49" t="s">
        <v>413</v>
      </c>
      <c r="C191" s="39">
        <v>0.33271086055996218</v>
      </c>
      <c r="D191" s="50">
        <v>0.33192380994907306</v>
      </c>
      <c r="E191" s="55">
        <v>0</v>
      </c>
      <c r="F191" s="56">
        <v>0</v>
      </c>
    </row>
    <row r="192" spans="1:6" x14ac:dyDescent="0.25">
      <c r="A192" s="54" t="s">
        <v>414</v>
      </c>
      <c r="B192" s="57" t="s">
        <v>415</v>
      </c>
      <c r="C192" s="39">
        <v>7.0547777536672393E-2</v>
      </c>
      <c r="D192" s="50">
        <v>7.0456270360694032E-2</v>
      </c>
      <c r="E192" s="55">
        <v>0</v>
      </c>
      <c r="F192" s="56">
        <v>0</v>
      </c>
    </row>
    <row r="193" spans="1:6" x14ac:dyDescent="0.25">
      <c r="A193" s="54" t="s">
        <v>416</v>
      </c>
      <c r="B193" s="49" t="s">
        <v>417</v>
      </c>
      <c r="C193" s="39">
        <v>0.20566693164482078</v>
      </c>
      <c r="D193" s="50">
        <v>0.20569039228184999</v>
      </c>
      <c r="E193" s="55">
        <v>0</v>
      </c>
      <c r="F193" s="56">
        <v>0</v>
      </c>
    </row>
    <row r="194" spans="1:6" x14ac:dyDescent="0.25">
      <c r="A194" s="54" t="s">
        <v>418</v>
      </c>
      <c r="B194" s="49" t="s">
        <v>419</v>
      </c>
      <c r="C194" s="39">
        <v>0.20659764013277798</v>
      </c>
      <c r="D194" s="50">
        <v>0.20656951963601</v>
      </c>
      <c r="E194" s="55">
        <v>0</v>
      </c>
      <c r="F194" s="56">
        <v>0</v>
      </c>
    </row>
    <row r="195" spans="1:6" x14ac:dyDescent="0.25">
      <c r="A195" s="54" t="s">
        <v>420</v>
      </c>
      <c r="B195" s="49" t="s">
        <v>421</v>
      </c>
      <c r="C195" s="39">
        <v>0.26213775685875695</v>
      </c>
      <c r="D195" s="50">
        <v>0.26198804738526094</v>
      </c>
      <c r="E195" s="55">
        <v>0</v>
      </c>
      <c r="F195" s="56">
        <v>0</v>
      </c>
    </row>
    <row r="196" spans="1:6" x14ac:dyDescent="0.25">
      <c r="A196" s="54" t="s">
        <v>422</v>
      </c>
      <c r="B196" s="49" t="s">
        <v>423</v>
      </c>
      <c r="C196" s="39">
        <v>0.23589521342217071</v>
      </c>
      <c r="D196" s="50">
        <v>0.23530005105421301</v>
      </c>
      <c r="E196" s="55">
        <v>0</v>
      </c>
      <c r="F196" s="56">
        <v>0</v>
      </c>
    </row>
    <row r="197" spans="1:6" x14ac:dyDescent="0.25">
      <c r="A197" s="54" t="s">
        <v>424</v>
      </c>
      <c r="B197" s="49" t="s">
        <v>425</v>
      </c>
      <c r="C197" s="39">
        <v>9.150179517222054E-2</v>
      </c>
      <c r="D197" s="50">
        <v>9.1273560475174653E-2</v>
      </c>
      <c r="E197" s="55">
        <v>0</v>
      </c>
      <c r="F197" s="56">
        <v>0</v>
      </c>
    </row>
    <row r="198" spans="1:6" x14ac:dyDescent="0.25">
      <c r="A198" s="54" t="s">
        <v>426</v>
      </c>
      <c r="B198" s="49" t="s">
        <v>427</v>
      </c>
      <c r="C198" s="39">
        <v>0.13493918569397254</v>
      </c>
      <c r="D198" s="50">
        <v>0.13462808916169494</v>
      </c>
      <c r="E198" s="55">
        <v>0</v>
      </c>
      <c r="F198" s="56">
        <v>0</v>
      </c>
    </row>
    <row r="199" spans="1:6" x14ac:dyDescent="0.25">
      <c r="A199" s="54" t="s">
        <v>428</v>
      </c>
      <c r="B199" s="49" t="s">
        <v>429</v>
      </c>
      <c r="C199" s="39">
        <v>0.33906307975978889</v>
      </c>
      <c r="D199" s="50">
        <v>0.33851445493426663</v>
      </c>
      <c r="E199" s="55">
        <v>0</v>
      </c>
      <c r="F199" s="56">
        <v>0</v>
      </c>
    </row>
    <row r="200" spans="1:6" x14ac:dyDescent="0.25">
      <c r="A200" s="54" t="s">
        <v>430</v>
      </c>
      <c r="B200" s="49" t="s">
        <v>431</v>
      </c>
      <c r="C200" s="39">
        <v>9.9788457556327967E-2</v>
      </c>
      <c r="D200" s="50">
        <v>9.9848995141100211E-2</v>
      </c>
      <c r="E200" s="55">
        <v>0</v>
      </c>
      <c r="F200" s="56">
        <v>0</v>
      </c>
    </row>
    <row r="201" spans="1:6" x14ac:dyDescent="0.25">
      <c r="A201" s="54" t="s">
        <v>432</v>
      </c>
      <c r="B201" s="49" t="s">
        <v>433</v>
      </c>
      <c r="C201" s="39">
        <v>0.20911377053195379</v>
      </c>
      <c r="D201" s="50">
        <v>0.20852413859161983</v>
      </c>
      <c r="E201" s="55">
        <v>0</v>
      </c>
      <c r="F201" s="56">
        <v>0</v>
      </c>
    </row>
    <row r="202" spans="1:6" x14ac:dyDescent="0.25">
      <c r="A202" s="54" t="s">
        <v>434</v>
      </c>
      <c r="B202" s="49" t="s">
        <v>435</v>
      </c>
      <c r="C202" s="39">
        <v>0.15369841539195681</v>
      </c>
      <c r="D202" s="50">
        <v>0.15328276238102417</v>
      </c>
      <c r="E202" s="55">
        <v>0</v>
      </c>
      <c r="F202" s="56">
        <v>0</v>
      </c>
    </row>
    <row r="203" spans="1:6" x14ac:dyDescent="0.25">
      <c r="A203" s="54" t="s">
        <v>436</v>
      </c>
      <c r="B203" s="49" t="s">
        <v>437</v>
      </c>
      <c r="C203" s="39">
        <v>8.9825568803557826E-2</v>
      </c>
      <c r="D203" s="50">
        <v>8.9558392458135183E-2</v>
      </c>
      <c r="E203" s="55">
        <v>0</v>
      </c>
      <c r="F203" s="56">
        <v>0</v>
      </c>
    </row>
    <row r="204" spans="1:6" x14ac:dyDescent="0.25">
      <c r="A204" s="54" t="s">
        <v>438</v>
      </c>
      <c r="B204" s="49" t="s">
        <v>439</v>
      </c>
      <c r="C204" s="39">
        <v>0.18240398916412176</v>
      </c>
      <c r="D204" s="50">
        <v>0.18192270874412148</v>
      </c>
      <c r="E204" s="55">
        <v>0</v>
      </c>
      <c r="F204" s="56">
        <v>0</v>
      </c>
    </row>
    <row r="205" spans="1:6" x14ac:dyDescent="0.25">
      <c r="A205" s="54" t="s">
        <v>440</v>
      </c>
      <c r="B205" s="49" t="s">
        <v>441</v>
      </c>
      <c r="C205" s="39">
        <v>0.14063043667968933</v>
      </c>
      <c r="D205" s="50">
        <v>0.14010591416349621</v>
      </c>
      <c r="E205" s="55">
        <v>0</v>
      </c>
      <c r="F205" s="56">
        <v>0</v>
      </c>
    </row>
    <row r="206" spans="1:6" x14ac:dyDescent="0.25">
      <c r="A206" s="54" t="s">
        <v>442</v>
      </c>
      <c r="B206" s="49" t="s">
        <v>443</v>
      </c>
      <c r="C206" s="39">
        <v>0.10234006094053379</v>
      </c>
      <c r="D206" s="50">
        <v>0.10225879456190579</v>
      </c>
      <c r="E206" s="55">
        <v>0</v>
      </c>
      <c r="F206" s="56">
        <v>0</v>
      </c>
    </row>
    <row r="207" spans="1:6" x14ac:dyDescent="0.25">
      <c r="A207" s="54" t="s">
        <v>444</v>
      </c>
      <c r="B207" s="49" t="s">
        <v>445</v>
      </c>
      <c r="C207" s="39">
        <v>0.11067956983752794</v>
      </c>
      <c r="D207" s="50">
        <v>0.11050864813174334</v>
      </c>
      <c r="E207" s="55">
        <v>0</v>
      </c>
      <c r="F207" s="56">
        <v>0</v>
      </c>
    </row>
    <row r="208" spans="1:6" x14ac:dyDescent="0.25">
      <c r="A208" s="54" t="s">
        <v>446</v>
      </c>
      <c r="B208" s="49" t="s">
        <v>447</v>
      </c>
      <c r="C208" s="39">
        <v>0.1668181262604575</v>
      </c>
      <c r="D208" s="50">
        <v>0.16623698275272447</v>
      </c>
      <c r="E208" s="55">
        <v>0</v>
      </c>
      <c r="F208" s="56">
        <v>0</v>
      </c>
    </row>
    <row r="209" spans="1:6" x14ac:dyDescent="0.25">
      <c r="A209" s="54" t="s">
        <v>448</v>
      </c>
      <c r="B209" s="49" t="s">
        <v>449</v>
      </c>
      <c r="C209" s="39">
        <v>7.5727747778591953E-2</v>
      </c>
      <c r="D209" s="50">
        <v>7.5547934718594029E-2</v>
      </c>
      <c r="E209" s="55">
        <v>0</v>
      </c>
      <c r="F209" s="56">
        <v>0</v>
      </c>
    </row>
    <row r="210" spans="1:6" x14ac:dyDescent="0.25">
      <c r="A210" s="54" t="s">
        <v>450</v>
      </c>
      <c r="B210" s="49" t="s">
        <v>451</v>
      </c>
      <c r="C210" s="39">
        <v>8.2478880070878891E-2</v>
      </c>
      <c r="D210" s="50">
        <v>8.2526215285251947E-2</v>
      </c>
      <c r="E210" s="55">
        <v>0</v>
      </c>
      <c r="F210" s="56">
        <v>0</v>
      </c>
    </row>
    <row r="211" spans="1:6" x14ac:dyDescent="0.25">
      <c r="A211" s="54" t="s">
        <v>452</v>
      </c>
      <c r="B211" s="49" t="s">
        <v>453</v>
      </c>
      <c r="C211" s="39">
        <v>0.17476010972092171</v>
      </c>
      <c r="D211" s="50">
        <v>0.17526342510905163</v>
      </c>
      <c r="E211" s="55">
        <v>0</v>
      </c>
      <c r="F211" s="56">
        <v>0</v>
      </c>
    </row>
    <row r="212" spans="1:6" x14ac:dyDescent="0.25">
      <c r="A212" s="54" t="s">
        <v>454</v>
      </c>
      <c r="B212" s="49" t="s">
        <v>455</v>
      </c>
      <c r="C212" s="39">
        <v>0.12518990031608293</v>
      </c>
      <c r="D212" s="58">
        <v>0.12500430155540038</v>
      </c>
      <c r="E212" s="55">
        <v>0</v>
      </c>
      <c r="F212" s="56">
        <v>0</v>
      </c>
    </row>
    <row r="213" spans="1:6" x14ac:dyDescent="0.25">
      <c r="A213" s="54" t="s">
        <v>456</v>
      </c>
      <c r="B213" s="57" t="s">
        <v>457</v>
      </c>
      <c r="C213" s="39">
        <v>0.20156893193351355</v>
      </c>
      <c r="D213" s="58">
        <v>0.20152386131994188</v>
      </c>
      <c r="E213" s="55">
        <v>0</v>
      </c>
      <c r="F213" s="56">
        <v>1</v>
      </c>
    </row>
    <row r="214" spans="1:6" x14ac:dyDescent="0.25">
      <c r="A214" s="54" t="s">
        <v>458</v>
      </c>
      <c r="B214" s="49" t="s">
        <v>459</v>
      </c>
      <c r="C214" s="39">
        <v>0.17093844595884439</v>
      </c>
      <c r="D214" s="50">
        <v>0.17044509393542934</v>
      </c>
      <c r="E214" s="55">
        <v>0</v>
      </c>
      <c r="F214" s="56">
        <v>0</v>
      </c>
    </row>
    <row r="215" spans="1:6" x14ac:dyDescent="0.25">
      <c r="A215" s="54" t="s">
        <v>460</v>
      </c>
      <c r="B215" s="49" t="s">
        <v>461</v>
      </c>
      <c r="C215" s="39">
        <v>0.28285820471102663</v>
      </c>
      <c r="D215" s="50">
        <v>0.28297917807209899</v>
      </c>
      <c r="E215" s="55">
        <v>0</v>
      </c>
      <c r="F215" s="56">
        <v>0</v>
      </c>
    </row>
    <row r="216" spans="1:6" x14ac:dyDescent="0.25">
      <c r="A216" s="54" t="s">
        <v>462</v>
      </c>
      <c r="B216" s="49" t="s">
        <v>463</v>
      </c>
      <c r="C216" s="39">
        <v>7.7534705964408562E-2</v>
      </c>
      <c r="D216" s="50">
        <v>7.746636645810373E-2</v>
      </c>
      <c r="E216" s="55">
        <v>0</v>
      </c>
      <c r="F216" s="56">
        <v>0</v>
      </c>
    </row>
    <row r="217" spans="1:6" x14ac:dyDescent="0.25">
      <c r="A217" s="54" t="s">
        <v>464</v>
      </c>
      <c r="B217" s="49" t="s">
        <v>465</v>
      </c>
      <c r="C217" s="39">
        <v>7.2896786098435196E-2</v>
      </c>
      <c r="D217" s="50">
        <v>7.2658977763315549E-2</v>
      </c>
      <c r="E217" s="55">
        <v>0</v>
      </c>
      <c r="F217" s="56">
        <v>0</v>
      </c>
    </row>
    <row r="218" spans="1:6" x14ac:dyDescent="0.25">
      <c r="A218" s="54" t="s">
        <v>466</v>
      </c>
      <c r="B218" s="49" t="s">
        <v>467</v>
      </c>
      <c r="C218" s="39">
        <v>0.11601018170181179</v>
      </c>
      <c r="D218" s="50">
        <v>0.11560550509360984</v>
      </c>
      <c r="E218" s="55">
        <v>0</v>
      </c>
      <c r="F218" s="56">
        <v>0</v>
      </c>
    </row>
    <row r="219" spans="1:6" x14ac:dyDescent="0.25">
      <c r="A219" s="54" t="s">
        <v>468</v>
      </c>
      <c r="B219" s="49" t="s">
        <v>469</v>
      </c>
      <c r="C219" s="39">
        <v>6.9000812088546651E-2</v>
      </c>
      <c r="D219" s="50">
        <v>6.9099460238503052E-2</v>
      </c>
      <c r="E219" s="55">
        <v>0</v>
      </c>
      <c r="F219" s="56">
        <v>0</v>
      </c>
    </row>
    <row r="220" spans="1:6" x14ac:dyDescent="0.25">
      <c r="A220" s="54" t="s">
        <v>470</v>
      </c>
      <c r="B220" s="49" t="s">
        <v>471</v>
      </c>
      <c r="C220" s="39">
        <v>0.17330978483854265</v>
      </c>
      <c r="D220" s="50">
        <v>0.17280643242216873</v>
      </c>
      <c r="E220" s="55">
        <v>0</v>
      </c>
      <c r="F220" s="56">
        <v>0</v>
      </c>
    </row>
    <row r="221" spans="1:6" x14ac:dyDescent="0.25">
      <c r="A221" s="54" t="s">
        <v>472</v>
      </c>
      <c r="B221" s="49" t="s">
        <v>473</v>
      </c>
      <c r="C221" s="39">
        <v>6.7573928309995562E-2</v>
      </c>
      <c r="D221" s="50">
        <v>6.7731490021756879E-2</v>
      </c>
      <c r="E221" s="55">
        <v>0</v>
      </c>
      <c r="F221" s="56">
        <v>0</v>
      </c>
    </row>
    <row r="222" spans="1:6" x14ac:dyDescent="0.25">
      <c r="A222" s="54" t="s">
        <v>474</v>
      </c>
      <c r="B222" s="57" t="s">
        <v>475</v>
      </c>
      <c r="C222" s="39">
        <v>0.26430933481437541</v>
      </c>
      <c r="D222" s="50">
        <v>0.26329988126166615</v>
      </c>
      <c r="E222" s="55">
        <v>0</v>
      </c>
      <c r="F222" s="56">
        <v>0</v>
      </c>
    </row>
    <row r="223" spans="1:6" x14ac:dyDescent="0.25">
      <c r="A223" s="54" t="s">
        <v>476</v>
      </c>
      <c r="B223" s="57" t="s">
        <v>477</v>
      </c>
      <c r="C223" s="39">
        <v>6.6604107200753326E-2</v>
      </c>
      <c r="D223" s="50">
        <v>6.6461513344401299E-2</v>
      </c>
      <c r="E223" s="55">
        <v>0</v>
      </c>
      <c r="F223" s="56">
        <v>0</v>
      </c>
    </row>
    <row r="224" spans="1:6" x14ac:dyDescent="0.25">
      <c r="A224" s="54" t="s">
        <v>478</v>
      </c>
      <c r="B224" s="49" t="s">
        <v>479</v>
      </c>
      <c r="C224" s="39">
        <v>0.10708814156262089</v>
      </c>
      <c r="D224" s="50">
        <v>0.10676443033579983</v>
      </c>
      <c r="E224" s="55">
        <v>0</v>
      </c>
      <c r="F224" s="56">
        <v>0</v>
      </c>
    </row>
    <row r="225" spans="1:6" x14ac:dyDescent="0.25">
      <c r="A225" s="54" t="s">
        <v>480</v>
      </c>
      <c r="B225" s="49" t="s">
        <v>481</v>
      </c>
      <c r="C225" s="39">
        <v>7.1949422111459382E-2</v>
      </c>
      <c r="D225" s="50">
        <v>7.1881529851316239E-2</v>
      </c>
      <c r="E225" s="55">
        <v>0</v>
      </c>
      <c r="F225" s="56">
        <v>0</v>
      </c>
    </row>
    <row r="226" spans="1:6" x14ac:dyDescent="0.25">
      <c r="A226" s="54" t="s">
        <v>482</v>
      </c>
      <c r="B226" s="49" t="s">
        <v>483</v>
      </c>
      <c r="C226" s="39">
        <v>7.603070554600394E-2</v>
      </c>
      <c r="D226" s="62">
        <v>7.5774827992468263E-2</v>
      </c>
      <c r="E226" s="55">
        <v>0</v>
      </c>
      <c r="F226" s="56">
        <v>0</v>
      </c>
    </row>
    <row r="227" spans="1:6" x14ac:dyDescent="0.25">
      <c r="A227" s="54" t="s">
        <v>484</v>
      </c>
      <c r="B227" s="49" t="s">
        <v>485</v>
      </c>
      <c r="C227" s="39">
        <v>0.1754566436499197</v>
      </c>
      <c r="D227" s="50">
        <v>0.17479790641983578</v>
      </c>
      <c r="E227" s="55">
        <v>0</v>
      </c>
      <c r="F227" s="56">
        <v>0</v>
      </c>
    </row>
    <row r="228" spans="1:6" x14ac:dyDescent="0.25">
      <c r="A228" s="54" t="s">
        <v>486</v>
      </c>
      <c r="B228" s="49" t="s">
        <v>487</v>
      </c>
      <c r="C228" s="39">
        <v>0.26235930981723965</v>
      </c>
      <c r="D228" s="50">
        <v>0.26147752584408662</v>
      </c>
      <c r="E228" s="55">
        <v>0</v>
      </c>
      <c r="F228" s="56">
        <v>1</v>
      </c>
    </row>
    <row r="229" spans="1:6" x14ac:dyDescent="0.25">
      <c r="A229" s="54" t="s">
        <v>488</v>
      </c>
      <c r="B229" s="49" t="s">
        <v>489</v>
      </c>
      <c r="C229" s="39">
        <v>0.17346894457800827</v>
      </c>
      <c r="D229" s="50">
        <v>0.17301368045477167</v>
      </c>
      <c r="E229" s="55">
        <v>0</v>
      </c>
      <c r="F229" s="56">
        <v>0</v>
      </c>
    </row>
    <row r="230" spans="1:6" x14ac:dyDescent="0.25">
      <c r="A230" s="54" t="s">
        <v>490</v>
      </c>
      <c r="B230" s="49" t="s">
        <v>491</v>
      </c>
      <c r="C230" s="39">
        <v>0.16374877096583432</v>
      </c>
      <c r="D230" s="50">
        <v>0.16375463099705884</v>
      </c>
      <c r="E230" s="55">
        <v>0</v>
      </c>
      <c r="F230" s="56">
        <v>0</v>
      </c>
    </row>
    <row r="231" spans="1:6" x14ac:dyDescent="0.25">
      <c r="A231" s="54" t="s">
        <v>492</v>
      </c>
      <c r="B231" s="49" t="s">
        <v>493</v>
      </c>
      <c r="C231" s="39">
        <v>0.25593585591846296</v>
      </c>
      <c r="D231" s="50">
        <v>0.255077487076597</v>
      </c>
      <c r="E231" s="55">
        <v>0</v>
      </c>
      <c r="F231" s="56">
        <v>0</v>
      </c>
    </row>
    <row r="232" spans="1:6" x14ac:dyDescent="0.25">
      <c r="A232" s="54" t="s">
        <v>494</v>
      </c>
      <c r="B232" s="49" t="s">
        <v>495</v>
      </c>
      <c r="C232" s="39">
        <v>5.2353703295565594E-2</v>
      </c>
      <c r="D232" s="50">
        <v>5.2353849174160402E-2</v>
      </c>
      <c r="E232" s="55">
        <v>0</v>
      </c>
      <c r="F232" s="56">
        <v>0</v>
      </c>
    </row>
    <row r="233" spans="1:6" x14ac:dyDescent="0.25">
      <c r="A233" s="54" t="s">
        <v>496</v>
      </c>
      <c r="B233" s="49" t="s">
        <v>497</v>
      </c>
      <c r="C233" s="39">
        <v>0.25158103920045</v>
      </c>
      <c r="D233" s="50">
        <v>0.25108647606073309</v>
      </c>
      <c r="E233" s="55">
        <v>0</v>
      </c>
      <c r="F233" s="56">
        <v>0</v>
      </c>
    </row>
    <row r="234" spans="1:6" x14ac:dyDescent="0.25">
      <c r="A234" s="54" t="s">
        <v>498</v>
      </c>
      <c r="B234" s="49" t="s">
        <v>499</v>
      </c>
      <c r="C234" s="39">
        <v>0.16306392614476062</v>
      </c>
      <c r="D234" s="50">
        <v>0.162744796929086</v>
      </c>
      <c r="E234" s="55">
        <v>0</v>
      </c>
      <c r="F234" s="56">
        <v>0</v>
      </c>
    </row>
    <row r="235" spans="1:6" x14ac:dyDescent="0.25">
      <c r="A235" s="54" t="s">
        <v>500</v>
      </c>
      <c r="B235" s="57" t="s">
        <v>501</v>
      </c>
      <c r="C235" s="39">
        <v>8.5987543740807165E-2</v>
      </c>
      <c r="D235" s="50">
        <v>8.5788206301958159E-2</v>
      </c>
      <c r="E235" s="55">
        <v>0</v>
      </c>
      <c r="F235" s="56">
        <v>0</v>
      </c>
    </row>
    <row r="236" spans="1:6" x14ac:dyDescent="0.25">
      <c r="A236" s="54" t="s">
        <v>502</v>
      </c>
      <c r="B236" s="49" t="s">
        <v>503</v>
      </c>
      <c r="C236" s="39">
        <v>6.0348113707762177E-2</v>
      </c>
      <c r="D236" s="50">
        <v>6.0285761620194209E-2</v>
      </c>
      <c r="E236" s="55">
        <v>0</v>
      </c>
      <c r="F236" s="56">
        <v>0</v>
      </c>
    </row>
    <row r="237" spans="1:6" x14ac:dyDescent="0.25">
      <c r="A237" s="54" t="s">
        <v>504</v>
      </c>
      <c r="B237" s="49" t="s">
        <v>505</v>
      </c>
      <c r="C237" s="39">
        <v>7.509837423305768E-2</v>
      </c>
      <c r="D237" s="50">
        <v>7.4967454726164451E-2</v>
      </c>
      <c r="E237" s="55">
        <v>0</v>
      </c>
      <c r="F237" s="56">
        <v>0</v>
      </c>
    </row>
    <row r="238" spans="1:6" x14ac:dyDescent="0.25">
      <c r="A238" s="54" t="s">
        <v>506</v>
      </c>
      <c r="B238" s="57" t="s">
        <v>507</v>
      </c>
      <c r="C238" s="39">
        <v>0.10574083156555625</v>
      </c>
      <c r="D238" s="50">
        <v>0.10553036087077204</v>
      </c>
      <c r="E238" s="55">
        <v>0</v>
      </c>
      <c r="F238" s="56">
        <v>0</v>
      </c>
    </row>
    <row r="239" spans="1:6" x14ac:dyDescent="0.25">
      <c r="A239" s="54" t="s">
        <v>508</v>
      </c>
      <c r="B239" s="49" t="s">
        <v>509</v>
      </c>
      <c r="C239" s="39">
        <v>0.10963225799484694</v>
      </c>
      <c r="D239" s="50">
        <v>0.10927827272970654</v>
      </c>
      <c r="E239" s="55">
        <v>0</v>
      </c>
      <c r="F239" s="56">
        <v>0</v>
      </c>
    </row>
    <row r="240" spans="1:6" x14ac:dyDescent="0.25">
      <c r="A240" s="54" t="s">
        <v>510</v>
      </c>
      <c r="B240" s="49" t="s">
        <v>511</v>
      </c>
      <c r="C240" s="39">
        <v>0.21636378446383886</v>
      </c>
      <c r="D240" s="50">
        <v>0.21564291257155133</v>
      </c>
      <c r="E240" s="55">
        <v>0</v>
      </c>
      <c r="F240" s="56">
        <v>0</v>
      </c>
    </row>
    <row r="241" spans="1:6" x14ac:dyDescent="0.25">
      <c r="A241" s="54" t="s">
        <v>512</v>
      </c>
      <c r="B241" s="49" t="s">
        <v>513</v>
      </c>
      <c r="C241" s="39">
        <v>8.8959824206508553E-2</v>
      </c>
      <c r="D241" s="50">
        <v>8.8716603988231335E-2</v>
      </c>
      <c r="E241" s="55">
        <v>0</v>
      </c>
      <c r="F241" s="56">
        <v>0</v>
      </c>
    </row>
    <row r="242" spans="1:6" x14ac:dyDescent="0.25">
      <c r="A242" s="54" t="s">
        <v>514</v>
      </c>
      <c r="B242" s="49" t="s">
        <v>515</v>
      </c>
      <c r="C242" s="39">
        <v>7.1950318381806863E-2</v>
      </c>
      <c r="D242" s="50">
        <v>7.2238962764093431E-2</v>
      </c>
      <c r="E242" s="55">
        <v>0</v>
      </c>
      <c r="F242" s="56">
        <v>0</v>
      </c>
    </row>
    <row r="243" spans="1:6" x14ac:dyDescent="0.25">
      <c r="A243" s="54" t="s">
        <v>516</v>
      </c>
      <c r="B243" s="57" t="s">
        <v>517</v>
      </c>
      <c r="C243" s="39">
        <v>0.30551733036827056</v>
      </c>
      <c r="D243" s="50">
        <v>0.3050988051594179</v>
      </c>
      <c r="E243" s="55">
        <v>0</v>
      </c>
      <c r="F243" s="56">
        <v>0</v>
      </c>
    </row>
    <row r="244" spans="1:6" x14ac:dyDescent="0.25">
      <c r="A244" s="54" t="s">
        <v>518</v>
      </c>
      <c r="B244" s="49" t="s">
        <v>519</v>
      </c>
      <c r="C244" s="39">
        <v>0.14521460456341756</v>
      </c>
      <c r="D244" s="50">
        <v>0.14483972673293954</v>
      </c>
      <c r="E244" s="55">
        <v>0</v>
      </c>
      <c r="F244" s="56">
        <v>0</v>
      </c>
    </row>
    <row r="245" spans="1:6" x14ac:dyDescent="0.25">
      <c r="A245" s="54" t="s">
        <v>520</v>
      </c>
      <c r="B245" s="57" t="s">
        <v>521</v>
      </c>
      <c r="C245" s="39">
        <v>0.19334168530643767</v>
      </c>
      <c r="D245" s="50">
        <v>0.19293764850154843</v>
      </c>
      <c r="E245" s="55">
        <v>0</v>
      </c>
      <c r="F245" s="56">
        <v>0</v>
      </c>
    </row>
    <row r="246" spans="1:6" x14ac:dyDescent="0.25">
      <c r="A246" s="54" t="s">
        <v>522</v>
      </c>
      <c r="B246" s="49" t="s">
        <v>523</v>
      </c>
      <c r="C246" s="39">
        <v>9.3850199561020559E-2</v>
      </c>
      <c r="D246" s="50">
        <v>9.3627065961960881E-2</v>
      </c>
      <c r="E246" s="55">
        <v>0</v>
      </c>
      <c r="F246" s="56">
        <v>0</v>
      </c>
    </row>
    <row r="247" spans="1:6" x14ac:dyDescent="0.25">
      <c r="A247" s="54" t="s">
        <v>524</v>
      </c>
      <c r="B247" s="49" t="s">
        <v>525</v>
      </c>
      <c r="C247" s="39">
        <v>0.13346318491915465</v>
      </c>
      <c r="D247" s="50">
        <v>0.13318416747085582</v>
      </c>
      <c r="E247" s="55">
        <v>0</v>
      </c>
      <c r="F247" s="56">
        <v>0</v>
      </c>
    </row>
    <row r="248" spans="1:6" x14ac:dyDescent="0.25">
      <c r="A248" s="54" t="s">
        <v>526</v>
      </c>
      <c r="B248" s="49" t="s">
        <v>527</v>
      </c>
      <c r="C248" s="39">
        <v>0.17578994252371841</v>
      </c>
      <c r="D248" s="50">
        <v>0.1753124123139736</v>
      </c>
      <c r="E248" s="55">
        <v>0</v>
      </c>
      <c r="F248" s="56">
        <v>0</v>
      </c>
    </row>
    <row r="249" spans="1:6" x14ac:dyDescent="0.25">
      <c r="A249" s="61" t="s">
        <v>528</v>
      </c>
      <c r="B249" s="49" t="s">
        <v>529</v>
      </c>
      <c r="C249" s="39">
        <v>0.14489653842063999</v>
      </c>
      <c r="D249" s="50">
        <v>0.14428982767139609</v>
      </c>
      <c r="E249" s="55">
        <v>0</v>
      </c>
      <c r="F249" s="56">
        <v>0</v>
      </c>
    </row>
    <row r="250" spans="1:6" x14ac:dyDescent="0.25">
      <c r="A250" s="54" t="s">
        <v>530</v>
      </c>
      <c r="B250" s="49" t="s">
        <v>531</v>
      </c>
      <c r="C250" s="39">
        <v>6.3169636959813077E-2</v>
      </c>
      <c r="D250" s="50">
        <v>6.334346718385149E-2</v>
      </c>
      <c r="E250" s="55">
        <v>0</v>
      </c>
      <c r="F250" s="56">
        <v>0</v>
      </c>
    </row>
    <row r="251" spans="1:6" x14ac:dyDescent="0.25">
      <c r="A251" s="54" t="s">
        <v>532</v>
      </c>
      <c r="B251" s="49" t="s">
        <v>533</v>
      </c>
      <c r="C251" s="39">
        <v>5.6536296031097923E-2</v>
      </c>
      <c r="D251" s="50">
        <v>5.6586057922473183E-2</v>
      </c>
      <c r="E251" s="55">
        <v>0</v>
      </c>
      <c r="F251" s="56">
        <v>0</v>
      </c>
    </row>
    <row r="252" spans="1:6" x14ac:dyDescent="0.25">
      <c r="A252" s="54" t="s">
        <v>534</v>
      </c>
      <c r="B252" s="49" t="s">
        <v>535</v>
      </c>
      <c r="C252" s="39">
        <v>4.1321384138227106E-2</v>
      </c>
      <c r="D252" s="50">
        <v>4.132612865653125E-2</v>
      </c>
      <c r="E252" s="55">
        <v>0</v>
      </c>
      <c r="F252" s="56">
        <v>0</v>
      </c>
    </row>
    <row r="253" spans="1:6" x14ac:dyDescent="0.25">
      <c r="A253" s="54" t="s">
        <v>536</v>
      </c>
      <c r="B253" s="49" t="s">
        <v>537</v>
      </c>
      <c r="C253" s="39">
        <v>5.4439499573018829E-2</v>
      </c>
      <c r="D253" s="50">
        <v>5.4443858481489055E-2</v>
      </c>
      <c r="E253" s="55">
        <v>0</v>
      </c>
      <c r="F253" s="56">
        <v>0</v>
      </c>
    </row>
    <row r="254" spans="1:6" x14ac:dyDescent="0.25">
      <c r="A254" s="54" t="s">
        <v>538</v>
      </c>
      <c r="B254" s="49" t="s">
        <v>539</v>
      </c>
      <c r="C254" s="39">
        <v>8.6724075307579224E-2</v>
      </c>
      <c r="D254" s="50">
        <v>8.6509408245702829E-2</v>
      </c>
      <c r="E254" s="55">
        <v>0</v>
      </c>
      <c r="F254" s="56">
        <v>0</v>
      </c>
    </row>
    <row r="255" spans="1:6" x14ac:dyDescent="0.25">
      <c r="A255" s="54" t="s">
        <v>540</v>
      </c>
      <c r="B255" s="49" t="s">
        <v>541</v>
      </c>
      <c r="C255" s="39">
        <v>0.10744808269453177</v>
      </c>
      <c r="D255" s="50">
        <v>0.10714848190445941</v>
      </c>
      <c r="E255" s="55">
        <v>0</v>
      </c>
      <c r="F255" s="56">
        <v>0</v>
      </c>
    </row>
    <row r="256" spans="1:6" x14ac:dyDescent="0.25">
      <c r="A256" s="54" t="s">
        <v>542</v>
      </c>
      <c r="B256" s="49" t="s">
        <v>543</v>
      </c>
      <c r="C256" s="39">
        <v>0.1127734934307071</v>
      </c>
      <c r="D256" s="50">
        <v>0.11257175482719063</v>
      </c>
      <c r="E256" s="55">
        <v>0</v>
      </c>
      <c r="F256" s="56">
        <v>0</v>
      </c>
    </row>
    <row r="257" spans="1:6" x14ac:dyDescent="0.25">
      <c r="A257" s="54" t="s">
        <v>544</v>
      </c>
      <c r="B257" s="49" t="s">
        <v>545</v>
      </c>
      <c r="C257" s="39">
        <v>7.2158578519274236E-2</v>
      </c>
      <c r="D257" s="50">
        <v>7.217548494065848E-2</v>
      </c>
      <c r="E257" s="55">
        <v>0</v>
      </c>
      <c r="F257" s="56">
        <v>0</v>
      </c>
    </row>
    <row r="258" spans="1:6" x14ac:dyDescent="0.25">
      <c r="A258" s="54" t="s">
        <v>546</v>
      </c>
      <c r="B258" s="49" t="s">
        <v>547</v>
      </c>
      <c r="C258" s="39">
        <v>0.12363111175486483</v>
      </c>
      <c r="D258" s="50">
        <v>0.12362302475915111</v>
      </c>
      <c r="E258" s="55">
        <v>0</v>
      </c>
      <c r="F258" s="56">
        <v>0</v>
      </c>
    </row>
    <row r="259" spans="1:6" x14ac:dyDescent="0.25">
      <c r="A259" s="54" t="s">
        <v>548</v>
      </c>
      <c r="B259" s="49" t="s">
        <v>549</v>
      </c>
      <c r="C259" s="39">
        <v>0.19203301971946271</v>
      </c>
      <c r="D259" s="50">
        <v>0.19155927651687774</v>
      </c>
      <c r="E259" s="55">
        <v>0</v>
      </c>
      <c r="F259" s="56">
        <v>0</v>
      </c>
    </row>
    <row r="260" spans="1:6" x14ac:dyDescent="0.25">
      <c r="A260" s="54" t="s">
        <v>550</v>
      </c>
      <c r="B260" s="57" t="s">
        <v>551</v>
      </c>
      <c r="C260" s="39">
        <v>0.12389744042319473</v>
      </c>
      <c r="D260" s="50">
        <v>0.12350473470021306</v>
      </c>
      <c r="E260" s="55">
        <v>0</v>
      </c>
      <c r="F260" s="56">
        <v>0</v>
      </c>
    </row>
    <row r="261" spans="1:6" x14ac:dyDescent="0.25">
      <c r="A261" s="54" t="s">
        <v>552</v>
      </c>
      <c r="B261" s="49" t="s">
        <v>553</v>
      </c>
      <c r="C261" s="39">
        <v>7.9153245934577912E-2</v>
      </c>
      <c r="D261" s="50">
        <v>7.8921325036077891E-2</v>
      </c>
      <c r="E261" s="55">
        <v>0</v>
      </c>
      <c r="F261" s="56">
        <v>0</v>
      </c>
    </row>
    <row r="262" spans="1:6" x14ac:dyDescent="0.25">
      <c r="A262" s="54" t="s">
        <v>554</v>
      </c>
      <c r="B262" s="49" t="s">
        <v>555</v>
      </c>
      <c r="C262" s="39">
        <v>0.12444798554142904</v>
      </c>
      <c r="D262" s="50">
        <v>0.12439148853621067</v>
      </c>
      <c r="E262" s="55">
        <v>0</v>
      </c>
      <c r="F262" s="56">
        <v>0</v>
      </c>
    </row>
    <row r="263" spans="1:6" x14ac:dyDescent="0.25">
      <c r="A263" s="54" t="s">
        <v>556</v>
      </c>
      <c r="B263" s="49" t="s">
        <v>557</v>
      </c>
      <c r="C263" s="39">
        <v>0.28337503564785149</v>
      </c>
      <c r="D263" s="50">
        <v>0.28349880113772213</v>
      </c>
      <c r="E263" s="55">
        <v>0</v>
      </c>
      <c r="F263" s="56">
        <v>0</v>
      </c>
    </row>
    <row r="264" spans="1:6" x14ac:dyDescent="0.25">
      <c r="A264" s="54" t="s">
        <v>558</v>
      </c>
      <c r="B264" s="49" t="s">
        <v>559</v>
      </c>
      <c r="C264" s="39">
        <v>0.30463957553232335</v>
      </c>
      <c r="D264" s="50">
        <v>0.30461944431979021</v>
      </c>
      <c r="E264" s="55">
        <v>0</v>
      </c>
      <c r="F264" s="56">
        <v>1</v>
      </c>
    </row>
    <row r="265" spans="1:6" x14ac:dyDescent="0.25">
      <c r="A265" s="54" t="s">
        <v>560</v>
      </c>
      <c r="B265" s="57" t="s">
        <v>561</v>
      </c>
      <c r="C265" s="39">
        <v>0.14428650357242012</v>
      </c>
      <c r="D265" s="58">
        <v>0.14385263032876566</v>
      </c>
      <c r="E265" s="55">
        <v>0</v>
      </c>
      <c r="F265" s="56">
        <v>0</v>
      </c>
    </row>
    <row r="266" spans="1:6" x14ac:dyDescent="0.25">
      <c r="A266" s="54" t="s">
        <v>562</v>
      </c>
      <c r="B266" s="49" t="s">
        <v>563</v>
      </c>
      <c r="C266" s="39">
        <v>0.10832551784943616</v>
      </c>
      <c r="D266" s="58">
        <v>0.10831918312705083</v>
      </c>
      <c r="E266" s="55">
        <v>0</v>
      </c>
      <c r="F266" s="56">
        <v>0</v>
      </c>
    </row>
    <row r="267" spans="1:6" x14ac:dyDescent="0.25">
      <c r="A267" s="54" t="s">
        <v>564</v>
      </c>
      <c r="B267" s="49" t="s">
        <v>565</v>
      </c>
      <c r="C267" s="39">
        <v>9.2769844478225935E-2</v>
      </c>
      <c r="D267" s="50">
        <v>9.2822818868370252E-2</v>
      </c>
      <c r="E267" s="55">
        <v>0</v>
      </c>
      <c r="F267" s="56">
        <v>0</v>
      </c>
    </row>
    <row r="268" spans="1:6" x14ac:dyDescent="0.25">
      <c r="A268" s="54" t="s">
        <v>566</v>
      </c>
      <c r="B268" s="49" t="s">
        <v>567</v>
      </c>
      <c r="C268" s="39">
        <v>7.6316890009670957E-2</v>
      </c>
      <c r="D268" s="50">
        <v>7.6119651895954626E-2</v>
      </c>
      <c r="E268" s="55">
        <v>0</v>
      </c>
      <c r="F268" s="56">
        <v>0</v>
      </c>
    </row>
    <row r="269" spans="1:6" x14ac:dyDescent="0.25">
      <c r="A269" s="54" t="s">
        <v>568</v>
      </c>
      <c r="B269" s="49" t="s">
        <v>569</v>
      </c>
      <c r="C269" s="39">
        <v>6.3758125731823392E-2</v>
      </c>
      <c r="D269" s="50">
        <v>6.4370469577184966E-2</v>
      </c>
      <c r="E269" s="55">
        <v>0</v>
      </c>
      <c r="F269" s="56">
        <v>0</v>
      </c>
    </row>
    <row r="270" spans="1:6" x14ac:dyDescent="0.25">
      <c r="A270" s="54" t="s">
        <v>570</v>
      </c>
      <c r="B270" s="49" t="s">
        <v>571</v>
      </c>
      <c r="C270" s="39">
        <v>0.22079632410829481</v>
      </c>
      <c r="D270" s="50">
        <v>0.22006916140172131</v>
      </c>
      <c r="E270" s="55">
        <v>0</v>
      </c>
      <c r="F270" s="56">
        <v>0</v>
      </c>
    </row>
    <row r="271" spans="1:6" x14ac:dyDescent="0.25">
      <c r="A271" s="54" t="s">
        <v>572</v>
      </c>
      <c r="B271" s="49" t="s">
        <v>573</v>
      </c>
      <c r="C271" s="39">
        <v>0.11478945332442086</v>
      </c>
      <c r="D271" s="50">
        <v>0.11465994295718358</v>
      </c>
      <c r="E271" s="55">
        <v>0</v>
      </c>
      <c r="F271" s="56">
        <v>0</v>
      </c>
    </row>
    <row r="272" spans="1:6" x14ac:dyDescent="0.25">
      <c r="A272" s="54" t="s">
        <v>574</v>
      </c>
      <c r="B272" s="49" t="s">
        <v>575</v>
      </c>
      <c r="C272" s="39">
        <v>0.19011047871121337</v>
      </c>
      <c r="D272" s="50">
        <v>0.19012099764868906</v>
      </c>
      <c r="E272" s="55">
        <v>0</v>
      </c>
      <c r="F272" s="56">
        <v>0</v>
      </c>
    </row>
    <row r="273" spans="1:6" x14ac:dyDescent="0.25">
      <c r="A273" s="54" t="s">
        <v>576</v>
      </c>
      <c r="B273" s="49" t="s">
        <v>577</v>
      </c>
      <c r="C273" s="39">
        <v>0.22995692302540713</v>
      </c>
      <c r="D273" s="50">
        <v>0.22946935664677368</v>
      </c>
      <c r="E273" s="55">
        <v>0</v>
      </c>
      <c r="F273" s="56">
        <v>0</v>
      </c>
    </row>
    <row r="274" spans="1:6" x14ac:dyDescent="0.25">
      <c r="A274" s="54" t="s">
        <v>578</v>
      </c>
      <c r="B274" s="49" t="s">
        <v>579</v>
      </c>
      <c r="C274" s="39">
        <v>0.10932425380493101</v>
      </c>
      <c r="D274" s="50">
        <v>0.10894064384344966</v>
      </c>
      <c r="E274" s="55">
        <v>0</v>
      </c>
      <c r="F274" s="56">
        <v>0</v>
      </c>
    </row>
    <row r="275" spans="1:6" x14ac:dyDescent="0.25">
      <c r="A275" s="54" t="s">
        <v>580</v>
      </c>
      <c r="B275" s="49" t="s">
        <v>581</v>
      </c>
      <c r="C275" s="39">
        <v>2.913785388800072E-2</v>
      </c>
      <c r="D275" s="50">
        <v>2.9041861391398725E-2</v>
      </c>
      <c r="E275" s="55">
        <v>0</v>
      </c>
      <c r="F275" s="56">
        <v>0</v>
      </c>
    </row>
    <row r="276" spans="1:6" x14ac:dyDescent="0.25">
      <c r="A276" s="54" t="s">
        <v>582</v>
      </c>
      <c r="B276" s="49" t="s">
        <v>583</v>
      </c>
      <c r="C276" s="39">
        <v>2.4432175723718832E-2</v>
      </c>
      <c r="D276" s="50">
        <v>2.444785376138742E-2</v>
      </c>
      <c r="E276" s="55">
        <v>0</v>
      </c>
      <c r="F276" s="56">
        <v>0</v>
      </c>
    </row>
    <row r="277" spans="1:6" x14ac:dyDescent="0.25">
      <c r="A277" s="61" t="s">
        <v>584</v>
      </c>
      <c r="B277" s="49" t="s">
        <v>585</v>
      </c>
      <c r="C277" s="39">
        <v>0.17937266091357063</v>
      </c>
      <c r="D277" s="50">
        <v>0.1786874537400642</v>
      </c>
      <c r="E277" s="55">
        <v>0</v>
      </c>
      <c r="F277" s="56">
        <v>0</v>
      </c>
    </row>
    <row r="278" spans="1:6" x14ac:dyDescent="0.25">
      <c r="A278" s="54" t="s">
        <v>586</v>
      </c>
      <c r="B278" s="49" t="s">
        <v>587</v>
      </c>
      <c r="C278" s="39">
        <v>0.20337978700371501</v>
      </c>
      <c r="D278" s="50">
        <v>0.20337978700371501</v>
      </c>
      <c r="E278" s="55">
        <v>0</v>
      </c>
      <c r="F278" s="56">
        <v>0</v>
      </c>
    </row>
    <row r="279" spans="1:6" x14ac:dyDescent="0.25">
      <c r="A279" s="54" t="s">
        <v>588</v>
      </c>
      <c r="B279" s="49" t="s">
        <v>589</v>
      </c>
      <c r="C279" s="39">
        <v>6.6636687936186129E-2</v>
      </c>
      <c r="D279" s="50">
        <v>6.6473414671392866E-2</v>
      </c>
      <c r="E279" s="55">
        <v>0</v>
      </c>
      <c r="F279" s="56">
        <v>0</v>
      </c>
    </row>
    <row r="280" spans="1:6" x14ac:dyDescent="0.25">
      <c r="A280" s="54" t="s">
        <v>590</v>
      </c>
      <c r="B280" s="49" t="s">
        <v>591</v>
      </c>
      <c r="C280" s="39">
        <v>0.20491622454508007</v>
      </c>
      <c r="D280" s="50">
        <v>0.20510502880402898</v>
      </c>
      <c r="E280" s="55">
        <v>0</v>
      </c>
      <c r="F280" s="56">
        <v>0</v>
      </c>
    </row>
    <row r="281" spans="1:6" x14ac:dyDescent="0.25">
      <c r="A281" s="54" t="s">
        <v>592</v>
      </c>
      <c r="B281" s="49" t="s">
        <v>593</v>
      </c>
      <c r="C281" s="39">
        <v>0.31140212293421737</v>
      </c>
      <c r="D281" s="50">
        <v>0.31162631860393353</v>
      </c>
      <c r="E281" s="55">
        <v>0</v>
      </c>
      <c r="F281" s="56">
        <v>0</v>
      </c>
    </row>
    <row r="282" spans="1:6" x14ac:dyDescent="0.25">
      <c r="A282" s="54" t="s">
        <v>594</v>
      </c>
      <c r="B282" s="49" t="s">
        <v>595</v>
      </c>
      <c r="C282" s="39">
        <v>0.3073421199548475</v>
      </c>
      <c r="D282" s="50">
        <v>0.30753266399775264</v>
      </c>
      <c r="E282" s="55">
        <v>0</v>
      </c>
      <c r="F282" s="56">
        <v>1</v>
      </c>
    </row>
    <row r="283" spans="1:6" x14ac:dyDescent="0.25">
      <c r="A283" s="54" t="s">
        <v>596</v>
      </c>
      <c r="B283" s="57" t="s">
        <v>597</v>
      </c>
      <c r="C283" s="39">
        <v>0.77398737359419767</v>
      </c>
      <c r="D283" s="58">
        <v>0.77387472806620849</v>
      </c>
      <c r="E283" s="55">
        <v>0</v>
      </c>
      <c r="F283" s="56">
        <v>0</v>
      </c>
    </row>
    <row r="284" spans="1:6" x14ac:dyDescent="0.25">
      <c r="A284" s="54" t="s">
        <v>598</v>
      </c>
      <c r="B284" s="49" t="s">
        <v>599</v>
      </c>
      <c r="C284" s="39">
        <v>1.2210805586224182E-2</v>
      </c>
      <c r="D284" s="58">
        <v>1.2246740042167675E-2</v>
      </c>
      <c r="E284" s="55">
        <v>0</v>
      </c>
      <c r="F284" s="56">
        <v>0</v>
      </c>
    </row>
    <row r="285" spans="1:6" x14ac:dyDescent="0.25">
      <c r="A285" s="54" t="s">
        <v>600</v>
      </c>
      <c r="B285" s="49" t="s">
        <v>601</v>
      </c>
      <c r="C285" s="39">
        <v>1.6330010740064221E-2</v>
      </c>
      <c r="D285" s="58">
        <v>1.6355320459906387E-2</v>
      </c>
      <c r="E285" s="55">
        <v>0</v>
      </c>
      <c r="F285" s="56">
        <v>0</v>
      </c>
    </row>
    <row r="286" spans="1:6" x14ac:dyDescent="0.25">
      <c r="A286" s="54" t="s">
        <v>602</v>
      </c>
      <c r="B286" s="49" t="s">
        <v>603</v>
      </c>
      <c r="C286" s="39">
        <v>8.1736401067656728E-2</v>
      </c>
      <c r="D286" s="58">
        <v>8.153225427729266E-2</v>
      </c>
      <c r="E286" s="55">
        <v>0</v>
      </c>
      <c r="F286" s="56">
        <v>0</v>
      </c>
    </row>
    <row r="287" spans="1:6" x14ac:dyDescent="0.25">
      <c r="A287" s="54" t="s">
        <v>604</v>
      </c>
      <c r="B287" s="49" t="s">
        <v>605</v>
      </c>
      <c r="C287" s="39">
        <v>0.23978537111423695</v>
      </c>
      <c r="D287" s="50">
        <v>0.23935764032103027</v>
      </c>
      <c r="E287" s="55">
        <v>0</v>
      </c>
      <c r="F287" s="56">
        <v>0</v>
      </c>
    </row>
    <row r="288" spans="1:6" x14ac:dyDescent="0.25">
      <c r="A288" s="54" t="s">
        <v>606</v>
      </c>
      <c r="B288" s="49" t="s">
        <v>607</v>
      </c>
      <c r="C288" s="39">
        <v>0.19213221666918484</v>
      </c>
      <c r="D288" s="58">
        <v>0.19168383580589518</v>
      </c>
      <c r="E288" s="55">
        <v>0</v>
      </c>
      <c r="F288" s="56">
        <v>0</v>
      </c>
    </row>
    <row r="289" spans="1:6" x14ac:dyDescent="0.25">
      <c r="A289" s="54" t="s">
        <v>608</v>
      </c>
      <c r="B289" s="49" t="s">
        <v>609</v>
      </c>
      <c r="C289" s="39">
        <v>0.30842379802823433</v>
      </c>
      <c r="D289" s="50">
        <v>0.30735165062197645</v>
      </c>
      <c r="E289" s="55">
        <v>0</v>
      </c>
      <c r="F289" s="56">
        <v>0</v>
      </c>
    </row>
    <row r="290" spans="1:6" x14ac:dyDescent="0.25">
      <c r="A290" s="54" t="s">
        <v>610</v>
      </c>
      <c r="B290" s="49" t="s">
        <v>611</v>
      </c>
      <c r="C290" s="39">
        <v>0.16897214834388352</v>
      </c>
      <c r="D290" s="50">
        <v>0.16879389595399497</v>
      </c>
      <c r="E290" s="55">
        <v>0</v>
      </c>
      <c r="F290" s="56">
        <v>0</v>
      </c>
    </row>
    <row r="291" spans="1:6" x14ac:dyDescent="0.25">
      <c r="A291" s="54" t="s">
        <v>612</v>
      </c>
      <c r="B291" s="49" t="s">
        <v>613</v>
      </c>
      <c r="C291" s="39">
        <v>0.14371931299550855</v>
      </c>
      <c r="D291" s="50">
        <v>0.1438837561661829</v>
      </c>
      <c r="E291" s="55">
        <v>0</v>
      </c>
      <c r="F291" s="56">
        <v>0</v>
      </c>
    </row>
    <row r="292" spans="1:6" x14ac:dyDescent="0.25">
      <c r="A292" s="54" t="s">
        <v>614</v>
      </c>
      <c r="B292" s="49" t="s">
        <v>615</v>
      </c>
      <c r="C292" s="39">
        <v>6.4638415088976414E-2</v>
      </c>
      <c r="D292" s="50">
        <v>6.4522332989322057E-2</v>
      </c>
      <c r="E292" s="55">
        <v>0</v>
      </c>
      <c r="F292" s="56">
        <v>0</v>
      </c>
    </row>
    <row r="293" spans="1:6" x14ac:dyDescent="0.25">
      <c r="A293" s="54" t="s">
        <v>616</v>
      </c>
      <c r="B293" s="49" t="s">
        <v>617</v>
      </c>
      <c r="C293" s="39">
        <v>0.13466872271119512</v>
      </c>
      <c r="D293" s="50">
        <v>0.13437079256289219</v>
      </c>
      <c r="E293" s="55">
        <v>0</v>
      </c>
      <c r="F293" s="56">
        <v>0</v>
      </c>
    </row>
    <row r="294" spans="1:6" x14ac:dyDescent="0.25">
      <c r="A294" s="54" t="s">
        <v>618</v>
      </c>
      <c r="B294" s="49" t="s">
        <v>619</v>
      </c>
      <c r="C294" s="39">
        <v>0.2674211626266873</v>
      </c>
      <c r="D294" s="50">
        <v>0.26643761143559042</v>
      </c>
      <c r="E294" s="55">
        <v>0</v>
      </c>
      <c r="F294" s="56">
        <v>0</v>
      </c>
    </row>
    <row r="295" spans="1:6" x14ac:dyDescent="0.25">
      <c r="A295" s="54" t="s">
        <v>620</v>
      </c>
      <c r="B295" s="49" t="s">
        <v>621</v>
      </c>
      <c r="C295" s="39">
        <v>8.7111857411122512E-2</v>
      </c>
      <c r="D295" s="50">
        <v>8.6866993115338395E-2</v>
      </c>
      <c r="E295" s="55">
        <v>0</v>
      </c>
      <c r="F295" s="56">
        <v>0</v>
      </c>
    </row>
    <row r="296" spans="1:6" x14ac:dyDescent="0.25">
      <c r="A296" s="54" t="s">
        <v>622</v>
      </c>
      <c r="B296" s="49" t="s">
        <v>623</v>
      </c>
      <c r="C296" s="39">
        <v>0.10498342548612637</v>
      </c>
      <c r="D296" s="50">
        <v>0.10488865389545425</v>
      </c>
      <c r="E296" s="55">
        <v>0</v>
      </c>
      <c r="F296" s="56">
        <v>0</v>
      </c>
    </row>
    <row r="297" spans="1:6" x14ac:dyDescent="0.25">
      <c r="A297" s="54" t="s">
        <v>624</v>
      </c>
      <c r="B297" s="49" t="s">
        <v>625</v>
      </c>
      <c r="C297" s="39">
        <v>7.6993749406259304E-2</v>
      </c>
      <c r="D297" s="50">
        <v>7.6885086657490276E-2</v>
      </c>
      <c r="E297" s="55">
        <v>0</v>
      </c>
      <c r="F297" s="56">
        <v>0</v>
      </c>
    </row>
    <row r="298" spans="1:6" x14ac:dyDescent="0.25">
      <c r="A298" s="54" t="s">
        <v>626</v>
      </c>
      <c r="B298" s="49" t="s">
        <v>627</v>
      </c>
      <c r="C298" s="39">
        <v>0.31874616837161673</v>
      </c>
      <c r="D298" s="50">
        <v>0.31872694987239214</v>
      </c>
      <c r="E298" s="55">
        <v>0</v>
      </c>
      <c r="F298" s="56">
        <v>0</v>
      </c>
    </row>
    <row r="299" spans="1:6" x14ac:dyDescent="0.25">
      <c r="A299" s="54" t="s">
        <v>628</v>
      </c>
      <c r="B299" s="49" t="s">
        <v>629</v>
      </c>
      <c r="C299" s="39">
        <v>1.8411621822063153E-2</v>
      </c>
      <c r="D299" s="50">
        <v>1.834656379821448E-2</v>
      </c>
      <c r="E299" s="55">
        <v>0</v>
      </c>
      <c r="F299" s="56">
        <v>0</v>
      </c>
    </row>
    <row r="300" spans="1:6" x14ac:dyDescent="0.25">
      <c r="A300" s="54" t="s">
        <v>630</v>
      </c>
      <c r="B300" s="49" t="s">
        <v>631</v>
      </c>
      <c r="C300" s="39">
        <v>4.5644632732544488E-2</v>
      </c>
      <c r="D300" s="50">
        <v>4.5894181133778439E-2</v>
      </c>
      <c r="E300" s="55">
        <v>0</v>
      </c>
      <c r="F300" s="56">
        <v>0</v>
      </c>
    </row>
    <row r="301" spans="1:6" x14ac:dyDescent="0.25">
      <c r="A301" s="54" t="s">
        <v>632</v>
      </c>
      <c r="B301" s="49" t="s">
        <v>633</v>
      </c>
      <c r="C301" s="39">
        <v>0.12159026278356128</v>
      </c>
      <c r="D301" s="50">
        <v>0.12122890248754828</v>
      </c>
      <c r="E301" s="55">
        <v>0</v>
      </c>
      <c r="F301" s="56">
        <v>0</v>
      </c>
    </row>
    <row r="302" spans="1:6" x14ac:dyDescent="0.25">
      <c r="A302" s="54" t="s">
        <v>634</v>
      </c>
      <c r="B302" s="49" t="s">
        <v>635</v>
      </c>
      <c r="C302" s="39">
        <v>5.8531820783522183E-2</v>
      </c>
      <c r="D302" s="50">
        <v>5.8575717121398668E-2</v>
      </c>
      <c r="E302" s="55">
        <v>0</v>
      </c>
      <c r="F302" s="56">
        <v>0</v>
      </c>
    </row>
    <row r="303" spans="1:6" x14ac:dyDescent="0.25">
      <c r="A303" s="54" t="s">
        <v>636</v>
      </c>
      <c r="B303" s="49" t="s">
        <v>637</v>
      </c>
      <c r="C303" s="39">
        <v>0.1130282348229035</v>
      </c>
      <c r="D303" s="50">
        <v>0.11276535146291523</v>
      </c>
      <c r="E303" s="55">
        <v>0</v>
      </c>
      <c r="F303" s="56">
        <v>0</v>
      </c>
    </row>
    <row r="304" spans="1:6" x14ac:dyDescent="0.25">
      <c r="A304" s="54" t="s">
        <v>638</v>
      </c>
      <c r="B304" s="49" t="s">
        <v>639</v>
      </c>
      <c r="C304" s="39">
        <v>5.5287017654411949E-2</v>
      </c>
      <c r="D304" s="50">
        <v>5.5286581553278813E-2</v>
      </c>
      <c r="E304" s="55">
        <v>0</v>
      </c>
      <c r="F304" s="56">
        <v>0</v>
      </c>
    </row>
    <row r="305" spans="1:6" x14ac:dyDescent="0.25">
      <c r="A305" s="54" t="s">
        <v>640</v>
      </c>
      <c r="B305" s="49" t="s">
        <v>641</v>
      </c>
      <c r="C305" s="39">
        <v>6.1027956434491257E-2</v>
      </c>
      <c r="D305" s="50">
        <v>6.092014005105327E-2</v>
      </c>
      <c r="E305" s="55">
        <v>0</v>
      </c>
      <c r="F305" s="56">
        <v>0</v>
      </c>
    </row>
    <row r="306" spans="1:6" x14ac:dyDescent="0.25">
      <c r="A306" s="54" t="s">
        <v>642</v>
      </c>
      <c r="B306" s="49" t="s">
        <v>643</v>
      </c>
      <c r="C306" s="39">
        <v>5.3288036177458212E-2</v>
      </c>
      <c r="D306" s="50">
        <v>5.3328755932411022E-2</v>
      </c>
      <c r="E306" s="55">
        <v>0</v>
      </c>
      <c r="F306" s="56">
        <v>0</v>
      </c>
    </row>
    <row r="307" spans="1:6" x14ac:dyDescent="0.25">
      <c r="A307" s="54" t="s">
        <v>644</v>
      </c>
      <c r="B307" s="57" t="s">
        <v>645</v>
      </c>
      <c r="C307" s="39">
        <v>6.4178764064023786E-2</v>
      </c>
      <c r="D307" s="50">
        <v>6.4108853252634601E-2</v>
      </c>
      <c r="E307" s="55">
        <v>0</v>
      </c>
      <c r="F307" s="56">
        <v>0</v>
      </c>
    </row>
    <row r="308" spans="1:6" x14ac:dyDescent="0.25">
      <c r="A308" s="54" t="s">
        <v>646</v>
      </c>
      <c r="B308" s="49" t="s">
        <v>647</v>
      </c>
      <c r="C308" s="39">
        <v>8.9466003402466424E-3</v>
      </c>
      <c r="D308" s="50">
        <v>8.9207873221675699E-3</v>
      </c>
      <c r="E308" s="55">
        <v>0</v>
      </c>
      <c r="F308" s="56">
        <v>0</v>
      </c>
    </row>
    <row r="309" spans="1:6" x14ac:dyDescent="0.25">
      <c r="A309" s="54" t="s">
        <v>648</v>
      </c>
      <c r="B309" s="49" t="s">
        <v>649</v>
      </c>
      <c r="C309" s="39">
        <v>7.0388000459940897E-2</v>
      </c>
      <c r="D309" s="50">
        <v>7.0225237558496217E-2</v>
      </c>
      <c r="E309" s="55">
        <v>0</v>
      </c>
      <c r="F309" s="56">
        <v>0</v>
      </c>
    </row>
    <row r="310" spans="1:6" x14ac:dyDescent="0.25">
      <c r="A310" s="54" t="s">
        <v>650</v>
      </c>
      <c r="B310" s="49" t="s">
        <v>651</v>
      </c>
      <c r="C310" s="39">
        <v>8.5733303591871451E-2</v>
      </c>
      <c r="D310" s="50">
        <v>8.5474655182349035E-2</v>
      </c>
      <c r="E310" s="55">
        <v>0</v>
      </c>
      <c r="F310" s="56">
        <v>0</v>
      </c>
    </row>
    <row r="311" spans="1:6" x14ac:dyDescent="0.25">
      <c r="A311" s="54" t="s">
        <v>652</v>
      </c>
      <c r="B311" s="49" t="s">
        <v>653</v>
      </c>
      <c r="C311" s="39">
        <v>0.13264679432385887</v>
      </c>
      <c r="D311" s="50">
        <v>0.13264846643540046</v>
      </c>
      <c r="E311" s="55">
        <v>0</v>
      </c>
      <c r="F311" s="56">
        <v>0</v>
      </c>
    </row>
    <row r="312" spans="1:6" x14ac:dyDescent="0.25">
      <c r="A312" s="54" t="s">
        <v>654</v>
      </c>
      <c r="B312" s="49" t="s">
        <v>655</v>
      </c>
      <c r="C312" s="39">
        <v>2.5427154058531048E-2</v>
      </c>
      <c r="D312" s="50">
        <v>2.5387302830646875E-2</v>
      </c>
      <c r="E312" s="55">
        <v>0</v>
      </c>
      <c r="F312" s="56">
        <v>0</v>
      </c>
    </row>
    <row r="313" spans="1:6" x14ac:dyDescent="0.25">
      <c r="A313" s="54" t="s">
        <v>656</v>
      </c>
      <c r="B313" s="49" t="s">
        <v>657</v>
      </c>
      <c r="C313" s="39">
        <v>8.9011129192030414E-2</v>
      </c>
      <c r="D313" s="50">
        <v>8.9009676314889291E-2</v>
      </c>
      <c r="E313" s="55">
        <v>0</v>
      </c>
      <c r="F313" s="56">
        <v>0</v>
      </c>
    </row>
    <row r="314" spans="1:6" x14ac:dyDescent="0.25">
      <c r="A314" s="54" t="s">
        <v>658</v>
      </c>
      <c r="B314" s="57" t="s">
        <v>659</v>
      </c>
      <c r="C314" s="39">
        <v>5.8179744251724737E-2</v>
      </c>
      <c r="D314" s="50">
        <v>5.8135555297474217E-2</v>
      </c>
      <c r="E314" s="55">
        <v>0</v>
      </c>
      <c r="F314" s="56">
        <v>0</v>
      </c>
    </row>
    <row r="315" spans="1:6" x14ac:dyDescent="0.25">
      <c r="A315" s="54" t="s">
        <v>660</v>
      </c>
      <c r="B315" s="49" t="s">
        <v>661</v>
      </c>
      <c r="C315" s="39">
        <v>6.5513946136169135E-2</v>
      </c>
      <c r="D315" s="50">
        <v>6.5375767252924877E-2</v>
      </c>
      <c r="E315" s="55">
        <v>0</v>
      </c>
      <c r="F315" s="56">
        <v>0</v>
      </c>
    </row>
    <row r="316" spans="1:6" x14ac:dyDescent="0.25">
      <c r="A316" s="54" t="s">
        <v>662</v>
      </c>
      <c r="B316" s="49" t="s">
        <v>663</v>
      </c>
      <c r="C316" s="39">
        <v>6.2357271933545746E-2</v>
      </c>
      <c r="D316" s="50">
        <v>6.2614065705519487E-2</v>
      </c>
      <c r="E316" s="55">
        <v>0</v>
      </c>
      <c r="F316" s="56">
        <v>0</v>
      </c>
    </row>
    <row r="317" spans="1:6" x14ac:dyDescent="0.25">
      <c r="A317" s="54" t="s">
        <v>662</v>
      </c>
      <c r="B317" s="57" t="s">
        <v>664</v>
      </c>
      <c r="C317" s="39">
        <v>9.8595503992248201E-2</v>
      </c>
      <c r="D317" s="50">
        <v>9.9001530596439666E-2</v>
      </c>
      <c r="E317" s="55">
        <v>1</v>
      </c>
      <c r="F317" s="56">
        <v>0</v>
      </c>
    </row>
    <row r="318" spans="1:6" x14ac:dyDescent="0.25">
      <c r="A318" s="54" t="s">
        <v>665</v>
      </c>
      <c r="B318" s="57" t="s">
        <v>666</v>
      </c>
      <c r="C318" s="39">
        <v>4.4609592414168842E-2</v>
      </c>
      <c r="D318" s="50">
        <v>4.4498925476303713E-2</v>
      </c>
      <c r="E318" s="55">
        <v>0</v>
      </c>
      <c r="F318" s="56">
        <v>0</v>
      </c>
    </row>
    <row r="319" spans="1:6" x14ac:dyDescent="0.25">
      <c r="A319" s="54" t="s">
        <v>667</v>
      </c>
      <c r="B319" s="49" t="s">
        <v>668</v>
      </c>
      <c r="C319" s="39">
        <v>4.2573375570372121E-2</v>
      </c>
      <c r="D319" s="50">
        <v>4.2546805831895067E-2</v>
      </c>
      <c r="E319" s="55">
        <v>0</v>
      </c>
      <c r="F319" s="56">
        <v>0</v>
      </c>
    </row>
    <row r="320" spans="1:6" x14ac:dyDescent="0.25">
      <c r="A320" s="54" t="s">
        <v>669</v>
      </c>
      <c r="B320" s="49" t="s">
        <v>670</v>
      </c>
      <c r="C320" s="39">
        <v>4.2773230020113615E-2</v>
      </c>
      <c r="D320" s="50">
        <v>4.2694483253268981E-2</v>
      </c>
      <c r="E320" s="55">
        <v>0</v>
      </c>
      <c r="F320" s="56">
        <v>0</v>
      </c>
    </row>
    <row r="321" spans="1:6" x14ac:dyDescent="0.25">
      <c r="A321" s="54" t="s">
        <v>671</v>
      </c>
      <c r="B321" s="57" t="s">
        <v>672</v>
      </c>
      <c r="C321" s="39">
        <v>9.786004935373431E-2</v>
      </c>
      <c r="D321" s="50">
        <v>9.7572635790245249E-2</v>
      </c>
      <c r="E321" s="55">
        <v>0</v>
      </c>
      <c r="F321" s="56">
        <v>0</v>
      </c>
    </row>
    <row r="322" spans="1:6" x14ac:dyDescent="0.25">
      <c r="A322" s="54" t="s">
        <v>673</v>
      </c>
      <c r="B322" s="49" t="s">
        <v>674</v>
      </c>
      <c r="C322" s="39">
        <v>6.6298160562695607E-2</v>
      </c>
      <c r="D322" s="50">
        <v>6.6125548567067677E-2</v>
      </c>
      <c r="E322" s="55">
        <v>0</v>
      </c>
      <c r="F322" s="56">
        <v>0</v>
      </c>
    </row>
    <row r="323" spans="1:6" x14ac:dyDescent="0.25">
      <c r="A323" s="54" t="s">
        <v>675</v>
      </c>
      <c r="B323" s="49" t="s">
        <v>676</v>
      </c>
      <c r="C323" s="39">
        <v>0.11127742761853454</v>
      </c>
      <c r="D323" s="50">
        <v>0.11098769088804572</v>
      </c>
      <c r="E323" s="55">
        <v>0</v>
      </c>
      <c r="F323" s="56">
        <v>0</v>
      </c>
    </row>
    <row r="324" spans="1:6" x14ac:dyDescent="0.25">
      <c r="A324" s="54" t="s">
        <v>677</v>
      </c>
      <c r="B324" s="49" t="s">
        <v>678</v>
      </c>
      <c r="C324" s="39">
        <v>7.5872286185258667E-2</v>
      </c>
      <c r="D324" s="50">
        <v>7.5708765405039569E-2</v>
      </c>
      <c r="E324" s="55">
        <v>0</v>
      </c>
      <c r="F324" s="56">
        <v>0</v>
      </c>
    </row>
    <row r="325" spans="1:6" x14ac:dyDescent="0.25">
      <c r="A325" s="54" t="s">
        <v>679</v>
      </c>
      <c r="B325" s="57" t="s">
        <v>680</v>
      </c>
      <c r="C325" s="39">
        <v>6.0115046302964624E-2</v>
      </c>
      <c r="D325" s="50">
        <v>5.9816143705718652E-2</v>
      </c>
      <c r="E325" s="55">
        <v>0</v>
      </c>
      <c r="F325" s="56">
        <v>0</v>
      </c>
    </row>
    <row r="326" spans="1:6" x14ac:dyDescent="0.25">
      <c r="A326" s="54" t="s">
        <v>681</v>
      </c>
      <c r="B326" s="49" t="s">
        <v>682</v>
      </c>
      <c r="C326" s="39">
        <v>4.9375599346851359E-2</v>
      </c>
      <c r="D326" s="50">
        <v>4.9266494968347896E-2</v>
      </c>
      <c r="E326" s="55">
        <v>0</v>
      </c>
      <c r="F326" s="56">
        <v>0</v>
      </c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7" priority="9" stopIfTrue="1" operator="equal">
      <formula>1</formula>
    </cfRule>
  </conditionalFormatting>
  <conditionalFormatting sqref="E331:F331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07"/>
      <c r="B1" s="107"/>
      <c r="C1" s="107"/>
      <c r="D1" s="107"/>
    </row>
    <row r="2" spans="1:4" ht="50.1" customHeight="1" thickBot="1" x14ac:dyDescent="0.3">
      <c r="A2" s="98" t="str">
        <f>"MARGIN INTERVALS EFFECTIVE ON "&amp;'OPTIONS - MARGIN INTERVALS'!A1</f>
        <v>MARGIN INTERVALS EFFECTIVE ON SEPTEMBER 2, 2022</v>
      </c>
      <c r="B2" s="99"/>
      <c r="C2" s="99"/>
      <c r="D2" s="99"/>
    </row>
    <row r="3" spans="1:4" ht="15" customHeight="1" x14ac:dyDescent="0.25">
      <c r="A3" s="108" t="s">
        <v>17</v>
      </c>
      <c r="B3" s="108" t="s">
        <v>12</v>
      </c>
      <c r="C3" s="108" t="s">
        <v>13</v>
      </c>
      <c r="D3" s="108" t="s">
        <v>14</v>
      </c>
    </row>
    <row r="4" spans="1:4" ht="15.75" thickBot="1" x14ac:dyDescent="0.3">
      <c r="A4" s="109"/>
      <c r="B4" s="109"/>
      <c r="C4" s="109"/>
      <c r="D4" s="109"/>
    </row>
    <row r="5" spans="1:4" x14ac:dyDescent="0.25">
      <c r="A5" s="48" t="s">
        <v>683</v>
      </c>
      <c r="B5" s="49" t="s">
        <v>684</v>
      </c>
      <c r="C5" s="39">
        <v>3.4350569674080132E-3</v>
      </c>
      <c r="D5" s="50">
        <v>3.4197625461394937E-3</v>
      </c>
    </row>
    <row r="6" spans="1:4" x14ac:dyDescent="0.25">
      <c r="A6" s="48" t="s">
        <v>685</v>
      </c>
      <c r="B6" s="49" t="s">
        <v>684</v>
      </c>
      <c r="C6" s="39">
        <v>4.5263372576300753E-3</v>
      </c>
      <c r="D6" s="50">
        <v>4.5043736607032975E-3</v>
      </c>
    </row>
    <row r="7" spans="1:4" x14ac:dyDescent="0.25">
      <c r="A7" s="48" t="s">
        <v>686</v>
      </c>
      <c r="B7" s="49" t="s">
        <v>684</v>
      </c>
      <c r="C7" s="39">
        <v>4.6473552544917156E-3</v>
      </c>
      <c r="D7" s="50">
        <v>4.6247102922297922E-3</v>
      </c>
    </row>
    <row r="8" spans="1:4" x14ac:dyDescent="0.25">
      <c r="A8" s="48" t="s">
        <v>687</v>
      </c>
      <c r="B8" s="49" t="s">
        <v>684</v>
      </c>
      <c r="C8" s="39">
        <v>4.3012667372997922E-3</v>
      </c>
      <c r="D8" s="50">
        <v>4.2795480058270205E-3</v>
      </c>
    </row>
    <row r="9" spans="1:4" x14ac:dyDescent="0.25">
      <c r="A9" s="48" t="s">
        <v>688</v>
      </c>
      <c r="B9" s="49" t="s">
        <v>689</v>
      </c>
      <c r="C9" s="39">
        <v>2.2976814907056761E-2</v>
      </c>
      <c r="D9" s="50">
        <v>2.2897420320538986E-2</v>
      </c>
    </row>
    <row r="10" spans="1:4" x14ac:dyDescent="0.25">
      <c r="A10" s="48" t="s">
        <v>690</v>
      </c>
      <c r="B10" s="49" t="s">
        <v>691</v>
      </c>
      <c r="C10" s="39">
        <v>1.5495587302117791E-2</v>
      </c>
      <c r="D10" s="50">
        <v>1.5458287543805807E-2</v>
      </c>
    </row>
    <row r="11" spans="1:4" x14ac:dyDescent="0.25">
      <c r="A11" s="48" t="s">
        <v>692</v>
      </c>
      <c r="B11" s="49" t="s">
        <v>693</v>
      </c>
      <c r="C11" s="39">
        <v>6.8174239298281437E-3</v>
      </c>
      <c r="D11" s="50">
        <v>6.8027828676812388E-3</v>
      </c>
    </row>
    <row r="12" spans="1:4" x14ac:dyDescent="0.25">
      <c r="A12" s="48" t="s">
        <v>694</v>
      </c>
      <c r="B12" s="49" t="s">
        <v>695</v>
      </c>
      <c r="C12" s="39">
        <v>2.1132249622417758E-3</v>
      </c>
      <c r="D12" s="50">
        <v>2.1026322892106798E-3</v>
      </c>
    </row>
    <row r="13" spans="1:4" x14ac:dyDescent="0.25">
      <c r="A13" s="48" t="s">
        <v>696</v>
      </c>
      <c r="B13" s="49" t="s">
        <v>695</v>
      </c>
      <c r="C13" s="39">
        <v>4.1747291117806094E-3</v>
      </c>
      <c r="D13" s="50">
        <v>4.1541910856798519E-3</v>
      </c>
    </row>
    <row r="14" spans="1:4" x14ac:dyDescent="0.25">
      <c r="A14" s="63" t="s">
        <v>697</v>
      </c>
      <c r="B14" s="49" t="s">
        <v>695</v>
      </c>
      <c r="C14" s="39">
        <v>4.5822084677967908E-3</v>
      </c>
      <c r="D14" s="50">
        <v>4.5595925508880187E-3</v>
      </c>
    </row>
    <row r="15" spans="1:4" x14ac:dyDescent="0.25">
      <c r="A15" s="48" t="s">
        <v>698</v>
      </c>
      <c r="B15" s="49" t="s">
        <v>695</v>
      </c>
      <c r="C15" s="39">
        <v>4.4935138649267485E-3</v>
      </c>
      <c r="D15" s="50">
        <v>4.4709835756867834E-3</v>
      </c>
    </row>
    <row r="16" spans="1:4" x14ac:dyDescent="0.25">
      <c r="A16" s="48" t="s">
        <v>699</v>
      </c>
      <c r="B16" s="49" t="s">
        <v>700</v>
      </c>
      <c r="C16" s="39">
        <v>4.9448519116369105E-2</v>
      </c>
      <c r="D16" s="50">
        <v>4.9268778589489026E-2</v>
      </c>
    </row>
    <row r="17" spans="1:4" x14ac:dyDescent="0.25">
      <c r="A17" s="63" t="s">
        <v>701</v>
      </c>
      <c r="B17" s="49" t="s">
        <v>702</v>
      </c>
      <c r="C17" s="39">
        <v>5.8203905938391434E-2</v>
      </c>
      <c r="D17" s="50">
        <v>5.8196824127533783E-2</v>
      </c>
    </row>
    <row r="18" spans="1:4" x14ac:dyDescent="0.25">
      <c r="A18" s="63" t="s">
        <v>703</v>
      </c>
      <c r="B18" s="49" t="s">
        <v>704</v>
      </c>
      <c r="C18" s="39">
        <v>5.6854630115345153E-2</v>
      </c>
      <c r="D18" s="50">
        <v>5.6864842400333557E-2</v>
      </c>
    </row>
    <row r="19" spans="1:4" x14ac:dyDescent="0.25">
      <c r="A19" s="63" t="s">
        <v>705</v>
      </c>
      <c r="B19" s="49" t="s">
        <v>706</v>
      </c>
      <c r="C19" s="39">
        <v>2.8375369347066769E-2</v>
      </c>
      <c r="D19" s="50">
        <v>2.8075301452626055E-2</v>
      </c>
    </row>
    <row r="20" spans="1:4" x14ac:dyDescent="0.25">
      <c r="A20" s="63" t="s">
        <v>707</v>
      </c>
      <c r="B20" s="49" t="s">
        <v>706</v>
      </c>
      <c r="C20" s="39">
        <v>3.5196853197213059E-2</v>
      </c>
      <c r="D20" s="50">
        <v>3.5191989759970975E-2</v>
      </c>
    </row>
    <row r="21" spans="1:4" x14ac:dyDescent="0.25">
      <c r="A21" s="63" t="s">
        <v>708</v>
      </c>
      <c r="B21" s="53" t="s">
        <v>706</v>
      </c>
      <c r="C21" s="39">
        <v>4.6385784427708104E-2</v>
      </c>
      <c r="D21" s="50">
        <v>4.6367115364400434E-2</v>
      </c>
    </row>
    <row r="22" spans="1:4" x14ac:dyDescent="0.25">
      <c r="A22" s="63" t="s">
        <v>709</v>
      </c>
      <c r="B22" s="53" t="s">
        <v>710</v>
      </c>
      <c r="C22" s="39">
        <v>5.5831877911176248E-2</v>
      </c>
      <c r="D22" s="50">
        <v>5.5894861631091773E-2</v>
      </c>
    </row>
    <row r="23" spans="1:4" x14ac:dyDescent="0.25">
      <c r="A23" s="63" t="s">
        <v>711</v>
      </c>
      <c r="B23" s="53" t="s">
        <v>712</v>
      </c>
      <c r="C23" s="39">
        <v>0.12158396660910914</v>
      </c>
      <c r="D23" s="50">
        <v>0.12136122099876084</v>
      </c>
    </row>
    <row r="24" spans="1:4" x14ac:dyDescent="0.25">
      <c r="A24" s="63" t="s">
        <v>713</v>
      </c>
      <c r="B24" s="53" t="s">
        <v>714</v>
      </c>
      <c r="C24" s="39">
        <v>6.1030505205065297E-2</v>
      </c>
      <c r="D24" s="50">
        <v>6.1066161816476387E-2</v>
      </c>
    </row>
    <row r="25" spans="1:4" x14ac:dyDescent="0.25">
      <c r="A25" s="63" t="s">
        <v>715</v>
      </c>
      <c r="B25" s="53" t="s">
        <v>716</v>
      </c>
      <c r="C25" s="39">
        <v>9.3677253331340721E-2</v>
      </c>
      <c r="D25" s="50">
        <v>9.3649715522781382E-2</v>
      </c>
    </row>
    <row r="26" spans="1:4" x14ac:dyDescent="0.25">
      <c r="A26" s="63" t="s">
        <v>717</v>
      </c>
      <c r="B26" s="53" t="s">
        <v>718</v>
      </c>
      <c r="C26" s="39">
        <v>5.7940055903892097E-2</v>
      </c>
      <c r="D26" s="50">
        <v>5.7983584772231693E-2</v>
      </c>
    </row>
    <row r="27" spans="1:4" x14ac:dyDescent="0.25">
      <c r="A27" s="63" t="s">
        <v>719</v>
      </c>
      <c r="B27" s="53" t="s">
        <v>720</v>
      </c>
      <c r="C27" s="39">
        <v>6.0841817000812703E-2</v>
      </c>
      <c r="D27" s="50">
        <v>6.0877251517151995E-2</v>
      </c>
    </row>
    <row r="28" spans="1:4" x14ac:dyDescent="0.25">
      <c r="A28" s="63" t="s">
        <v>721</v>
      </c>
      <c r="B28" s="53" t="s">
        <v>722</v>
      </c>
      <c r="C28" s="39">
        <v>9.5811505328567137E-2</v>
      </c>
      <c r="D28" s="50">
        <v>9.5436095640821908E-2</v>
      </c>
    </row>
    <row r="29" spans="1:4" x14ac:dyDescent="0.25">
      <c r="A29" s="63" t="s">
        <v>723</v>
      </c>
      <c r="B29" s="53" t="s">
        <v>724</v>
      </c>
      <c r="C29" s="39">
        <v>6.3411144954391069E-2</v>
      </c>
      <c r="D29" s="50">
        <v>6.3579840874012361E-2</v>
      </c>
    </row>
    <row r="30" spans="1:4" x14ac:dyDescent="0.25">
      <c r="A30" s="63" t="s">
        <v>725</v>
      </c>
      <c r="B30" s="53" t="s">
        <v>726</v>
      </c>
      <c r="C30" s="39">
        <v>5.7940055903892097E-2</v>
      </c>
      <c r="D30" s="50">
        <v>5.7983584772231693E-2</v>
      </c>
    </row>
    <row r="31" spans="1:4" x14ac:dyDescent="0.25">
      <c r="A31" s="63" t="s">
        <v>727</v>
      </c>
      <c r="B31" s="53" t="s">
        <v>728</v>
      </c>
      <c r="C31" s="39">
        <v>6.6654362028703368E-2</v>
      </c>
      <c r="D31" s="50">
        <v>6.6562263682867828E-2</v>
      </c>
    </row>
    <row r="32" spans="1:4" x14ac:dyDescent="0.25">
      <c r="A32" s="63" t="s">
        <v>729</v>
      </c>
      <c r="B32" s="53" t="s">
        <v>730</v>
      </c>
      <c r="C32" s="39">
        <v>5.0067282646296667E-2</v>
      </c>
      <c r="D32" s="50">
        <v>5.0070807142831651E-2</v>
      </c>
    </row>
    <row r="33" spans="1:4" x14ac:dyDescent="0.25">
      <c r="A33" s="63" t="s">
        <v>731</v>
      </c>
      <c r="B33" s="53" t="s">
        <v>732</v>
      </c>
      <c r="C33" s="39">
        <v>4.6136735260504352E-2</v>
      </c>
      <c r="D33" s="50">
        <v>4.6218784770828733E-2</v>
      </c>
    </row>
    <row r="34" spans="1:4" x14ac:dyDescent="0.25">
      <c r="A34" s="63" t="s">
        <v>733</v>
      </c>
      <c r="B34" s="53" t="s">
        <v>734</v>
      </c>
      <c r="C34" s="39">
        <v>4.1294146191713843E-2</v>
      </c>
      <c r="D34" s="50">
        <v>4.1289659607578279E-2</v>
      </c>
    </row>
    <row r="35" spans="1:4" x14ac:dyDescent="0.25">
      <c r="A35" s="63" t="s">
        <v>735</v>
      </c>
      <c r="B35" s="53" t="s">
        <v>736</v>
      </c>
      <c r="C35" s="39">
        <v>6.8038592357402838E-2</v>
      </c>
      <c r="D35" s="50">
        <v>6.7888046741621313E-2</v>
      </c>
    </row>
    <row r="36" spans="1:4" x14ac:dyDescent="0.25">
      <c r="A36" s="63" t="s">
        <v>737</v>
      </c>
      <c r="B36" s="53" t="s">
        <v>738</v>
      </c>
      <c r="C36" s="39">
        <v>0.12481719550589587</v>
      </c>
      <c r="D36" s="50">
        <v>0.12445308211481554</v>
      </c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"MARGIN INTERVALS EFFECTIVE ON "&amp;'OPTIONS - MARGIN INTERVALS'!A1</f>
        <v>MARGIN INTERVALS EFFECTIVE ON SEPTEMBER 2, 2022</v>
      </c>
      <c r="B2" s="99"/>
      <c r="C2" s="99"/>
      <c r="D2" s="99"/>
    </row>
    <row r="3" spans="1:4" ht="15" customHeight="1" x14ac:dyDescent="0.25">
      <c r="A3" s="112" t="s">
        <v>17</v>
      </c>
      <c r="B3" s="114" t="s">
        <v>12</v>
      </c>
      <c r="C3" s="116" t="s">
        <v>13</v>
      </c>
      <c r="D3" s="118" t="s">
        <v>14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739</v>
      </c>
      <c r="B5" s="38" t="s">
        <v>69</v>
      </c>
      <c r="C5" s="64">
        <v>0.12515307471946985</v>
      </c>
      <c r="D5" s="40">
        <v>0.12502525209878296</v>
      </c>
    </row>
    <row r="6" spans="1:4" x14ac:dyDescent="0.25">
      <c r="A6" s="48" t="s">
        <v>740</v>
      </c>
      <c r="B6" s="49" t="s">
        <v>53</v>
      </c>
      <c r="C6" s="39">
        <v>0.14990735949991219</v>
      </c>
      <c r="D6" s="45">
        <v>0.1498446971022056</v>
      </c>
    </row>
    <row r="7" spans="1:4" x14ac:dyDescent="0.25">
      <c r="A7" s="48" t="s">
        <v>741</v>
      </c>
      <c r="B7" s="49" t="s">
        <v>63</v>
      </c>
      <c r="C7" s="39">
        <v>6.9871066938816451E-2</v>
      </c>
      <c r="D7" s="50">
        <v>7.0054484074338702E-2</v>
      </c>
    </row>
    <row r="8" spans="1:4" x14ac:dyDescent="0.25">
      <c r="A8" s="48" t="s">
        <v>742</v>
      </c>
      <c r="B8" s="49" t="s">
        <v>71</v>
      </c>
      <c r="C8" s="39">
        <v>0.14235022279063164</v>
      </c>
      <c r="D8" s="50">
        <v>0.14187394983937429</v>
      </c>
    </row>
    <row r="9" spans="1:4" x14ac:dyDescent="0.25">
      <c r="A9" s="48" t="s">
        <v>743</v>
      </c>
      <c r="B9" s="49" t="s">
        <v>41</v>
      </c>
      <c r="C9" s="39">
        <v>0.12556394443397859</v>
      </c>
      <c r="D9" s="45">
        <v>0.12523625785669568</v>
      </c>
    </row>
    <row r="10" spans="1:4" x14ac:dyDescent="0.25">
      <c r="A10" s="48" t="s">
        <v>744</v>
      </c>
      <c r="B10" s="49" t="s">
        <v>91</v>
      </c>
      <c r="C10" s="39">
        <v>5.9799759404735614E-2</v>
      </c>
      <c r="D10" s="50">
        <v>5.9812519697368741E-2</v>
      </c>
    </row>
    <row r="11" spans="1:4" x14ac:dyDescent="0.25">
      <c r="A11" s="48" t="s">
        <v>745</v>
      </c>
      <c r="B11" s="49" t="s">
        <v>113</v>
      </c>
      <c r="C11" s="39">
        <v>7.360946109757581E-2</v>
      </c>
      <c r="D11" s="45">
        <v>7.4393075507371051E-2</v>
      </c>
    </row>
    <row r="12" spans="1:4" x14ac:dyDescent="0.25">
      <c r="A12" s="48" t="s">
        <v>746</v>
      </c>
      <c r="B12" s="49" t="s">
        <v>161</v>
      </c>
      <c r="C12" s="39">
        <v>7.6651445986854555E-2</v>
      </c>
      <c r="D12" s="50">
        <v>7.6991255970040945E-2</v>
      </c>
    </row>
    <row r="13" spans="1:4" x14ac:dyDescent="0.25">
      <c r="A13" s="48" t="s">
        <v>747</v>
      </c>
      <c r="B13" s="49" t="s">
        <v>169</v>
      </c>
      <c r="C13" s="39">
        <v>0.1677175787026419</v>
      </c>
      <c r="D13" s="45">
        <v>0.16706699789802429</v>
      </c>
    </row>
    <row r="14" spans="1:4" x14ac:dyDescent="0.25">
      <c r="A14" s="48" t="s">
        <v>748</v>
      </c>
      <c r="B14" s="49" t="s">
        <v>509</v>
      </c>
      <c r="C14" s="39">
        <v>0.10963225799484694</v>
      </c>
      <c r="D14" s="50">
        <v>0.10927827272970654</v>
      </c>
    </row>
    <row r="15" spans="1:4" x14ac:dyDescent="0.25">
      <c r="A15" s="48" t="s">
        <v>749</v>
      </c>
      <c r="B15" s="49" t="s">
        <v>165</v>
      </c>
      <c r="C15" s="39">
        <v>6.5700149927823831E-2</v>
      </c>
      <c r="D15" s="45">
        <v>6.5479996875475094E-2</v>
      </c>
    </row>
    <row r="16" spans="1:4" x14ac:dyDescent="0.25">
      <c r="A16" s="48" t="s">
        <v>750</v>
      </c>
      <c r="B16" s="49" t="s">
        <v>163</v>
      </c>
      <c r="C16" s="39">
        <v>0.13652579035738732</v>
      </c>
      <c r="D16" s="50">
        <v>0.1361948308783778</v>
      </c>
    </row>
    <row r="17" spans="1:4" x14ac:dyDescent="0.25">
      <c r="A17" s="48" t="s">
        <v>751</v>
      </c>
      <c r="B17" s="49" t="s">
        <v>181</v>
      </c>
      <c r="C17" s="39">
        <v>7.9551926082543148E-2</v>
      </c>
      <c r="D17" s="45">
        <v>7.9764582129556935E-2</v>
      </c>
    </row>
    <row r="18" spans="1:4" x14ac:dyDescent="0.25">
      <c r="A18" s="48" t="s">
        <v>752</v>
      </c>
      <c r="B18" s="49" t="s">
        <v>153</v>
      </c>
      <c r="C18" s="39">
        <v>0.10386495035723406</v>
      </c>
      <c r="D18" s="50">
        <v>0.10363330127918938</v>
      </c>
    </row>
    <row r="19" spans="1:4" x14ac:dyDescent="0.25">
      <c r="A19" s="48" t="s">
        <v>753</v>
      </c>
      <c r="B19" s="49" t="s">
        <v>205</v>
      </c>
      <c r="C19" s="39">
        <v>6.9897166028141958E-2</v>
      </c>
      <c r="D19" s="45">
        <v>6.9920518128155168E-2</v>
      </c>
    </row>
    <row r="20" spans="1:4" x14ac:dyDescent="0.25">
      <c r="A20" s="48" t="s">
        <v>754</v>
      </c>
      <c r="B20" s="49" t="s">
        <v>237</v>
      </c>
      <c r="C20" s="39">
        <v>5.9775370604853488E-2</v>
      </c>
      <c r="D20" s="50">
        <v>5.977486251195701E-2</v>
      </c>
    </row>
    <row r="21" spans="1:4" x14ac:dyDescent="0.25">
      <c r="A21" s="48" t="s">
        <v>755</v>
      </c>
      <c r="B21" s="49" t="s">
        <v>633</v>
      </c>
      <c r="C21" s="39">
        <v>0.12159026278356128</v>
      </c>
      <c r="D21" s="45">
        <v>0.12122890248754828</v>
      </c>
    </row>
    <row r="22" spans="1:4" x14ac:dyDescent="0.25">
      <c r="A22" s="48" t="s">
        <v>756</v>
      </c>
      <c r="B22" s="49" t="s">
        <v>235</v>
      </c>
      <c r="C22" s="39">
        <v>6.4716682660205582E-2</v>
      </c>
      <c r="D22" s="50">
        <v>6.4721826017317019E-2</v>
      </c>
    </row>
    <row r="23" spans="1:4" x14ac:dyDescent="0.25">
      <c r="A23" s="48" t="s">
        <v>757</v>
      </c>
      <c r="B23" s="49" t="s">
        <v>247</v>
      </c>
      <c r="C23" s="39">
        <v>0.27080516371416652</v>
      </c>
      <c r="D23" s="45">
        <v>0.27074049695462871</v>
      </c>
    </row>
    <row r="24" spans="1:4" x14ac:dyDescent="0.25">
      <c r="A24" s="48" t="s">
        <v>758</v>
      </c>
      <c r="B24" s="49" t="s">
        <v>249</v>
      </c>
      <c r="C24" s="39">
        <v>0.27080516371416652</v>
      </c>
      <c r="D24" s="50">
        <v>0.27074049695462871</v>
      </c>
    </row>
    <row r="25" spans="1:4" x14ac:dyDescent="0.25">
      <c r="A25" s="48" t="s">
        <v>759</v>
      </c>
      <c r="B25" s="49" t="s">
        <v>215</v>
      </c>
      <c r="C25" s="39">
        <v>0.27080516371416652</v>
      </c>
      <c r="D25" s="45">
        <v>0.27074049695462871</v>
      </c>
    </row>
    <row r="26" spans="1:4" x14ac:dyDescent="0.25">
      <c r="A26" s="48" t="s">
        <v>760</v>
      </c>
      <c r="B26" s="49" t="s">
        <v>363</v>
      </c>
      <c r="C26" s="39">
        <v>0.13149118631814855</v>
      </c>
      <c r="D26" s="50">
        <v>0.13103653957492964</v>
      </c>
    </row>
    <row r="27" spans="1:4" x14ac:dyDescent="0.25">
      <c r="A27" s="48" t="s">
        <v>761</v>
      </c>
      <c r="B27" s="49" t="s">
        <v>271</v>
      </c>
      <c r="C27" s="39">
        <v>5.3377071855830363E-2</v>
      </c>
      <c r="D27" s="45">
        <v>5.3433087890014067E-2</v>
      </c>
    </row>
    <row r="28" spans="1:4" x14ac:dyDescent="0.25">
      <c r="A28" s="48" t="s">
        <v>762</v>
      </c>
      <c r="B28" s="49" t="s">
        <v>263</v>
      </c>
      <c r="C28" s="39">
        <v>0.10094418902084784</v>
      </c>
      <c r="D28" s="50">
        <v>0.10083745646314457</v>
      </c>
    </row>
    <row r="29" spans="1:4" x14ac:dyDescent="0.25">
      <c r="A29" s="48" t="s">
        <v>763</v>
      </c>
      <c r="B29" s="49" t="s">
        <v>281</v>
      </c>
      <c r="C29" s="39">
        <v>6.6079494177544537E-2</v>
      </c>
      <c r="D29" s="45">
        <v>6.5875491829804067E-2</v>
      </c>
    </row>
    <row r="30" spans="1:4" x14ac:dyDescent="0.25">
      <c r="A30" s="48" t="s">
        <v>764</v>
      </c>
      <c r="B30" s="49" t="s">
        <v>333</v>
      </c>
      <c r="C30" s="39">
        <v>7.7707795615661435E-2</v>
      </c>
      <c r="D30" s="50">
        <v>7.7473619491451817E-2</v>
      </c>
    </row>
    <row r="31" spans="1:4" x14ac:dyDescent="0.25">
      <c r="A31" s="48" t="s">
        <v>765</v>
      </c>
      <c r="B31" s="49" t="s">
        <v>283</v>
      </c>
      <c r="C31" s="39">
        <v>0.1405870797757342</v>
      </c>
      <c r="D31" s="45">
        <v>0.14032422822015753</v>
      </c>
    </row>
    <row r="32" spans="1:4" x14ac:dyDescent="0.25">
      <c r="A32" s="48" t="s">
        <v>766</v>
      </c>
      <c r="B32" s="49" t="s">
        <v>293</v>
      </c>
      <c r="C32" s="39">
        <v>4.6564803939475936E-2</v>
      </c>
      <c r="D32" s="50">
        <v>4.6516015807376285E-2</v>
      </c>
    </row>
    <row r="33" spans="1:4" x14ac:dyDescent="0.25">
      <c r="A33" s="48" t="s">
        <v>767</v>
      </c>
      <c r="B33" s="49" t="s">
        <v>251</v>
      </c>
      <c r="C33" s="39">
        <v>0.27080516371416652</v>
      </c>
      <c r="D33" s="45">
        <v>0.27074049695462871</v>
      </c>
    </row>
    <row r="34" spans="1:4" x14ac:dyDescent="0.25">
      <c r="A34" s="48" t="s">
        <v>768</v>
      </c>
      <c r="B34" s="49" t="s">
        <v>299</v>
      </c>
      <c r="C34" s="39">
        <v>0.27625393967494588</v>
      </c>
      <c r="D34" s="50">
        <v>0.27620543007689297</v>
      </c>
    </row>
    <row r="35" spans="1:4" x14ac:dyDescent="0.25">
      <c r="A35" s="48" t="s">
        <v>769</v>
      </c>
      <c r="B35" s="49" t="s">
        <v>327</v>
      </c>
      <c r="C35" s="39">
        <v>9.5098436645484369E-2</v>
      </c>
      <c r="D35" s="45">
        <v>9.4918122960437792E-2</v>
      </c>
    </row>
    <row r="36" spans="1:4" x14ac:dyDescent="0.25">
      <c r="A36" s="48" t="s">
        <v>770</v>
      </c>
      <c r="B36" s="49" t="s">
        <v>639</v>
      </c>
      <c r="C36" s="39">
        <v>5.5287017654411949E-2</v>
      </c>
      <c r="D36" s="50">
        <v>5.5286581553278813E-2</v>
      </c>
    </row>
    <row r="37" spans="1:4" x14ac:dyDescent="0.25">
      <c r="A37" s="48" t="s">
        <v>771</v>
      </c>
      <c r="B37" s="49" t="s">
        <v>329</v>
      </c>
      <c r="C37" s="39">
        <v>6.4110538799261457E-2</v>
      </c>
      <c r="D37" s="45">
        <v>6.3940234644180749E-2</v>
      </c>
    </row>
    <row r="38" spans="1:4" x14ac:dyDescent="0.25">
      <c r="A38" s="48" t="s">
        <v>772</v>
      </c>
      <c r="B38" s="49" t="s">
        <v>469</v>
      </c>
      <c r="C38" s="39">
        <v>6.9000812088546651E-2</v>
      </c>
      <c r="D38" s="50">
        <v>6.9099460238503052E-2</v>
      </c>
    </row>
    <row r="39" spans="1:4" x14ac:dyDescent="0.25">
      <c r="A39" s="48" t="s">
        <v>773</v>
      </c>
      <c r="B39" s="49" t="s">
        <v>643</v>
      </c>
      <c r="C39" s="39">
        <v>5.3288036177458212E-2</v>
      </c>
      <c r="D39" s="45">
        <v>5.3328755932411022E-2</v>
      </c>
    </row>
    <row r="40" spans="1:4" x14ac:dyDescent="0.25">
      <c r="A40" s="48" t="s">
        <v>774</v>
      </c>
      <c r="B40" s="49" t="s">
        <v>347</v>
      </c>
      <c r="C40" s="39">
        <v>7.7171602047362203E-2</v>
      </c>
      <c r="D40" s="50">
        <v>7.6928751319126715E-2</v>
      </c>
    </row>
    <row r="41" spans="1:4" x14ac:dyDescent="0.25">
      <c r="A41" s="48" t="s">
        <v>775</v>
      </c>
      <c r="B41" s="49" t="s">
        <v>505</v>
      </c>
      <c r="C41" s="39">
        <v>7.509837423305768E-2</v>
      </c>
      <c r="D41" s="45">
        <v>7.4967454726164451E-2</v>
      </c>
    </row>
    <row r="42" spans="1:4" x14ac:dyDescent="0.25">
      <c r="A42" s="48" t="s">
        <v>776</v>
      </c>
      <c r="B42" s="49" t="s">
        <v>355</v>
      </c>
      <c r="C42" s="39">
        <v>6.9237041508209959E-2</v>
      </c>
      <c r="D42" s="50">
        <v>6.9025244034214658E-2</v>
      </c>
    </row>
    <row r="43" spans="1:4" x14ac:dyDescent="0.25">
      <c r="A43" s="48" t="s">
        <v>777</v>
      </c>
      <c r="B43" s="49" t="s">
        <v>371</v>
      </c>
      <c r="C43" s="39">
        <v>0.17209934893865514</v>
      </c>
      <c r="D43" s="45">
        <v>0.17160193718128752</v>
      </c>
    </row>
    <row r="44" spans="1:4" x14ac:dyDescent="0.25">
      <c r="A44" s="48" t="s">
        <v>778</v>
      </c>
      <c r="B44" s="49" t="s">
        <v>233</v>
      </c>
      <c r="C44" s="39">
        <v>5.0152944650050532E-2</v>
      </c>
      <c r="D44" s="50">
        <v>5.006726536174988E-2</v>
      </c>
    </row>
    <row r="45" spans="1:4" x14ac:dyDescent="0.25">
      <c r="A45" s="48" t="s">
        <v>779</v>
      </c>
      <c r="B45" s="49" t="s">
        <v>383</v>
      </c>
      <c r="C45" s="39">
        <v>9.6263152635506347E-2</v>
      </c>
      <c r="D45" s="45">
        <v>9.6042838467505803E-2</v>
      </c>
    </row>
    <row r="46" spans="1:4" x14ac:dyDescent="0.25">
      <c r="A46" s="48" t="s">
        <v>780</v>
      </c>
      <c r="B46" s="49" t="s">
        <v>387</v>
      </c>
      <c r="C46" s="39">
        <v>0.1180202923185299</v>
      </c>
      <c r="D46" s="50">
        <v>0.11773478216430999</v>
      </c>
    </row>
    <row r="47" spans="1:4" x14ac:dyDescent="0.25">
      <c r="A47" s="48" t="s">
        <v>781</v>
      </c>
      <c r="B47" s="49" t="s">
        <v>337</v>
      </c>
      <c r="C47" s="39">
        <v>0.11442943642432515</v>
      </c>
      <c r="D47" s="45">
        <v>0.11418935673218078</v>
      </c>
    </row>
    <row r="48" spans="1:4" x14ac:dyDescent="0.25">
      <c r="A48" s="48" t="s">
        <v>782</v>
      </c>
      <c r="B48" s="49" t="s">
        <v>391</v>
      </c>
      <c r="C48" s="39">
        <v>6.069969685135243E-2</v>
      </c>
      <c r="D48" s="50">
        <v>6.0630212131302749E-2</v>
      </c>
    </row>
    <row r="49" spans="1:4" x14ac:dyDescent="0.25">
      <c r="A49" s="48" t="s">
        <v>783</v>
      </c>
      <c r="B49" s="49" t="s">
        <v>395</v>
      </c>
      <c r="C49" s="39">
        <v>0.1467561228207972</v>
      </c>
      <c r="D49" s="45">
        <v>0.14681940388617987</v>
      </c>
    </row>
    <row r="50" spans="1:4" x14ac:dyDescent="0.25">
      <c r="A50" s="48" t="s">
        <v>784</v>
      </c>
      <c r="B50" s="49" t="s">
        <v>397</v>
      </c>
      <c r="C50" s="39">
        <v>8.1384362335083282E-2</v>
      </c>
      <c r="D50" s="50">
        <v>8.1487891613854752E-2</v>
      </c>
    </row>
    <row r="51" spans="1:4" x14ac:dyDescent="0.25">
      <c r="A51" s="48" t="s">
        <v>785</v>
      </c>
      <c r="B51" s="49" t="s">
        <v>273</v>
      </c>
      <c r="C51" s="39">
        <v>0.10805109067711047</v>
      </c>
      <c r="D51" s="45">
        <v>0.1080425845708838</v>
      </c>
    </row>
    <row r="52" spans="1:4" x14ac:dyDescent="0.25">
      <c r="A52" s="48" t="s">
        <v>786</v>
      </c>
      <c r="B52" s="49" t="s">
        <v>173</v>
      </c>
      <c r="C52" s="39">
        <v>0.19197899152778372</v>
      </c>
      <c r="D52" s="50">
        <v>0.19197689558830022</v>
      </c>
    </row>
    <row r="53" spans="1:4" x14ac:dyDescent="0.25">
      <c r="A53" s="48" t="s">
        <v>787</v>
      </c>
      <c r="B53" s="49" t="s">
        <v>115</v>
      </c>
      <c r="C53" s="39">
        <v>7.0783736672177938E-2</v>
      </c>
      <c r="D53" s="45">
        <v>7.0817917404073463E-2</v>
      </c>
    </row>
    <row r="54" spans="1:4" x14ac:dyDescent="0.25">
      <c r="A54" s="48" t="s">
        <v>788</v>
      </c>
      <c r="B54" s="49" t="s">
        <v>411</v>
      </c>
      <c r="C54" s="39">
        <v>0.13427941902376889</v>
      </c>
      <c r="D54" s="50">
        <v>0.13418888459658818</v>
      </c>
    </row>
    <row r="55" spans="1:4" x14ac:dyDescent="0.25">
      <c r="A55" s="48" t="s">
        <v>789</v>
      </c>
      <c r="B55" s="49" t="s">
        <v>45</v>
      </c>
      <c r="C55" s="39">
        <v>0.35744281999649352</v>
      </c>
      <c r="D55" s="45">
        <v>0.35756326788739928</v>
      </c>
    </row>
    <row r="56" spans="1:4" x14ac:dyDescent="0.25">
      <c r="A56" s="48" t="s">
        <v>790</v>
      </c>
      <c r="B56" s="49" t="s">
        <v>137</v>
      </c>
      <c r="C56" s="39">
        <v>0.16588500361405892</v>
      </c>
      <c r="D56" s="50">
        <v>0.1653845048126466</v>
      </c>
    </row>
    <row r="57" spans="1:4" x14ac:dyDescent="0.25">
      <c r="A57" s="48" t="s">
        <v>791</v>
      </c>
      <c r="B57" s="49" t="s">
        <v>431</v>
      </c>
      <c r="C57" s="39">
        <v>9.9788457556327967E-2</v>
      </c>
      <c r="D57" s="45">
        <v>9.9848995141100211E-2</v>
      </c>
    </row>
    <row r="58" spans="1:4" x14ac:dyDescent="0.25">
      <c r="A58" s="48" t="s">
        <v>792</v>
      </c>
      <c r="B58" s="49" t="s">
        <v>561</v>
      </c>
      <c r="C58" s="39">
        <v>0.14428650357242012</v>
      </c>
      <c r="D58" s="50">
        <v>0.14385263032876566</v>
      </c>
    </row>
    <row r="59" spans="1:4" x14ac:dyDescent="0.25">
      <c r="A59" s="48" t="s">
        <v>793</v>
      </c>
      <c r="B59" s="49" t="s">
        <v>617</v>
      </c>
      <c r="C59" s="39">
        <v>0.13466872271119512</v>
      </c>
      <c r="D59" s="45">
        <v>0.13437079256289219</v>
      </c>
    </row>
    <row r="60" spans="1:4" x14ac:dyDescent="0.25">
      <c r="A60" s="48" t="s">
        <v>794</v>
      </c>
      <c r="B60" s="49" t="s">
        <v>451</v>
      </c>
      <c r="C60" s="39">
        <v>8.2478880070878891E-2</v>
      </c>
      <c r="D60" s="50">
        <v>8.2526215285251947E-2</v>
      </c>
    </row>
    <row r="61" spans="1:4" x14ac:dyDescent="0.25">
      <c r="A61" s="48" t="s">
        <v>795</v>
      </c>
      <c r="B61" s="49" t="s">
        <v>449</v>
      </c>
      <c r="C61" s="39">
        <v>7.5727747778591953E-2</v>
      </c>
      <c r="D61" s="45">
        <v>7.5547934718594029E-2</v>
      </c>
    </row>
    <row r="62" spans="1:4" x14ac:dyDescent="0.25">
      <c r="A62" s="48" t="s">
        <v>796</v>
      </c>
      <c r="B62" s="49" t="s">
        <v>359</v>
      </c>
      <c r="C62" s="39">
        <v>8.0720092175976199E-2</v>
      </c>
      <c r="D62" s="50">
        <v>9.1323540958460306E-2</v>
      </c>
    </row>
    <row r="63" spans="1:4" x14ac:dyDescent="0.25">
      <c r="A63" s="48" t="s">
        <v>797</v>
      </c>
      <c r="B63" s="49" t="s">
        <v>67</v>
      </c>
      <c r="C63" s="39">
        <v>8.8860086162354107E-2</v>
      </c>
      <c r="D63" s="45">
        <v>8.911347582941978E-2</v>
      </c>
    </row>
    <row r="64" spans="1:4" x14ac:dyDescent="0.25">
      <c r="A64" s="48" t="s">
        <v>798</v>
      </c>
      <c r="B64" s="49" t="s">
        <v>465</v>
      </c>
      <c r="C64" s="39">
        <v>7.2896786098435196E-2</v>
      </c>
      <c r="D64" s="45">
        <v>7.2658977763315549E-2</v>
      </c>
    </row>
    <row r="65" spans="1:4" x14ac:dyDescent="0.25">
      <c r="A65" s="48" t="s">
        <v>799</v>
      </c>
      <c r="B65" s="49" t="s">
        <v>119</v>
      </c>
      <c r="C65" s="39">
        <v>0.27080516371416652</v>
      </c>
      <c r="D65" s="45">
        <v>0.27074049695462871</v>
      </c>
    </row>
    <row r="66" spans="1:4" x14ac:dyDescent="0.25">
      <c r="A66" s="48" t="s">
        <v>800</v>
      </c>
      <c r="B66" s="49" t="s">
        <v>569</v>
      </c>
      <c r="C66" s="39">
        <v>6.3758125731823392E-2</v>
      </c>
      <c r="D66" s="45">
        <v>6.4370469577184966E-2</v>
      </c>
    </row>
    <row r="67" spans="1:4" x14ac:dyDescent="0.25">
      <c r="A67" s="48" t="s">
        <v>801</v>
      </c>
      <c r="B67" s="49" t="s">
        <v>103</v>
      </c>
      <c r="C67" s="39">
        <v>9.377724379376208E-2</v>
      </c>
      <c r="D67" s="45">
        <v>9.3629486150048596E-2</v>
      </c>
    </row>
    <row r="68" spans="1:4" x14ac:dyDescent="0.25">
      <c r="A68" s="48" t="s">
        <v>802</v>
      </c>
      <c r="B68" s="49" t="s">
        <v>567</v>
      </c>
      <c r="C68" s="39">
        <v>7.6316890009670957E-2</v>
      </c>
      <c r="D68" s="45">
        <v>7.6119651895954626E-2</v>
      </c>
    </row>
    <row r="69" spans="1:4" x14ac:dyDescent="0.25">
      <c r="A69" s="48" t="s">
        <v>803</v>
      </c>
      <c r="B69" s="49" t="s">
        <v>473</v>
      </c>
      <c r="C69" s="39">
        <v>8.9361444601983808E-2</v>
      </c>
      <c r="D69" s="45">
        <v>8.9519006313745111E-2</v>
      </c>
    </row>
    <row r="70" spans="1:4" x14ac:dyDescent="0.25">
      <c r="A70" s="48" t="s">
        <v>804</v>
      </c>
      <c r="B70" s="49" t="s">
        <v>481</v>
      </c>
      <c r="C70" s="39">
        <v>7.1949422111459382E-2</v>
      </c>
      <c r="D70" s="45">
        <v>7.1881529851316239E-2</v>
      </c>
    </row>
    <row r="71" spans="1:4" x14ac:dyDescent="0.25">
      <c r="A71" s="48" t="s">
        <v>805</v>
      </c>
      <c r="B71" s="49" t="s">
        <v>483</v>
      </c>
      <c r="C71" s="39">
        <v>7.603070554600394E-2</v>
      </c>
      <c r="D71" s="45">
        <v>7.5774827992468263E-2</v>
      </c>
    </row>
    <row r="72" spans="1:4" x14ac:dyDescent="0.25">
      <c r="A72" s="48" t="s">
        <v>806</v>
      </c>
      <c r="B72" s="49" t="s">
        <v>493</v>
      </c>
      <c r="C72" s="39">
        <v>0.25593585591846296</v>
      </c>
      <c r="D72" s="45">
        <v>0.255077487076597</v>
      </c>
    </row>
    <row r="73" spans="1:4" x14ac:dyDescent="0.25">
      <c r="A73" s="48" t="s">
        <v>807</v>
      </c>
      <c r="B73" s="49" t="s">
        <v>503</v>
      </c>
      <c r="C73" s="39">
        <v>6.0348113707762177E-2</v>
      </c>
      <c r="D73" s="45">
        <v>6.0285761620194209E-2</v>
      </c>
    </row>
    <row r="74" spans="1:4" x14ac:dyDescent="0.25">
      <c r="A74" s="48" t="s">
        <v>808</v>
      </c>
      <c r="B74" s="49" t="s">
        <v>525</v>
      </c>
      <c r="C74" s="39">
        <v>0.13346318491915465</v>
      </c>
      <c r="D74" s="45">
        <v>0.13318416747085582</v>
      </c>
    </row>
    <row r="75" spans="1:4" x14ac:dyDescent="0.25">
      <c r="A75" s="48" t="s">
        <v>809</v>
      </c>
      <c r="B75" s="49" t="s">
        <v>77</v>
      </c>
      <c r="C75" s="39">
        <v>8.6061935473755596E-2</v>
      </c>
      <c r="D75" s="45">
        <v>8.5782296155012955E-2</v>
      </c>
    </row>
    <row r="76" spans="1:4" x14ac:dyDescent="0.25">
      <c r="A76" s="48" t="s">
        <v>810</v>
      </c>
      <c r="B76" s="49" t="s">
        <v>537</v>
      </c>
      <c r="C76" s="39">
        <v>5.4439499573018829E-2</v>
      </c>
      <c r="D76" s="45">
        <v>5.4443858481489055E-2</v>
      </c>
    </row>
    <row r="77" spans="1:4" x14ac:dyDescent="0.25">
      <c r="A77" s="48" t="s">
        <v>811</v>
      </c>
      <c r="B77" s="49" t="s">
        <v>545</v>
      </c>
      <c r="C77" s="39">
        <v>7.2158578519274236E-2</v>
      </c>
      <c r="D77" s="45">
        <v>7.217548494065848E-2</v>
      </c>
    </row>
    <row r="78" spans="1:4" x14ac:dyDescent="0.25">
      <c r="A78" s="48" t="s">
        <v>812</v>
      </c>
      <c r="B78" s="49" t="s">
        <v>245</v>
      </c>
      <c r="C78" s="39">
        <v>0.27080516371416652</v>
      </c>
      <c r="D78" s="45">
        <v>0.27074049695462871</v>
      </c>
    </row>
    <row r="79" spans="1:4" x14ac:dyDescent="0.25">
      <c r="A79" s="48" t="s">
        <v>813</v>
      </c>
      <c r="B79" s="49" t="s">
        <v>549</v>
      </c>
      <c r="C79" s="39">
        <v>0.19203301971946271</v>
      </c>
      <c r="D79" s="45">
        <v>0.19155927651687774</v>
      </c>
    </row>
    <row r="80" spans="1:4" x14ac:dyDescent="0.25">
      <c r="A80" s="48" t="s">
        <v>814</v>
      </c>
      <c r="B80" s="49" t="s">
        <v>47</v>
      </c>
      <c r="C80" s="39">
        <v>5.6767997437592692E-2</v>
      </c>
      <c r="D80" s="45">
        <v>5.708324326893198E-2</v>
      </c>
    </row>
    <row r="81" spans="1:4" x14ac:dyDescent="0.25">
      <c r="A81" s="48" t="s">
        <v>815</v>
      </c>
      <c r="B81" s="49" t="s">
        <v>117</v>
      </c>
      <c r="C81" s="39">
        <v>0.27080516371416652</v>
      </c>
      <c r="D81" s="45">
        <v>0.27074049695462871</v>
      </c>
    </row>
    <row r="82" spans="1:4" x14ac:dyDescent="0.25">
      <c r="A82" s="48" t="s">
        <v>816</v>
      </c>
      <c r="B82" s="49" t="s">
        <v>121</v>
      </c>
      <c r="C82" s="39">
        <v>0.27080516371416652</v>
      </c>
      <c r="D82" s="45">
        <v>0.27074049695462871</v>
      </c>
    </row>
    <row r="83" spans="1:4" x14ac:dyDescent="0.25">
      <c r="A83" s="48" t="s">
        <v>817</v>
      </c>
      <c r="B83" s="49" t="s">
        <v>185</v>
      </c>
      <c r="C83" s="39">
        <v>5.8143811600600205E-2</v>
      </c>
      <c r="D83" s="45">
        <v>5.8105486888251456E-2</v>
      </c>
    </row>
    <row r="84" spans="1:4" x14ac:dyDescent="0.25">
      <c r="A84" s="48" t="s">
        <v>818</v>
      </c>
      <c r="B84" s="49" t="s">
        <v>187</v>
      </c>
      <c r="C84" s="39">
        <v>0.17675316407257355</v>
      </c>
      <c r="D84" s="45">
        <v>0.17624145069550146</v>
      </c>
    </row>
    <row r="85" spans="1:4" x14ac:dyDescent="0.25">
      <c r="A85" s="48" t="s">
        <v>819</v>
      </c>
      <c r="B85" s="49" t="s">
        <v>179</v>
      </c>
      <c r="C85" s="39">
        <v>9.2582663827108475E-2</v>
      </c>
      <c r="D85" s="45">
        <v>9.2590754535563827E-2</v>
      </c>
    </row>
    <row r="86" spans="1:4" x14ac:dyDescent="0.25">
      <c r="A86" s="48" t="s">
        <v>820</v>
      </c>
      <c r="B86" s="49" t="s">
        <v>585</v>
      </c>
      <c r="C86" s="39">
        <v>0.17937266091357063</v>
      </c>
      <c r="D86" s="45">
        <v>0.1786874537400642</v>
      </c>
    </row>
    <row r="87" spans="1:4" x14ac:dyDescent="0.25">
      <c r="A87" s="48" t="s">
        <v>821</v>
      </c>
      <c r="B87" s="49" t="s">
        <v>433</v>
      </c>
      <c r="C87" s="39">
        <v>0.20911377053195379</v>
      </c>
      <c r="D87" s="45">
        <v>0.20852413859161983</v>
      </c>
    </row>
    <row r="88" spans="1:4" x14ac:dyDescent="0.25">
      <c r="A88" s="48" t="s">
        <v>822</v>
      </c>
      <c r="B88" s="49" t="s">
        <v>43</v>
      </c>
      <c r="C88" s="39">
        <v>0.17047538188434783</v>
      </c>
      <c r="D88" s="45">
        <v>0.17034041849456472</v>
      </c>
    </row>
    <row r="89" spans="1:4" x14ac:dyDescent="0.25">
      <c r="A89" s="48" t="s">
        <v>823</v>
      </c>
      <c r="B89" s="49" t="s">
        <v>603</v>
      </c>
      <c r="C89" s="39">
        <v>8.1736401067656728E-2</v>
      </c>
      <c r="D89" s="45">
        <v>8.153225427729266E-2</v>
      </c>
    </row>
    <row r="90" spans="1:4" x14ac:dyDescent="0.25">
      <c r="A90" s="48" t="s">
        <v>824</v>
      </c>
      <c r="B90" s="49" t="s">
        <v>609</v>
      </c>
      <c r="C90" s="39">
        <v>0.30842379802823433</v>
      </c>
      <c r="D90" s="45">
        <v>0.30735165062197645</v>
      </c>
    </row>
    <row r="91" spans="1:4" x14ac:dyDescent="0.25">
      <c r="A91" s="48" t="s">
        <v>825</v>
      </c>
      <c r="B91" s="49" t="s">
        <v>291</v>
      </c>
      <c r="C91" s="39">
        <v>7.5025991419134241E-2</v>
      </c>
      <c r="D91" s="45">
        <v>7.5601512233164747E-2</v>
      </c>
    </row>
    <row r="92" spans="1:4" x14ac:dyDescent="0.25">
      <c r="A92" s="48" t="s">
        <v>826</v>
      </c>
      <c r="B92" s="49" t="s">
        <v>615</v>
      </c>
      <c r="C92" s="39">
        <v>6.4638415088976414E-2</v>
      </c>
      <c r="D92" s="45">
        <v>6.4522332989322057E-2</v>
      </c>
    </row>
    <row r="93" spans="1:4" x14ac:dyDescent="0.25">
      <c r="A93" s="48" t="s">
        <v>827</v>
      </c>
      <c r="B93" s="49" t="s">
        <v>605</v>
      </c>
      <c r="C93" s="39">
        <v>0.23978537111423695</v>
      </c>
      <c r="D93" s="45">
        <v>0.23935764032103027</v>
      </c>
    </row>
    <row r="94" spans="1:4" x14ac:dyDescent="0.25">
      <c r="A94" s="48" t="s">
        <v>828</v>
      </c>
      <c r="B94" s="49" t="s">
        <v>629</v>
      </c>
      <c r="C94" s="39">
        <v>1.8411621822063153E-2</v>
      </c>
      <c r="D94" s="45">
        <v>1.834656379821448E-2</v>
      </c>
    </row>
    <row r="95" spans="1:4" x14ac:dyDescent="0.25">
      <c r="A95" s="48" t="s">
        <v>829</v>
      </c>
      <c r="B95" s="49" t="s">
        <v>645</v>
      </c>
      <c r="C95" s="39">
        <v>6.4178764064023786E-2</v>
      </c>
      <c r="D95" s="45">
        <v>6.4108853252634601E-2</v>
      </c>
    </row>
    <row r="96" spans="1:4" x14ac:dyDescent="0.25">
      <c r="A96" s="48" t="s">
        <v>830</v>
      </c>
      <c r="B96" s="49" t="s">
        <v>637</v>
      </c>
      <c r="C96" s="39">
        <v>0.1130282348229035</v>
      </c>
      <c r="D96" s="45">
        <v>0.11276535146291523</v>
      </c>
    </row>
    <row r="97" spans="1:4" x14ac:dyDescent="0.25">
      <c r="A97" s="48" t="s">
        <v>831</v>
      </c>
      <c r="B97" s="49" t="s">
        <v>157</v>
      </c>
      <c r="C97" s="39">
        <v>9.8013332373108969E-2</v>
      </c>
      <c r="D97" s="45">
        <v>9.7731423649517341E-2</v>
      </c>
    </row>
    <row r="98" spans="1:4" x14ac:dyDescent="0.25">
      <c r="A98" s="48" t="s">
        <v>832</v>
      </c>
      <c r="B98" s="49" t="s">
        <v>635</v>
      </c>
      <c r="C98" s="39">
        <v>5.8531820783522183E-2</v>
      </c>
      <c r="D98" s="45">
        <v>5.8575717121398668E-2</v>
      </c>
    </row>
    <row r="99" spans="1:4" x14ac:dyDescent="0.25">
      <c r="A99" s="48" t="s">
        <v>833</v>
      </c>
      <c r="B99" s="49" t="s">
        <v>325</v>
      </c>
      <c r="C99" s="39">
        <v>5.6903322685072012E-2</v>
      </c>
      <c r="D99" s="45">
        <v>5.6975793483699633E-2</v>
      </c>
    </row>
    <row r="100" spans="1:4" x14ac:dyDescent="0.25">
      <c r="A100" s="48" t="s">
        <v>834</v>
      </c>
      <c r="B100" s="49" t="s">
        <v>653</v>
      </c>
      <c r="C100" s="39">
        <v>0.13264679432385887</v>
      </c>
      <c r="D100" s="45">
        <v>0.13264846643540046</v>
      </c>
    </row>
    <row r="101" spans="1:4" x14ac:dyDescent="0.25">
      <c r="A101" s="48" t="s">
        <v>835</v>
      </c>
      <c r="B101" s="49" t="s">
        <v>663</v>
      </c>
      <c r="C101" s="39">
        <v>6.2357271933545746E-2</v>
      </c>
      <c r="D101" s="45">
        <v>6.2614065705519487E-2</v>
      </c>
    </row>
    <row r="102" spans="1:4" x14ac:dyDescent="0.25">
      <c r="A102" s="48" t="s">
        <v>836</v>
      </c>
      <c r="B102" s="49" t="s">
        <v>659</v>
      </c>
      <c r="C102" s="39">
        <v>5.8179744251724737E-2</v>
      </c>
      <c r="D102" s="45">
        <v>5.8135555297474217E-2</v>
      </c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"BAX TIER STRUCTURE ON "&amp;'OPTIONS - MARGIN INTERVALS'!A1</f>
        <v>BAX TIER STRUCTURE ON SEPTEMBER 2,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837</v>
      </c>
      <c r="D5" s="6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838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839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840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841</v>
      </c>
      <c r="D9" s="8">
        <v>202309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842</v>
      </c>
      <c r="D10" s="6">
        <v>202312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843</v>
      </c>
      <c r="D11" s="6">
        <v>202403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844</v>
      </c>
      <c r="D12" s="7">
        <v>202406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845</v>
      </c>
      <c r="D13" s="9">
        <v>202409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846</v>
      </c>
      <c r="D14" s="6">
        <v>202412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847</v>
      </c>
      <c r="D15" s="6">
        <v>202503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848</v>
      </c>
      <c r="D16" s="7">
        <v>202506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"INTRA-COMMODITY SPREAD CHARGES - QUARTELY BUTTERFLY ON "&amp;'OPTIONS - MARGIN INTERVALS'!A1</f>
        <v>INTRA-COMMODITY SPREAD CHARGES - QUARTELY BUTTERFLY ON SEPTEMBER 2,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849</v>
      </c>
      <c r="C21" s="12">
        <v>113</v>
      </c>
      <c r="D21" s="12">
        <v>115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850</v>
      </c>
      <c r="C22" s="13">
        <v>21</v>
      </c>
      <c r="D22" s="13">
        <v>21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851</v>
      </c>
      <c r="C23" s="13">
        <v>263</v>
      </c>
      <c r="D23" s="13">
        <v>261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852</v>
      </c>
      <c r="C24" s="13">
        <v>329</v>
      </c>
      <c r="D24" s="13">
        <v>328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853</v>
      </c>
      <c r="C25" s="13">
        <v>386</v>
      </c>
      <c r="D25" s="13">
        <v>384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854</v>
      </c>
      <c r="C26" s="13">
        <v>380</v>
      </c>
      <c r="D26" s="13">
        <v>378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855</v>
      </c>
      <c r="C27" s="13">
        <v>287</v>
      </c>
      <c r="D27" s="13">
        <v>285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856</v>
      </c>
      <c r="C28" s="13">
        <v>279</v>
      </c>
      <c r="D28" s="13">
        <v>277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857</v>
      </c>
      <c r="C29" s="13">
        <v>356</v>
      </c>
      <c r="D29" s="13">
        <v>354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858</v>
      </c>
      <c r="C30" s="14">
        <v>353</v>
      </c>
      <c r="D30" s="14">
        <v>351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"INTRA-COMMODITY SPREAD CHARGES - SIX-MONTHLY BUTTERFLY ON "&amp;'OPTIONS - MARGIN INTERVALS'!A1</f>
        <v>INTRA-COMMODITY SPREAD CHARGES - SIX-MONTHLY BUTTERFLY ON SEPTEMBER 2,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2</v>
      </c>
      <c r="C33" s="131" t="s">
        <v>3</v>
      </c>
      <c r="D33" s="13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859</v>
      </c>
      <c r="C35" s="19">
        <v>425</v>
      </c>
      <c r="D35" s="19">
        <v>424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860</v>
      </c>
      <c r="C36" s="19">
        <v>248</v>
      </c>
      <c r="D36" s="19">
        <v>247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861</v>
      </c>
      <c r="C37" s="19">
        <v>327</v>
      </c>
      <c r="D37" s="19">
        <v>325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862</v>
      </c>
      <c r="C38" s="19">
        <v>295</v>
      </c>
      <c r="D38" s="19">
        <v>294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863</v>
      </c>
      <c r="C39" s="19">
        <v>214</v>
      </c>
      <c r="D39" s="19">
        <v>213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864</v>
      </c>
      <c r="C40" s="19">
        <v>223</v>
      </c>
      <c r="D40" s="19">
        <v>222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865</v>
      </c>
      <c r="C41" s="19">
        <v>241</v>
      </c>
      <c r="D41" s="19">
        <v>240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866</v>
      </c>
      <c r="C42" s="20">
        <v>256</v>
      </c>
      <c r="D42" s="20">
        <v>254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"INTRA-COMMODITY SPREAD CHARGES - NINE-MONTHLY BUTTERFLY ON "&amp;'OPTIONS - MARGIN INTERVALS'!A1</f>
        <v>INTRA-COMMODITY SPREAD CHARGES - NINE-MONTHLY BUTTERFLY ON SEPTEMBER 2,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2</v>
      </c>
      <c r="C45" s="131" t="s">
        <v>3</v>
      </c>
      <c r="D45" s="13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867</v>
      </c>
      <c r="C47" s="19">
        <v>670</v>
      </c>
      <c r="D47" s="19">
        <v>667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868</v>
      </c>
      <c r="C48" s="19">
        <v>375</v>
      </c>
      <c r="D48" s="19">
        <v>374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869</v>
      </c>
      <c r="C49" s="19">
        <v>380</v>
      </c>
      <c r="D49" s="19">
        <v>379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870</v>
      </c>
      <c r="C50" s="19">
        <v>257</v>
      </c>
      <c r="D50" s="19">
        <v>255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871</v>
      </c>
      <c r="C51" s="19">
        <v>186</v>
      </c>
      <c r="D51" s="19">
        <v>185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872</v>
      </c>
      <c r="C52" s="20">
        <v>202</v>
      </c>
      <c r="D52" s="20">
        <v>201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"INTRA-COMMODITY SPREAD CHARGES - YEARLY BUTTERFLY ON "&amp;'OPTIONS - MARGIN INTERVALS'!A1</f>
        <v>INTRA-COMMODITY SPREAD CHARGES - YEARLY BUTTERFLY ON SEPTEMBER 2,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2</v>
      </c>
      <c r="C55" s="131" t="s">
        <v>3</v>
      </c>
      <c r="D55" s="13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873</v>
      </c>
      <c r="C57" s="19">
        <v>685</v>
      </c>
      <c r="D57" s="19">
        <v>682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874</v>
      </c>
      <c r="C58" s="19">
        <v>406</v>
      </c>
      <c r="D58" s="19">
        <v>404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875</v>
      </c>
      <c r="C59" s="19">
        <v>440</v>
      </c>
      <c r="D59" s="19">
        <v>437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876</v>
      </c>
      <c r="C60" s="20">
        <v>296</v>
      </c>
      <c r="D60" s="20">
        <v>294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"INTRA-COMMODITY SPREAD CHARGES - INTER-MONTH STRATEGY ON "&amp;'OPTIONS - MARGIN INTERVALS'!A1</f>
        <v>INTRA-COMMODITY SPREAD CHARGES - INTER-MONTH STRATEGY ON SEPTEMBER 2,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463</v>
      </c>
      <c r="C65" s="24">
        <v>590</v>
      </c>
      <c r="D65" s="25">
        <v>641</v>
      </c>
      <c r="E65" s="26">
        <v>679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229</v>
      </c>
      <c r="D66" s="29">
        <v>452</v>
      </c>
      <c r="E66" s="30">
        <v>495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268</v>
      </c>
      <c r="E67" s="30">
        <v>352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204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"CORRA TIER STRUCTURE ON "&amp;'OPTIONS - MARGIN INTERVALS'!A1</f>
        <v>CORRA TIER STRUCTURE ON SEPTEMBER 2,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877</v>
      </c>
      <c r="D5" s="6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878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879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880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881</v>
      </c>
      <c r="D9" s="8">
        <v>202309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882</v>
      </c>
      <c r="D10" s="6">
        <v>202312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883</v>
      </c>
      <c r="D11" s="6">
        <v>202403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884</v>
      </c>
      <c r="D12" s="7">
        <v>202406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885</v>
      </c>
      <c r="D13" s="9">
        <v>202409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886</v>
      </c>
      <c r="D14" s="6">
        <v>202412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887</v>
      </c>
      <c r="D15" s="6">
        <v>202503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888</v>
      </c>
      <c r="D16" s="7">
        <v>202506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"INTRA-COMMODITY SPREAD CHARGES - QUARTELY BUTTERFLY ON "&amp;'OPTIONS - MARGIN INTERVALS'!A1</f>
        <v>INTRA-COMMODITY SPREAD CHARGES - QUARTELY BUTTERFLY ON SEPTEMBER 2,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889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890</v>
      </c>
      <c r="C22" s="13">
        <v>40</v>
      </c>
      <c r="D22" s="13">
        <v>40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891</v>
      </c>
      <c r="C23" s="13">
        <v>383</v>
      </c>
      <c r="D23" s="13">
        <v>381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892</v>
      </c>
      <c r="C24" s="13">
        <v>233</v>
      </c>
      <c r="D24" s="13">
        <v>232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893</v>
      </c>
      <c r="C25" s="13">
        <v>381</v>
      </c>
      <c r="D25" s="13">
        <v>379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894</v>
      </c>
      <c r="C26" s="13">
        <v>385</v>
      </c>
      <c r="D26" s="13">
        <v>383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895</v>
      </c>
      <c r="C27" s="13">
        <v>361</v>
      </c>
      <c r="D27" s="13">
        <v>359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896</v>
      </c>
      <c r="C28" s="13">
        <v>354</v>
      </c>
      <c r="D28" s="13">
        <v>352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897</v>
      </c>
      <c r="C29" s="13">
        <v>376</v>
      </c>
      <c r="D29" s="13">
        <v>375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898</v>
      </c>
      <c r="C30" s="14">
        <v>376</v>
      </c>
      <c r="D30" s="14">
        <v>374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"INTRA-COMMODITY SPREAD CHARGES - SIX-MONTHLY BUTTERFLY ON "&amp;'OPTIONS - MARGIN INTERVALS'!A1</f>
        <v>INTRA-COMMODITY SPREAD CHARGES - SIX-MONTHLY BUTTERFLY ON SEPTEMBER 2,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2</v>
      </c>
      <c r="C33" s="131" t="s">
        <v>3</v>
      </c>
      <c r="D33" s="13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899</v>
      </c>
      <c r="C35" s="19">
        <v>420</v>
      </c>
      <c r="D35" s="19">
        <v>418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900</v>
      </c>
      <c r="C36" s="19">
        <v>358</v>
      </c>
      <c r="D36" s="19">
        <v>356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901</v>
      </c>
      <c r="C37" s="19">
        <v>464</v>
      </c>
      <c r="D37" s="19">
        <v>462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902</v>
      </c>
      <c r="C38" s="19">
        <v>269</v>
      </c>
      <c r="D38" s="19">
        <v>267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903</v>
      </c>
      <c r="C39" s="19">
        <v>281</v>
      </c>
      <c r="D39" s="19">
        <v>280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904</v>
      </c>
      <c r="C40" s="19">
        <v>297</v>
      </c>
      <c r="D40" s="19">
        <v>295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905</v>
      </c>
      <c r="C41" s="19">
        <v>288</v>
      </c>
      <c r="D41" s="19">
        <v>287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906</v>
      </c>
      <c r="C42" s="20">
        <v>310</v>
      </c>
      <c r="D42" s="20">
        <v>308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"INTRA-COMMODITY SPREAD CHARGES - NINE-MONTHLY BUTTERFLY ON "&amp;'OPTIONS - MARGIN INTERVALS'!A1</f>
        <v>INTRA-COMMODITY SPREAD CHARGES - NINE-MONTHLY BUTTERFLY ON SEPTEMBER 2,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2</v>
      </c>
      <c r="C45" s="131" t="s">
        <v>3</v>
      </c>
      <c r="D45" s="13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907</v>
      </c>
      <c r="C47" s="19">
        <v>632</v>
      </c>
      <c r="D47" s="19">
        <v>629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908</v>
      </c>
      <c r="C48" s="19">
        <v>279</v>
      </c>
      <c r="D48" s="19">
        <v>277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909</v>
      </c>
      <c r="C49" s="19">
        <v>580</v>
      </c>
      <c r="D49" s="19">
        <v>577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910</v>
      </c>
      <c r="C50" s="19">
        <v>325</v>
      </c>
      <c r="D50" s="19">
        <v>323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911</v>
      </c>
      <c r="C51" s="19">
        <v>330</v>
      </c>
      <c r="D51" s="19">
        <v>328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912</v>
      </c>
      <c r="C52" s="20">
        <v>283</v>
      </c>
      <c r="D52" s="20">
        <v>281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"INTRA-COMMODITY SPREAD CHARGES - YEARLY BUTTERFLY ON "&amp;'OPTIONS - MARGIN INTERVALS'!A1</f>
        <v>INTRA-COMMODITY SPREAD CHARGES - YEARLY BUTTERFLY ON SEPTEMBER 2,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2</v>
      </c>
      <c r="C55" s="131" t="s">
        <v>3</v>
      </c>
      <c r="D55" s="13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913</v>
      </c>
      <c r="C57" s="19">
        <v>538</v>
      </c>
      <c r="D57" s="19">
        <v>535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914</v>
      </c>
      <c r="C58" s="19">
        <v>391</v>
      </c>
      <c r="D58" s="19">
        <v>389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915</v>
      </c>
      <c r="C59" s="19">
        <v>654</v>
      </c>
      <c r="D59" s="19">
        <v>651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916</v>
      </c>
      <c r="C60" s="20">
        <v>368</v>
      </c>
      <c r="D60" s="20">
        <v>367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"INTRA-COMMODITY SPREAD CHARGES - INTER-MONTH STRATEGY ON "&amp;'OPTIONS - MARGIN INTERVALS'!A1</f>
        <v>INTRA-COMMODITY SPREAD CHARGES - INTER-MONTH STRATEGY ON SEPTEMBER 2,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406</v>
      </c>
      <c r="C65" s="24">
        <v>516</v>
      </c>
      <c r="D65" s="25">
        <v>529</v>
      </c>
      <c r="E65" s="26">
        <v>536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480</v>
      </c>
      <c r="D66" s="29">
        <v>599</v>
      </c>
      <c r="E66" s="30">
        <v>655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258</v>
      </c>
      <c r="E67" s="30">
        <v>401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214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"SDV TIER STRUCTURE ON "&amp;'OPTIONS - MARGIN INTERVALS'!A1</f>
        <v>SDV TIER STRUCTURE ON SEPTEMBER 2,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917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918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919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4"/>
      <c r="C8" s="6" t="s">
        <v>920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1"/>
      <c r="C9" s="7" t="s">
        <v>921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3" t="str">
        <f>"INTRA-COMMODITY SPREAD CHARGES - INTER-MONTH STRATEGY ON "&amp;'OPTIONS - MARGIN INTERVALS'!A1</f>
        <v>INTRA-COMMODITY SPREAD CHARGES - INTER-MONTH STRATEGY ON SEPTEMBER 2, 2022</v>
      </c>
      <c r="B11" s="124"/>
      <c r="C11" s="124"/>
      <c r="D11" s="124"/>
      <c r="E11" s="12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9" t="s">
        <v>0</v>
      </c>
      <c r="B12" s="138">
        <v>1</v>
      </c>
      <c r="C12" s="138">
        <v>2</v>
      </c>
      <c r="D12" s="13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0"/>
      <c r="B13" s="139"/>
      <c r="C13" s="139">
        <v>2</v>
      </c>
      <c r="D13" s="14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201</v>
      </c>
      <c r="D14" s="26">
        <v>168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128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139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"SXF TIER STRUCTURE ON "&amp;'OPTIONS - MARGIN INTERVALS'!A1</f>
        <v>SXF TIER STRUCTURE ON SEPTEMBER 2,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922</v>
      </c>
      <c r="D5" s="8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4"/>
      <c r="C6" s="6" t="s">
        <v>923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4"/>
      <c r="C7" s="6" t="s">
        <v>924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1"/>
      <c r="C8" s="7" t="s">
        <v>925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926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1"/>
      <c r="C10" s="7" t="s">
        <v>927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928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1"/>
      <c r="C12" s="7" t="s">
        <v>929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3" t="str">
        <f>"INTRA-COMMODITY SPREAD CHARGES - INTER-MONTH STRATEGY ON "&amp;'OPTIONS - MARGIN INTERVALS'!A1</f>
        <v>INTRA-COMMODITY SPREAD CHARGES - INTER-MONTH STRATEGY ON SEPTEMBER 2, 2022</v>
      </c>
      <c r="B14" s="124"/>
      <c r="C14" s="124"/>
      <c r="D14" s="124"/>
      <c r="E14" s="12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9" t="s">
        <v>0</v>
      </c>
      <c r="B15" s="141">
        <v>1</v>
      </c>
      <c r="C15" s="141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0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2102</v>
      </c>
      <c r="D17" s="26">
        <v>4568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1247</v>
      </c>
      <c r="D18" s="30">
        <v>4017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1460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44"/>
      <c r="B1" s="145"/>
      <c r="C1" s="145"/>
      <c r="D1" s="146"/>
    </row>
    <row r="2" spans="1:4" ht="50.1" customHeight="1" thickBot="1" x14ac:dyDescent="0.3">
      <c r="A2" s="147" t="str">
        <f>"INTRA-COMMODITY (Inter-Month) SPREAD CHARGES EFFECTIVE ON "&amp;'OPTIONS - MARGIN INTERVALS'!A1</f>
        <v>INTRA-COMMODITY (Inter-Month) SPREAD CHARGES EFFECTIVE ON SEPTEMBER 2, 2022</v>
      </c>
      <c r="B2" s="148"/>
      <c r="C2" s="148"/>
      <c r="D2" s="149"/>
    </row>
    <row r="3" spans="1:4" ht="12.75" customHeight="1" x14ac:dyDescent="0.25">
      <c r="A3" s="150" t="s">
        <v>17</v>
      </c>
      <c r="B3" s="152" t="s">
        <v>12</v>
      </c>
      <c r="C3" s="152" t="s">
        <v>18</v>
      </c>
      <c r="D3" s="152" t="s">
        <v>19</v>
      </c>
    </row>
    <row r="4" spans="1:4" ht="30" customHeight="1" thickBot="1" x14ac:dyDescent="0.3">
      <c r="A4" s="151"/>
      <c r="B4" s="153"/>
      <c r="C4" s="153"/>
      <c r="D4" s="153"/>
    </row>
    <row r="5" spans="1:4" x14ac:dyDescent="0.25">
      <c r="A5" s="65" t="s">
        <v>688</v>
      </c>
      <c r="B5" s="66" t="s">
        <v>689</v>
      </c>
      <c r="C5" s="67">
        <v>450</v>
      </c>
      <c r="D5" s="68">
        <v>450</v>
      </c>
    </row>
    <row r="6" spans="1:4" x14ac:dyDescent="0.25">
      <c r="A6" s="65" t="s">
        <v>690</v>
      </c>
      <c r="B6" s="66" t="s">
        <v>691</v>
      </c>
      <c r="C6" s="67">
        <v>450</v>
      </c>
      <c r="D6" s="68">
        <v>450</v>
      </c>
    </row>
    <row r="7" spans="1:4" x14ac:dyDescent="0.25">
      <c r="A7" s="65" t="s">
        <v>692</v>
      </c>
      <c r="B7" s="66" t="s">
        <v>693</v>
      </c>
      <c r="C7" s="67">
        <v>225</v>
      </c>
      <c r="D7" s="68">
        <v>225</v>
      </c>
    </row>
    <row r="8" spans="1:4" x14ac:dyDescent="0.25">
      <c r="A8" s="65" t="s">
        <v>699</v>
      </c>
      <c r="B8" s="66" t="s">
        <v>700</v>
      </c>
      <c r="C8" s="67">
        <v>450</v>
      </c>
      <c r="D8" s="68">
        <v>450</v>
      </c>
    </row>
    <row r="9" spans="1:4" x14ac:dyDescent="0.25">
      <c r="A9" s="65" t="s">
        <v>701</v>
      </c>
      <c r="B9" s="66" t="s">
        <v>702</v>
      </c>
      <c r="C9" s="67">
        <v>200</v>
      </c>
      <c r="D9" s="68">
        <v>200</v>
      </c>
    </row>
    <row r="10" spans="1:4" x14ac:dyDescent="0.25">
      <c r="A10" s="63" t="s">
        <v>703</v>
      </c>
      <c r="B10" s="49" t="s">
        <v>704</v>
      </c>
      <c r="C10" s="67">
        <v>200</v>
      </c>
      <c r="D10" s="68">
        <v>200</v>
      </c>
    </row>
    <row r="11" spans="1:4" x14ac:dyDescent="0.25">
      <c r="A11" s="65" t="s">
        <v>709</v>
      </c>
      <c r="B11" s="66" t="s">
        <v>710</v>
      </c>
      <c r="C11" s="90">
        <v>125</v>
      </c>
      <c r="D11" s="91">
        <v>125</v>
      </c>
    </row>
    <row r="12" spans="1:4" x14ac:dyDescent="0.25">
      <c r="A12" s="65" t="s">
        <v>711</v>
      </c>
      <c r="B12" s="66" t="s">
        <v>712</v>
      </c>
      <c r="C12" s="67">
        <v>100</v>
      </c>
      <c r="D12" s="68">
        <v>100</v>
      </c>
    </row>
    <row r="13" spans="1:4" x14ac:dyDescent="0.25">
      <c r="A13" s="65" t="s">
        <v>713</v>
      </c>
      <c r="B13" s="66" t="s">
        <v>714</v>
      </c>
      <c r="C13" s="67">
        <v>100</v>
      </c>
      <c r="D13" s="68">
        <v>100</v>
      </c>
    </row>
    <row r="14" spans="1:4" x14ac:dyDescent="0.25">
      <c r="A14" s="65" t="s">
        <v>715</v>
      </c>
      <c r="B14" s="66" t="s">
        <v>716</v>
      </c>
      <c r="C14" s="67">
        <v>100</v>
      </c>
      <c r="D14" s="68">
        <v>100</v>
      </c>
    </row>
    <row r="15" spans="1:4" x14ac:dyDescent="0.25">
      <c r="A15" s="65" t="s">
        <v>719</v>
      </c>
      <c r="B15" s="69" t="s">
        <v>720</v>
      </c>
      <c r="C15" s="67">
        <v>100</v>
      </c>
      <c r="D15" s="68">
        <v>100</v>
      </c>
    </row>
    <row r="16" spans="1:4" x14ac:dyDescent="0.25">
      <c r="A16" s="65" t="s">
        <v>721</v>
      </c>
      <c r="B16" s="69" t="s">
        <v>722</v>
      </c>
      <c r="C16" s="67">
        <v>100</v>
      </c>
      <c r="D16" s="68">
        <v>100</v>
      </c>
    </row>
    <row r="17" spans="1:4" x14ac:dyDescent="0.25">
      <c r="A17" s="65" t="s">
        <v>723</v>
      </c>
      <c r="B17" s="69" t="s">
        <v>724</v>
      </c>
      <c r="C17" s="67">
        <v>100</v>
      </c>
      <c r="D17" s="68">
        <v>100</v>
      </c>
    </row>
    <row r="18" spans="1:4" x14ac:dyDescent="0.25">
      <c r="A18" s="65" t="s">
        <v>725</v>
      </c>
      <c r="B18" s="69" t="s">
        <v>726</v>
      </c>
      <c r="C18" s="67">
        <v>125</v>
      </c>
      <c r="D18" s="68">
        <v>125</v>
      </c>
    </row>
    <row r="19" spans="1:4" x14ac:dyDescent="0.25">
      <c r="A19" s="65" t="s">
        <v>727</v>
      </c>
      <c r="B19" s="66" t="s">
        <v>728</v>
      </c>
      <c r="C19" s="67">
        <v>100</v>
      </c>
      <c r="D19" s="68">
        <v>100</v>
      </c>
    </row>
    <row r="20" spans="1:4" x14ac:dyDescent="0.25">
      <c r="A20" s="65" t="s">
        <v>729</v>
      </c>
      <c r="B20" s="69" t="s">
        <v>730</v>
      </c>
      <c r="C20" s="67">
        <v>100</v>
      </c>
      <c r="D20" s="70">
        <v>100</v>
      </c>
    </row>
    <row r="21" spans="1:4" x14ac:dyDescent="0.25">
      <c r="A21" s="65" t="s">
        <v>731</v>
      </c>
      <c r="B21" s="69" t="s">
        <v>732</v>
      </c>
      <c r="C21" s="67">
        <v>100</v>
      </c>
      <c r="D21" s="70">
        <v>100</v>
      </c>
    </row>
    <row r="22" spans="1:4" x14ac:dyDescent="0.25">
      <c r="A22" s="65" t="s">
        <v>733</v>
      </c>
      <c r="B22" s="69" t="s">
        <v>734</v>
      </c>
      <c r="C22" s="67">
        <v>100</v>
      </c>
      <c r="D22" s="70">
        <v>100</v>
      </c>
    </row>
    <row r="23" spans="1:4" x14ac:dyDescent="0.25">
      <c r="A23" s="65" t="s">
        <v>735</v>
      </c>
      <c r="B23" s="69" t="s">
        <v>736</v>
      </c>
      <c r="C23" s="67">
        <v>100</v>
      </c>
      <c r="D23" s="70">
        <v>100</v>
      </c>
    </row>
    <row r="24" spans="1:4" x14ac:dyDescent="0.25">
      <c r="A24" s="65" t="s">
        <v>737</v>
      </c>
      <c r="B24" s="69" t="s">
        <v>738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4" t="str">
        <f>"SHARE FUTURES INTRA-COMMODITY (Inter-Month) SPREAD CHARGES EFFECTIVE ON "&amp;'OPTIONS - MARGIN INTERVALS'!A1</f>
        <v>SHARE FUTURES INTRA-COMMODITY (Inter-Month) SPREAD CHARGES EFFECTIVE ON SEPTEMBER 2, 2022</v>
      </c>
      <c r="B30" s="155"/>
      <c r="C30" s="155"/>
      <c r="D30" s="156"/>
    </row>
    <row r="31" spans="1:4" ht="15" customHeight="1" x14ac:dyDescent="0.25">
      <c r="A31" s="150" t="s">
        <v>17</v>
      </c>
      <c r="B31" s="152" t="s">
        <v>12</v>
      </c>
      <c r="C31" s="152" t="s">
        <v>18</v>
      </c>
      <c r="D31" s="152" t="s">
        <v>19</v>
      </c>
    </row>
    <row r="32" spans="1:4" ht="15.75" thickBot="1" x14ac:dyDescent="0.3">
      <c r="A32" s="151"/>
      <c r="B32" s="153"/>
      <c r="C32" s="153"/>
      <c r="D32" s="153"/>
    </row>
    <row r="33" spans="1:4" x14ac:dyDescent="0.25">
      <c r="A33" s="65" t="s">
        <v>739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740</v>
      </c>
      <c r="B34" s="69" t="s">
        <v>53</v>
      </c>
      <c r="C34" s="67">
        <v>75</v>
      </c>
      <c r="D34" s="68">
        <v>75</v>
      </c>
    </row>
    <row r="35" spans="1:4" x14ac:dyDescent="0.25">
      <c r="A35" s="65" t="s">
        <v>741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742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743</v>
      </c>
      <c r="B37" s="69" t="s">
        <v>41</v>
      </c>
      <c r="C37" s="67">
        <v>75</v>
      </c>
      <c r="D37" s="68">
        <v>75</v>
      </c>
    </row>
    <row r="38" spans="1:4" x14ac:dyDescent="0.25">
      <c r="A38" s="65" t="s">
        <v>744</v>
      </c>
      <c r="B38" s="69" t="s">
        <v>91</v>
      </c>
      <c r="C38" s="67">
        <v>75</v>
      </c>
      <c r="D38" s="68">
        <v>75</v>
      </c>
    </row>
    <row r="39" spans="1:4" x14ac:dyDescent="0.25">
      <c r="A39" s="65" t="s">
        <v>745</v>
      </c>
      <c r="B39" s="69" t="s">
        <v>113</v>
      </c>
      <c r="C39" s="67">
        <v>75</v>
      </c>
      <c r="D39" s="68">
        <v>75</v>
      </c>
    </row>
    <row r="40" spans="1:4" x14ac:dyDescent="0.25">
      <c r="A40" s="65" t="s">
        <v>746</v>
      </c>
      <c r="B40" s="69" t="s">
        <v>161</v>
      </c>
      <c r="C40" s="67">
        <v>75</v>
      </c>
      <c r="D40" s="68">
        <v>75</v>
      </c>
    </row>
    <row r="41" spans="1:4" x14ac:dyDescent="0.25">
      <c r="A41" s="65" t="s">
        <v>747</v>
      </c>
      <c r="B41" s="69" t="s">
        <v>169</v>
      </c>
      <c r="C41" s="67">
        <v>75</v>
      </c>
      <c r="D41" s="68">
        <v>75</v>
      </c>
    </row>
    <row r="42" spans="1:4" x14ac:dyDescent="0.25">
      <c r="A42" s="65" t="s">
        <v>748</v>
      </c>
      <c r="B42" s="69" t="s">
        <v>509</v>
      </c>
      <c r="C42" s="67">
        <v>75</v>
      </c>
      <c r="D42" s="68">
        <v>75</v>
      </c>
    </row>
    <row r="43" spans="1:4" x14ac:dyDescent="0.25">
      <c r="A43" s="65" t="s">
        <v>749</v>
      </c>
      <c r="B43" s="69" t="s">
        <v>165</v>
      </c>
      <c r="C43" s="67">
        <v>75</v>
      </c>
      <c r="D43" s="68">
        <v>75</v>
      </c>
    </row>
    <row r="44" spans="1:4" x14ac:dyDescent="0.25">
      <c r="A44" s="65" t="s">
        <v>750</v>
      </c>
      <c r="B44" s="69" t="s">
        <v>163</v>
      </c>
      <c r="C44" s="67">
        <v>75</v>
      </c>
      <c r="D44" s="68">
        <v>75</v>
      </c>
    </row>
    <row r="45" spans="1:4" x14ac:dyDescent="0.25">
      <c r="A45" s="65" t="s">
        <v>751</v>
      </c>
      <c r="B45" s="69" t="s">
        <v>181</v>
      </c>
      <c r="C45" s="67">
        <v>75</v>
      </c>
      <c r="D45" s="68">
        <v>75</v>
      </c>
    </row>
    <row r="46" spans="1:4" x14ac:dyDescent="0.25">
      <c r="A46" s="65" t="s">
        <v>752</v>
      </c>
      <c r="B46" s="69" t="s">
        <v>153</v>
      </c>
      <c r="C46" s="67">
        <v>75</v>
      </c>
      <c r="D46" s="68">
        <v>75</v>
      </c>
    </row>
    <row r="47" spans="1:4" x14ac:dyDescent="0.25">
      <c r="A47" s="65" t="s">
        <v>753</v>
      </c>
      <c r="B47" s="69" t="s">
        <v>205</v>
      </c>
      <c r="C47" s="67">
        <v>75</v>
      </c>
      <c r="D47" s="68">
        <v>75</v>
      </c>
    </row>
    <row r="48" spans="1:4" x14ac:dyDescent="0.25">
      <c r="A48" s="65" t="s">
        <v>754</v>
      </c>
      <c r="B48" s="69" t="s">
        <v>237</v>
      </c>
      <c r="C48" s="67">
        <v>75</v>
      </c>
      <c r="D48" s="68">
        <v>75</v>
      </c>
    </row>
    <row r="49" spans="1:4" x14ac:dyDescent="0.25">
      <c r="A49" s="65" t="s">
        <v>755</v>
      </c>
      <c r="B49" s="69" t="s">
        <v>633</v>
      </c>
      <c r="C49" s="67">
        <v>75</v>
      </c>
      <c r="D49" s="68">
        <v>75</v>
      </c>
    </row>
    <row r="50" spans="1:4" x14ac:dyDescent="0.25">
      <c r="A50" s="65" t="s">
        <v>756</v>
      </c>
      <c r="B50" s="69" t="s">
        <v>235</v>
      </c>
      <c r="C50" s="67">
        <v>75</v>
      </c>
      <c r="D50" s="68">
        <v>75</v>
      </c>
    </row>
    <row r="51" spans="1:4" x14ac:dyDescent="0.25">
      <c r="A51" s="65" t="s">
        <v>757</v>
      </c>
      <c r="B51" s="69" t="s">
        <v>247</v>
      </c>
      <c r="C51" s="67">
        <v>75</v>
      </c>
      <c r="D51" s="68">
        <v>75</v>
      </c>
    </row>
    <row r="52" spans="1:4" x14ac:dyDescent="0.25">
      <c r="A52" s="65" t="s">
        <v>758</v>
      </c>
      <c r="B52" s="69" t="s">
        <v>249</v>
      </c>
      <c r="C52" s="67">
        <v>75</v>
      </c>
      <c r="D52" s="68">
        <v>75</v>
      </c>
    </row>
    <row r="53" spans="1:4" x14ac:dyDescent="0.25">
      <c r="A53" s="65" t="s">
        <v>759</v>
      </c>
      <c r="B53" s="69" t="s">
        <v>215</v>
      </c>
      <c r="C53" s="67">
        <v>75</v>
      </c>
      <c r="D53" s="68">
        <v>75</v>
      </c>
    </row>
    <row r="54" spans="1:4" x14ac:dyDescent="0.25">
      <c r="A54" s="65" t="s">
        <v>760</v>
      </c>
      <c r="B54" s="69" t="s">
        <v>363</v>
      </c>
      <c r="C54" s="67">
        <v>75</v>
      </c>
      <c r="D54" s="68">
        <v>75</v>
      </c>
    </row>
    <row r="55" spans="1:4" x14ac:dyDescent="0.25">
      <c r="A55" s="65" t="s">
        <v>761</v>
      </c>
      <c r="B55" s="69" t="s">
        <v>271</v>
      </c>
      <c r="C55" s="67">
        <v>75</v>
      </c>
      <c r="D55" s="68">
        <v>75</v>
      </c>
    </row>
    <row r="56" spans="1:4" x14ac:dyDescent="0.25">
      <c r="A56" s="65" t="s">
        <v>762</v>
      </c>
      <c r="B56" s="69" t="s">
        <v>263</v>
      </c>
      <c r="C56" s="67">
        <v>75</v>
      </c>
      <c r="D56" s="68">
        <v>75</v>
      </c>
    </row>
    <row r="57" spans="1:4" x14ac:dyDescent="0.25">
      <c r="A57" s="65" t="s">
        <v>763</v>
      </c>
      <c r="B57" s="69" t="s">
        <v>281</v>
      </c>
      <c r="C57" s="67">
        <v>75</v>
      </c>
      <c r="D57" s="68">
        <v>75</v>
      </c>
    </row>
    <row r="58" spans="1:4" x14ac:dyDescent="0.25">
      <c r="A58" s="65" t="s">
        <v>764</v>
      </c>
      <c r="B58" s="69" t="s">
        <v>333</v>
      </c>
      <c r="C58" s="67">
        <v>75</v>
      </c>
      <c r="D58" s="68">
        <v>75</v>
      </c>
    </row>
    <row r="59" spans="1:4" x14ac:dyDescent="0.25">
      <c r="A59" s="65" t="s">
        <v>765</v>
      </c>
      <c r="B59" s="69" t="s">
        <v>283</v>
      </c>
      <c r="C59" s="67">
        <v>75</v>
      </c>
      <c r="D59" s="68">
        <v>75</v>
      </c>
    </row>
    <row r="60" spans="1:4" x14ac:dyDescent="0.25">
      <c r="A60" s="65" t="s">
        <v>766</v>
      </c>
      <c r="B60" s="69" t="s">
        <v>293</v>
      </c>
      <c r="C60" s="67">
        <v>75</v>
      </c>
      <c r="D60" s="68">
        <v>75</v>
      </c>
    </row>
    <row r="61" spans="1:4" x14ac:dyDescent="0.25">
      <c r="A61" s="65" t="s">
        <v>767</v>
      </c>
      <c r="B61" s="69" t="s">
        <v>251</v>
      </c>
      <c r="C61" s="67">
        <v>75</v>
      </c>
      <c r="D61" s="68">
        <v>75</v>
      </c>
    </row>
    <row r="62" spans="1:4" x14ac:dyDescent="0.25">
      <c r="A62" s="65" t="s">
        <v>768</v>
      </c>
      <c r="B62" s="69" t="s">
        <v>299</v>
      </c>
      <c r="C62" s="67">
        <v>75</v>
      </c>
      <c r="D62" s="68">
        <v>75</v>
      </c>
    </row>
    <row r="63" spans="1:4" x14ac:dyDescent="0.25">
      <c r="A63" s="65" t="s">
        <v>769</v>
      </c>
      <c r="B63" s="69" t="s">
        <v>327</v>
      </c>
      <c r="C63" s="67">
        <v>75</v>
      </c>
      <c r="D63" s="68">
        <v>75</v>
      </c>
    </row>
    <row r="64" spans="1:4" x14ac:dyDescent="0.25">
      <c r="A64" s="65" t="s">
        <v>770</v>
      </c>
      <c r="B64" s="69" t="s">
        <v>639</v>
      </c>
      <c r="C64" s="67">
        <v>75</v>
      </c>
      <c r="D64" s="68">
        <v>75</v>
      </c>
    </row>
    <row r="65" spans="1:4" x14ac:dyDescent="0.25">
      <c r="A65" s="65" t="s">
        <v>771</v>
      </c>
      <c r="B65" s="69" t="s">
        <v>329</v>
      </c>
      <c r="C65" s="67">
        <v>75</v>
      </c>
      <c r="D65" s="68">
        <v>75</v>
      </c>
    </row>
    <row r="66" spans="1:4" x14ac:dyDescent="0.25">
      <c r="A66" s="65" t="s">
        <v>772</v>
      </c>
      <c r="B66" s="69" t="s">
        <v>469</v>
      </c>
      <c r="C66" s="67">
        <v>75</v>
      </c>
      <c r="D66" s="68">
        <v>75</v>
      </c>
    </row>
    <row r="67" spans="1:4" x14ac:dyDescent="0.25">
      <c r="A67" s="65" t="s">
        <v>773</v>
      </c>
      <c r="B67" s="69" t="s">
        <v>643</v>
      </c>
      <c r="C67" s="67">
        <v>75</v>
      </c>
      <c r="D67" s="68">
        <v>75</v>
      </c>
    </row>
    <row r="68" spans="1:4" x14ac:dyDescent="0.25">
      <c r="A68" s="65" t="s">
        <v>774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775</v>
      </c>
      <c r="B69" s="69" t="s">
        <v>505</v>
      </c>
      <c r="C69" s="67">
        <v>75</v>
      </c>
      <c r="D69" s="68">
        <v>75</v>
      </c>
    </row>
    <row r="70" spans="1:4" x14ac:dyDescent="0.25">
      <c r="A70" s="65" t="s">
        <v>776</v>
      </c>
      <c r="B70" s="69" t="s">
        <v>355</v>
      </c>
      <c r="C70" s="67">
        <v>75</v>
      </c>
      <c r="D70" s="68">
        <v>75</v>
      </c>
    </row>
    <row r="71" spans="1:4" x14ac:dyDescent="0.25">
      <c r="A71" s="65" t="s">
        <v>777</v>
      </c>
      <c r="B71" s="69" t="s">
        <v>371</v>
      </c>
      <c r="C71" s="67">
        <v>75</v>
      </c>
      <c r="D71" s="68">
        <v>75</v>
      </c>
    </row>
    <row r="72" spans="1:4" x14ac:dyDescent="0.25">
      <c r="A72" s="65" t="s">
        <v>778</v>
      </c>
      <c r="B72" s="69" t="s">
        <v>233</v>
      </c>
      <c r="C72" s="67">
        <v>75</v>
      </c>
      <c r="D72" s="68">
        <v>75</v>
      </c>
    </row>
    <row r="73" spans="1:4" x14ac:dyDescent="0.25">
      <c r="A73" s="65" t="s">
        <v>779</v>
      </c>
      <c r="B73" s="69" t="s">
        <v>383</v>
      </c>
      <c r="C73" s="67">
        <v>75</v>
      </c>
      <c r="D73" s="68">
        <v>75</v>
      </c>
    </row>
    <row r="74" spans="1:4" x14ac:dyDescent="0.25">
      <c r="A74" s="65" t="s">
        <v>780</v>
      </c>
      <c r="B74" s="69" t="s">
        <v>387</v>
      </c>
      <c r="C74" s="67">
        <v>75</v>
      </c>
      <c r="D74" s="68">
        <v>75</v>
      </c>
    </row>
    <row r="75" spans="1:4" x14ac:dyDescent="0.25">
      <c r="A75" s="65" t="s">
        <v>781</v>
      </c>
      <c r="B75" s="69" t="s">
        <v>337</v>
      </c>
      <c r="C75" s="67">
        <v>75</v>
      </c>
      <c r="D75" s="68">
        <v>75</v>
      </c>
    </row>
    <row r="76" spans="1:4" x14ac:dyDescent="0.25">
      <c r="A76" s="65" t="s">
        <v>782</v>
      </c>
      <c r="B76" s="69" t="s">
        <v>391</v>
      </c>
      <c r="C76" s="67">
        <v>75</v>
      </c>
      <c r="D76" s="68">
        <v>75</v>
      </c>
    </row>
    <row r="77" spans="1:4" x14ac:dyDescent="0.25">
      <c r="A77" s="65" t="s">
        <v>783</v>
      </c>
      <c r="B77" s="69" t="s">
        <v>395</v>
      </c>
      <c r="C77" s="67">
        <v>75</v>
      </c>
      <c r="D77" s="68">
        <v>75</v>
      </c>
    </row>
    <row r="78" spans="1:4" x14ac:dyDescent="0.25">
      <c r="A78" s="65" t="s">
        <v>784</v>
      </c>
      <c r="B78" s="69" t="s">
        <v>397</v>
      </c>
      <c r="C78" s="67">
        <v>75</v>
      </c>
      <c r="D78" s="68">
        <v>75</v>
      </c>
    </row>
    <row r="79" spans="1:4" x14ac:dyDescent="0.25">
      <c r="A79" s="65" t="s">
        <v>785</v>
      </c>
      <c r="B79" s="69" t="s">
        <v>273</v>
      </c>
      <c r="C79" s="67">
        <v>75</v>
      </c>
      <c r="D79" s="68">
        <v>75</v>
      </c>
    </row>
    <row r="80" spans="1:4" x14ac:dyDescent="0.25">
      <c r="A80" s="65" t="s">
        <v>786</v>
      </c>
      <c r="B80" s="69" t="s">
        <v>173</v>
      </c>
      <c r="C80" s="67">
        <v>75</v>
      </c>
      <c r="D80" s="68">
        <v>75</v>
      </c>
    </row>
    <row r="81" spans="1:4" x14ac:dyDescent="0.25">
      <c r="A81" s="65" t="s">
        <v>787</v>
      </c>
      <c r="B81" s="69" t="s">
        <v>115</v>
      </c>
      <c r="C81" s="67">
        <v>75</v>
      </c>
      <c r="D81" s="68">
        <v>75</v>
      </c>
    </row>
    <row r="82" spans="1:4" x14ac:dyDescent="0.25">
      <c r="A82" s="65" t="s">
        <v>788</v>
      </c>
      <c r="B82" s="69" t="s">
        <v>411</v>
      </c>
      <c r="C82" s="67">
        <v>75</v>
      </c>
      <c r="D82" s="68">
        <v>75</v>
      </c>
    </row>
    <row r="83" spans="1:4" x14ac:dyDescent="0.25">
      <c r="A83" s="65" t="s">
        <v>789</v>
      </c>
      <c r="B83" s="69" t="s">
        <v>45</v>
      </c>
      <c r="C83" s="67">
        <v>75</v>
      </c>
      <c r="D83" s="68">
        <v>75</v>
      </c>
    </row>
    <row r="84" spans="1:4" x14ac:dyDescent="0.25">
      <c r="A84" s="65" t="s">
        <v>790</v>
      </c>
      <c r="B84" s="69" t="s">
        <v>137</v>
      </c>
      <c r="C84" s="67">
        <v>75</v>
      </c>
      <c r="D84" s="68">
        <v>75</v>
      </c>
    </row>
    <row r="85" spans="1:4" x14ac:dyDescent="0.25">
      <c r="A85" s="65" t="s">
        <v>791</v>
      </c>
      <c r="B85" s="69" t="s">
        <v>431</v>
      </c>
      <c r="C85" s="67">
        <v>75</v>
      </c>
      <c r="D85" s="68">
        <v>75</v>
      </c>
    </row>
    <row r="86" spans="1:4" x14ac:dyDescent="0.25">
      <c r="A86" s="65" t="s">
        <v>792</v>
      </c>
      <c r="B86" s="69" t="s">
        <v>561</v>
      </c>
      <c r="C86" s="67">
        <v>75</v>
      </c>
      <c r="D86" s="68">
        <v>75</v>
      </c>
    </row>
    <row r="87" spans="1:4" x14ac:dyDescent="0.25">
      <c r="A87" s="65" t="s">
        <v>793</v>
      </c>
      <c r="B87" s="69" t="s">
        <v>617</v>
      </c>
      <c r="C87" s="67">
        <v>75</v>
      </c>
      <c r="D87" s="68">
        <v>75</v>
      </c>
    </row>
    <row r="88" spans="1:4" x14ac:dyDescent="0.25">
      <c r="A88" s="65" t="s">
        <v>794</v>
      </c>
      <c r="B88" s="69" t="s">
        <v>451</v>
      </c>
      <c r="C88" s="67">
        <v>75</v>
      </c>
      <c r="D88" s="68">
        <v>75</v>
      </c>
    </row>
    <row r="89" spans="1:4" x14ac:dyDescent="0.25">
      <c r="A89" s="65" t="s">
        <v>795</v>
      </c>
      <c r="B89" s="69" t="s">
        <v>449</v>
      </c>
      <c r="C89" s="67">
        <v>75</v>
      </c>
      <c r="D89" s="68">
        <v>75</v>
      </c>
    </row>
    <row r="90" spans="1:4" x14ac:dyDescent="0.25">
      <c r="A90" s="65" t="s">
        <v>796</v>
      </c>
      <c r="B90" s="69" t="s">
        <v>359</v>
      </c>
      <c r="C90" s="67">
        <v>75</v>
      </c>
      <c r="D90" s="68">
        <v>75</v>
      </c>
    </row>
    <row r="91" spans="1:4" x14ac:dyDescent="0.25">
      <c r="A91" s="65" t="s">
        <v>797</v>
      </c>
      <c r="B91" s="69" t="s">
        <v>67</v>
      </c>
      <c r="C91" s="67">
        <v>75</v>
      </c>
      <c r="D91" s="68">
        <v>75</v>
      </c>
    </row>
    <row r="92" spans="1:4" x14ac:dyDescent="0.25">
      <c r="A92" s="65" t="s">
        <v>798</v>
      </c>
      <c r="B92" s="69" t="s">
        <v>465</v>
      </c>
      <c r="C92" s="67">
        <v>75</v>
      </c>
      <c r="D92" s="68">
        <v>75</v>
      </c>
    </row>
    <row r="93" spans="1:4" x14ac:dyDescent="0.25">
      <c r="A93" s="65" t="s">
        <v>799</v>
      </c>
      <c r="B93" s="69" t="s">
        <v>119</v>
      </c>
      <c r="C93" s="67">
        <v>75</v>
      </c>
      <c r="D93" s="68">
        <v>75</v>
      </c>
    </row>
    <row r="94" spans="1:4" x14ac:dyDescent="0.25">
      <c r="A94" s="65" t="s">
        <v>800</v>
      </c>
      <c r="B94" s="69" t="s">
        <v>569</v>
      </c>
      <c r="C94" s="67">
        <v>75</v>
      </c>
      <c r="D94" s="68">
        <v>75</v>
      </c>
    </row>
    <row r="95" spans="1:4" x14ac:dyDescent="0.25">
      <c r="A95" s="65" t="s">
        <v>801</v>
      </c>
      <c r="B95" s="69" t="s">
        <v>103</v>
      </c>
      <c r="C95" s="67">
        <v>75</v>
      </c>
      <c r="D95" s="68">
        <v>75</v>
      </c>
    </row>
    <row r="96" spans="1:4" x14ac:dyDescent="0.25">
      <c r="A96" s="65" t="s">
        <v>802</v>
      </c>
      <c r="B96" s="69" t="s">
        <v>567</v>
      </c>
      <c r="C96" s="67">
        <v>75</v>
      </c>
      <c r="D96" s="68">
        <v>75</v>
      </c>
    </row>
    <row r="97" spans="1:4" x14ac:dyDescent="0.25">
      <c r="A97" s="65" t="s">
        <v>803</v>
      </c>
      <c r="B97" s="69" t="s">
        <v>473</v>
      </c>
      <c r="C97" s="67">
        <v>75</v>
      </c>
      <c r="D97" s="68">
        <v>75</v>
      </c>
    </row>
    <row r="98" spans="1:4" x14ac:dyDescent="0.25">
      <c r="A98" s="65" t="s">
        <v>804</v>
      </c>
      <c r="B98" s="69" t="s">
        <v>481</v>
      </c>
      <c r="C98" s="67">
        <v>75</v>
      </c>
      <c r="D98" s="68">
        <v>75</v>
      </c>
    </row>
    <row r="99" spans="1:4" x14ac:dyDescent="0.25">
      <c r="A99" s="65" t="s">
        <v>805</v>
      </c>
      <c r="B99" s="69" t="s">
        <v>483</v>
      </c>
      <c r="C99" s="67">
        <v>75</v>
      </c>
      <c r="D99" s="68">
        <v>75</v>
      </c>
    </row>
    <row r="100" spans="1:4" x14ac:dyDescent="0.25">
      <c r="A100" s="65" t="s">
        <v>806</v>
      </c>
      <c r="B100" s="69" t="s">
        <v>493</v>
      </c>
      <c r="C100" s="67">
        <v>75</v>
      </c>
      <c r="D100" s="68">
        <v>75</v>
      </c>
    </row>
    <row r="101" spans="1:4" x14ac:dyDescent="0.25">
      <c r="A101" s="65" t="s">
        <v>807</v>
      </c>
      <c r="B101" s="69" t="s">
        <v>503</v>
      </c>
      <c r="C101" s="67">
        <v>75</v>
      </c>
      <c r="D101" s="68">
        <v>75</v>
      </c>
    </row>
    <row r="102" spans="1:4" x14ac:dyDescent="0.25">
      <c r="A102" s="65" t="s">
        <v>808</v>
      </c>
      <c r="B102" s="69" t="s">
        <v>525</v>
      </c>
      <c r="C102" s="67">
        <v>75</v>
      </c>
      <c r="D102" s="68">
        <v>75</v>
      </c>
    </row>
    <row r="103" spans="1:4" x14ac:dyDescent="0.25">
      <c r="A103" s="65" t="s">
        <v>809</v>
      </c>
      <c r="B103" s="69" t="s">
        <v>77</v>
      </c>
      <c r="C103" s="67">
        <v>75</v>
      </c>
      <c r="D103" s="68">
        <v>75</v>
      </c>
    </row>
    <row r="104" spans="1:4" x14ac:dyDescent="0.25">
      <c r="A104" s="65" t="s">
        <v>810</v>
      </c>
      <c r="B104" s="69" t="s">
        <v>537</v>
      </c>
      <c r="C104" s="67">
        <v>75</v>
      </c>
      <c r="D104" s="68">
        <v>75</v>
      </c>
    </row>
    <row r="105" spans="1:4" x14ac:dyDescent="0.25">
      <c r="A105" s="65" t="s">
        <v>811</v>
      </c>
      <c r="B105" s="69" t="s">
        <v>545</v>
      </c>
      <c r="C105" s="67">
        <v>75</v>
      </c>
      <c r="D105" s="68">
        <v>75</v>
      </c>
    </row>
    <row r="106" spans="1:4" x14ac:dyDescent="0.25">
      <c r="A106" s="65" t="s">
        <v>812</v>
      </c>
      <c r="B106" s="69" t="s">
        <v>245</v>
      </c>
      <c r="C106" s="67">
        <v>75</v>
      </c>
      <c r="D106" s="68">
        <v>75</v>
      </c>
    </row>
    <row r="107" spans="1:4" x14ac:dyDescent="0.25">
      <c r="A107" s="65" t="s">
        <v>813</v>
      </c>
      <c r="B107" s="69" t="s">
        <v>549</v>
      </c>
      <c r="C107" s="67">
        <v>75</v>
      </c>
      <c r="D107" s="68">
        <v>75</v>
      </c>
    </row>
    <row r="108" spans="1:4" x14ac:dyDescent="0.25">
      <c r="A108" s="65" t="s">
        <v>814</v>
      </c>
      <c r="B108" s="69" t="s">
        <v>47</v>
      </c>
      <c r="C108" s="67">
        <v>75</v>
      </c>
      <c r="D108" s="68">
        <v>75</v>
      </c>
    </row>
    <row r="109" spans="1:4" x14ac:dyDescent="0.25">
      <c r="A109" s="65" t="s">
        <v>815</v>
      </c>
      <c r="B109" s="69" t="s">
        <v>117</v>
      </c>
      <c r="C109" s="67">
        <v>75</v>
      </c>
      <c r="D109" s="68">
        <v>75</v>
      </c>
    </row>
    <row r="110" spans="1:4" x14ac:dyDescent="0.25">
      <c r="A110" s="65" t="s">
        <v>816</v>
      </c>
      <c r="B110" s="69" t="s">
        <v>121</v>
      </c>
      <c r="C110" s="67">
        <v>75</v>
      </c>
      <c r="D110" s="68">
        <v>75</v>
      </c>
    </row>
    <row r="111" spans="1:4" x14ac:dyDescent="0.25">
      <c r="A111" s="65" t="s">
        <v>817</v>
      </c>
      <c r="B111" s="69" t="s">
        <v>185</v>
      </c>
      <c r="C111" s="67">
        <v>75</v>
      </c>
      <c r="D111" s="68">
        <v>75</v>
      </c>
    </row>
    <row r="112" spans="1:4" x14ac:dyDescent="0.25">
      <c r="A112" s="65" t="s">
        <v>818</v>
      </c>
      <c r="B112" s="69" t="s">
        <v>187</v>
      </c>
      <c r="C112" s="67">
        <v>75</v>
      </c>
      <c r="D112" s="68">
        <v>75</v>
      </c>
    </row>
    <row r="113" spans="1:4" x14ac:dyDescent="0.25">
      <c r="A113" s="65" t="s">
        <v>819</v>
      </c>
      <c r="B113" s="69" t="s">
        <v>179</v>
      </c>
      <c r="C113" s="67">
        <v>75</v>
      </c>
      <c r="D113" s="68">
        <v>75</v>
      </c>
    </row>
    <row r="114" spans="1:4" x14ac:dyDescent="0.25">
      <c r="A114" s="65" t="s">
        <v>820</v>
      </c>
      <c r="B114" s="69" t="s">
        <v>585</v>
      </c>
      <c r="C114" s="67">
        <v>75</v>
      </c>
      <c r="D114" s="68">
        <v>75</v>
      </c>
    </row>
    <row r="115" spans="1:4" x14ac:dyDescent="0.25">
      <c r="A115" s="65" t="s">
        <v>821</v>
      </c>
      <c r="B115" s="69" t="s">
        <v>433</v>
      </c>
      <c r="C115" s="67">
        <v>75</v>
      </c>
      <c r="D115" s="68">
        <v>75</v>
      </c>
    </row>
    <row r="116" spans="1:4" x14ac:dyDescent="0.25">
      <c r="A116" s="65" t="s">
        <v>822</v>
      </c>
      <c r="B116" s="69" t="s">
        <v>43</v>
      </c>
      <c r="C116" s="67">
        <v>75</v>
      </c>
      <c r="D116" s="68">
        <v>75</v>
      </c>
    </row>
    <row r="117" spans="1:4" x14ac:dyDescent="0.25">
      <c r="A117" s="65" t="s">
        <v>823</v>
      </c>
      <c r="B117" s="69" t="s">
        <v>603</v>
      </c>
      <c r="C117" s="67">
        <v>75</v>
      </c>
      <c r="D117" s="68">
        <v>75</v>
      </c>
    </row>
    <row r="118" spans="1:4" x14ac:dyDescent="0.25">
      <c r="A118" s="65" t="s">
        <v>824</v>
      </c>
      <c r="B118" s="69" t="s">
        <v>609</v>
      </c>
      <c r="C118" s="67">
        <v>75</v>
      </c>
      <c r="D118" s="68">
        <v>75</v>
      </c>
    </row>
    <row r="119" spans="1:4" x14ac:dyDescent="0.25">
      <c r="A119" s="65" t="s">
        <v>825</v>
      </c>
      <c r="B119" s="69" t="s">
        <v>291</v>
      </c>
      <c r="C119" s="67">
        <v>75</v>
      </c>
      <c r="D119" s="68">
        <v>75</v>
      </c>
    </row>
    <row r="120" spans="1:4" x14ac:dyDescent="0.25">
      <c r="A120" s="65" t="s">
        <v>826</v>
      </c>
      <c r="B120" s="69" t="s">
        <v>615</v>
      </c>
      <c r="C120" s="67">
        <v>75</v>
      </c>
      <c r="D120" s="68">
        <v>75</v>
      </c>
    </row>
    <row r="121" spans="1:4" x14ac:dyDescent="0.25">
      <c r="A121" s="65" t="s">
        <v>827</v>
      </c>
      <c r="B121" s="69" t="s">
        <v>605</v>
      </c>
      <c r="C121" s="67">
        <v>75</v>
      </c>
      <c r="D121" s="68">
        <v>75</v>
      </c>
    </row>
    <row r="122" spans="1:4" x14ac:dyDescent="0.25">
      <c r="A122" s="65" t="s">
        <v>828</v>
      </c>
      <c r="B122" s="69" t="s">
        <v>629</v>
      </c>
      <c r="C122" s="67">
        <v>75</v>
      </c>
      <c r="D122" s="68">
        <v>75</v>
      </c>
    </row>
    <row r="123" spans="1:4" x14ac:dyDescent="0.25">
      <c r="A123" s="65" t="s">
        <v>829</v>
      </c>
      <c r="B123" s="69" t="s">
        <v>645</v>
      </c>
      <c r="C123" s="67">
        <v>75</v>
      </c>
      <c r="D123" s="68">
        <v>75</v>
      </c>
    </row>
    <row r="124" spans="1:4" x14ac:dyDescent="0.25">
      <c r="A124" s="65" t="s">
        <v>830</v>
      </c>
      <c r="B124" s="69" t="s">
        <v>637</v>
      </c>
      <c r="C124" s="67">
        <v>75</v>
      </c>
      <c r="D124" s="68">
        <v>75</v>
      </c>
    </row>
    <row r="125" spans="1:4" x14ac:dyDescent="0.25">
      <c r="A125" s="65" t="s">
        <v>831</v>
      </c>
      <c r="B125" s="69" t="s">
        <v>157</v>
      </c>
      <c r="C125" s="67">
        <v>75</v>
      </c>
      <c r="D125" s="68">
        <v>75</v>
      </c>
    </row>
    <row r="126" spans="1:4" x14ac:dyDescent="0.25">
      <c r="A126" s="65" t="s">
        <v>832</v>
      </c>
      <c r="B126" s="69" t="s">
        <v>635</v>
      </c>
      <c r="C126" s="67">
        <v>75</v>
      </c>
      <c r="D126" s="68">
        <v>75</v>
      </c>
    </row>
    <row r="127" spans="1:4" x14ac:dyDescent="0.25">
      <c r="A127" s="65" t="s">
        <v>833</v>
      </c>
      <c r="B127" s="69" t="s">
        <v>325</v>
      </c>
      <c r="C127" s="67">
        <v>75</v>
      </c>
      <c r="D127" s="68">
        <v>75</v>
      </c>
    </row>
    <row r="128" spans="1:4" x14ac:dyDescent="0.25">
      <c r="A128" s="65" t="s">
        <v>834</v>
      </c>
      <c r="B128" s="69" t="s">
        <v>653</v>
      </c>
      <c r="C128" s="67">
        <v>75</v>
      </c>
      <c r="D128" s="68">
        <v>75</v>
      </c>
    </row>
    <row r="129" spans="1:4" x14ac:dyDescent="0.25">
      <c r="A129" s="65" t="s">
        <v>835</v>
      </c>
      <c r="B129" s="69" t="s">
        <v>663</v>
      </c>
      <c r="C129" s="67">
        <v>75</v>
      </c>
      <c r="D129" s="68">
        <v>75</v>
      </c>
    </row>
    <row r="130" spans="1:4" x14ac:dyDescent="0.25">
      <c r="A130" s="65" t="s">
        <v>836</v>
      </c>
      <c r="B130" s="69" t="s">
        <v>659</v>
      </c>
      <c r="C130" s="67">
        <v>75</v>
      </c>
      <c r="D130" s="68">
        <v>75</v>
      </c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view="pageBreakPreview" zoomScale="80" zoomScaleNormal="80" zoomScaleSheetLayoutView="80" workbookViewId="0">
      <selection sqref="A1:C1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57"/>
      <c r="B1" s="158"/>
      <c r="C1" s="159"/>
    </row>
    <row r="2" spans="1:3" ht="50.1" customHeight="1" thickBot="1" x14ac:dyDescent="0.3">
      <c r="A2" s="154" t="str">
        <f>"INTER-COMMODITY SPREAD CHARGES EFFECTIVE ON "&amp;'OPTIONS - MARGIN INTERVALS'!A1</f>
        <v>INTER-COMMODITY SPREAD CHARGES EFFECTIVE ON SEPTEMBER 2, 2022</v>
      </c>
      <c r="B2" s="155"/>
      <c r="C2" s="156"/>
    </row>
    <row r="3" spans="1:3" ht="12.75" customHeight="1" x14ac:dyDescent="0.25">
      <c r="A3" s="160" t="s">
        <v>24</v>
      </c>
      <c r="B3" s="161" t="s">
        <v>25</v>
      </c>
      <c r="C3" s="162" t="s">
        <v>26</v>
      </c>
    </row>
    <row r="4" spans="1:3" ht="45.75" customHeight="1" x14ac:dyDescent="0.25">
      <c r="A4" s="150"/>
      <c r="B4" s="152"/>
      <c r="C4" s="163"/>
    </row>
    <row r="5" spans="1:3" x14ac:dyDescent="0.25">
      <c r="A5" s="75" t="s">
        <v>930</v>
      </c>
      <c r="B5" s="76">
        <v>0</v>
      </c>
      <c r="C5" s="77">
        <v>0</v>
      </c>
    </row>
    <row r="6" spans="1:3" x14ac:dyDescent="0.25">
      <c r="A6" s="75" t="s">
        <v>931</v>
      </c>
      <c r="B6" s="76">
        <v>0.9</v>
      </c>
      <c r="C6" s="77">
        <v>0.9</v>
      </c>
    </row>
    <row r="7" spans="1:3" x14ac:dyDescent="0.25">
      <c r="A7" s="75" t="s">
        <v>932</v>
      </c>
      <c r="B7" s="76">
        <v>1</v>
      </c>
      <c r="C7" s="77">
        <v>1</v>
      </c>
    </row>
    <row r="8" spans="1:3" x14ac:dyDescent="0.25">
      <c r="A8" s="75" t="s">
        <v>933</v>
      </c>
      <c r="B8" s="76">
        <v>0.9</v>
      </c>
      <c r="C8" s="77">
        <v>0.9</v>
      </c>
    </row>
    <row r="9" spans="1:3" x14ac:dyDescent="0.25">
      <c r="A9" s="75" t="s">
        <v>934</v>
      </c>
      <c r="B9" s="76">
        <v>0.9</v>
      </c>
      <c r="C9" s="77">
        <v>0.9</v>
      </c>
    </row>
    <row r="10" spans="1:3" x14ac:dyDescent="0.25">
      <c r="A10" s="75"/>
      <c r="B10" s="76"/>
      <c r="C10" s="77"/>
    </row>
    <row r="11" spans="1:3" x14ac:dyDescent="0.25">
      <c r="A11" s="75"/>
      <c r="B11" s="76"/>
      <c r="C11" s="77"/>
    </row>
    <row r="12" spans="1:3" x14ac:dyDescent="0.25">
      <c r="A12" s="75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sqref="A1:F1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4" t="s">
        <v>935</v>
      </c>
      <c r="B1" s="164"/>
      <c r="C1" s="164"/>
      <c r="D1" s="164"/>
      <c r="E1" s="164"/>
      <c r="F1" s="164"/>
    </row>
    <row r="2" spans="1:6" ht="50.1" customHeight="1" x14ac:dyDescent="0.25">
      <c r="A2" s="165" t="str">
        <f>"INTERVALLES DE MARGE EN VIGUEUR LE "&amp;A1</f>
        <v>INTERVALLES DE MARGE EN VIGUEUR LE 2 SEPTEMBRE 2022</v>
      </c>
      <c r="B2" s="165"/>
      <c r="C2" s="165"/>
      <c r="D2" s="165"/>
      <c r="E2" s="165"/>
      <c r="F2" s="165"/>
    </row>
    <row r="3" spans="1:6" ht="12.75" customHeight="1" x14ac:dyDescent="0.25">
      <c r="A3" s="166" t="s">
        <v>27</v>
      </c>
      <c r="B3" s="166" t="s">
        <v>21</v>
      </c>
      <c r="C3" s="166" t="s">
        <v>28</v>
      </c>
      <c r="D3" s="166" t="s">
        <v>29</v>
      </c>
      <c r="E3" s="166" t="s">
        <v>30</v>
      </c>
      <c r="F3" s="166" t="s">
        <v>31</v>
      </c>
    </row>
    <row r="4" spans="1:6" ht="15.75" thickBot="1" x14ac:dyDescent="0.3">
      <c r="A4" s="166"/>
      <c r="B4" s="166"/>
      <c r="C4" s="166"/>
      <c r="D4" s="166"/>
      <c r="E4" s="166"/>
      <c r="F4" s="166"/>
    </row>
    <row r="5" spans="1:6" x14ac:dyDescent="0.25">
      <c r="A5" s="37" t="s">
        <v>40</v>
      </c>
      <c r="B5" s="38" t="s">
        <v>936</v>
      </c>
      <c r="C5" s="64">
        <v>0.12556394443397859</v>
      </c>
      <c r="D5" s="40">
        <v>0.12523625785669568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0.17047538188434783</v>
      </c>
      <c r="D6" s="45">
        <v>0.17034041849456472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0.35744281999649352</v>
      </c>
      <c r="D7" s="50">
        <v>0.35756326788739928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5.6767997437592692E-2</v>
      </c>
      <c r="D8" s="50">
        <v>5.708324326893198E-2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0.15607983709902029</v>
      </c>
      <c r="D9" s="50">
        <v>0.15559258268296985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0.11141018456991256</v>
      </c>
      <c r="D10" s="50">
        <v>0.11115028500751853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937</v>
      </c>
      <c r="C11" s="39">
        <v>0.14990735949991219</v>
      </c>
      <c r="D11" s="50">
        <v>0.1498446971022056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938</v>
      </c>
      <c r="C12" s="39">
        <v>0.15204601538506701</v>
      </c>
      <c r="D12" s="50">
        <v>0.1520321969922323</v>
      </c>
      <c r="E12" s="51">
        <v>0</v>
      </c>
      <c r="F12" s="52">
        <v>1</v>
      </c>
    </row>
    <row r="13" spans="1:6" x14ac:dyDescent="0.25">
      <c r="A13" s="48" t="s">
        <v>56</v>
      </c>
      <c r="B13" s="49" t="s">
        <v>57</v>
      </c>
      <c r="C13" s="39">
        <v>0.19090718165762</v>
      </c>
      <c r="D13" s="50">
        <v>0.19052305364338556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0.11460916008085685</v>
      </c>
      <c r="D14" s="50">
        <v>0.11433567307530311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0.10982111510357603</v>
      </c>
      <c r="D15" s="50">
        <v>0.10982975708470512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6.9871066938816451E-2</v>
      </c>
      <c r="D16" s="50">
        <v>7.0054484074338702E-2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8.8561184392872971E-2</v>
      </c>
      <c r="D17" s="50">
        <v>8.8413777086415152E-2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8.8860086162354107E-2</v>
      </c>
      <c r="D18" s="50">
        <v>8.911347582941978E-2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939</v>
      </c>
      <c r="C19" s="39">
        <v>0.12515307471946985</v>
      </c>
      <c r="D19" s="50">
        <v>0.12502525209878296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0.14235022279063164</v>
      </c>
      <c r="D20" s="50">
        <v>0.14187394983937429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0.33966067882244777</v>
      </c>
      <c r="D21" s="50">
        <v>0.33915843821373548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73</v>
      </c>
      <c r="C22" s="39">
        <v>0.1545407559980502</v>
      </c>
      <c r="D22" s="50">
        <v>0.15419043010049854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8.6061935473755596E-2</v>
      </c>
      <c r="D23" s="50">
        <v>8.5782296155012955E-2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0.12345507234734787</v>
      </c>
      <c r="D24" s="50">
        <v>0.12297312102608163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9.2621103527526727E-2</v>
      </c>
      <c r="D25" s="50">
        <v>9.2457634238040862E-2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9.2678848808750575E-2</v>
      </c>
      <c r="D26" s="50">
        <v>9.2440691632246039E-2</v>
      </c>
      <c r="E26" s="51">
        <v>0</v>
      </c>
      <c r="F26" s="52">
        <v>0</v>
      </c>
    </row>
    <row r="27" spans="1:6" x14ac:dyDescent="0.25">
      <c r="A27" s="48" t="s">
        <v>84</v>
      </c>
      <c r="B27" s="49" t="s">
        <v>85</v>
      </c>
      <c r="C27" s="39">
        <v>0.15149232209259314</v>
      </c>
      <c r="D27" s="50">
        <v>0.15101727986928815</v>
      </c>
      <c r="E27" s="51">
        <v>0</v>
      </c>
      <c r="F27" s="52">
        <v>0</v>
      </c>
    </row>
    <row r="28" spans="1:6" x14ac:dyDescent="0.25">
      <c r="A28" s="48" t="s">
        <v>86</v>
      </c>
      <c r="B28" s="49" t="s">
        <v>940</v>
      </c>
      <c r="C28" s="39">
        <v>0.19967911494459961</v>
      </c>
      <c r="D28" s="50">
        <v>0.19896765941949054</v>
      </c>
      <c r="E28" s="51">
        <v>0</v>
      </c>
      <c r="F28" s="52">
        <v>0</v>
      </c>
    </row>
    <row r="29" spans="1:6" x14ac:dyDescent="0.25">
      <c r="A29" s="48" t="s">
        <v>88</v>
      </c>
      <c r="B29" s="49" t="s">
        <v>941</v>
      </c>
      <c r="C29" s="39">
        <v>0.11087441946091026</v>
      </c>
      <c r="D29" s="50">
        <v>0.11031288925866677</v>
      </c>
      <c r="E29" s="51">
        <v>0</v>
      </c>
      <c r="F29" s="52">
        <v>1</v>
      </c>
    </row>
    <row r="30" spans="1:6" x14ac:dyDescent="0.25">
      <c r="A30" s="48" t="s">
        <v>90</v>
      </c>
      <c r="B30" s="49" t="s">
        <v>942</v>
      </c>
      <c r="C30" s="39">
        <v>5.9799759404735614E-2</v>
      </c>
      <c r="D30" s="50">
        <v>5.9812519697368741E-2</v>
      </c>
      <c r="E30" s="51">
        <v>0</v>
      </c>
      <c r="F30" s="52">
        <v>0</v>
      </c>
    </row>
    <row r="31" spans="1:6" x14ac:dyDescent="0.25">
      <c r="A31" s="48" t="s">
        <v>92</v>
      </c>
      <c r="B31" s="57" t="s">
        <v>93</v>
      </c>
      <c r="C31" s="39">
        <v>0.12462358207902094</v>
      </c>
      <c r="D31" s="50">
        <v>0.12484549520219615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95</v>
      </c>
      <c r="C32" s="39">
        <v>8.1075939237647082E-2</v>
      </c>
      <c r="D32" s="50">
        <v>8.0970457459963466E-2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97</v>
      </c>
      <c r="C33" s="39">
        <v>6.6339985925443629E-2</v>
      </c>
      <c r="D33" s="50">
        <v>6.6115508415132557E-2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99</v>
      </c>
      <c r="C34" s="39">
        <v>9.9402862850199378E-2</v>
      </c>
      <c r="D34" s="50">
        <v>9.9372630667818415E-2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101</v>
      </c>
      <c r="C35" s="39">
        <v>0.25264150382936862</v>
      </c>
      <c r="D35" s="50">
        <v>0.25906131868342441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943</v>
      </c>
      <c r="C36" s="39">
        <v>9.377724379376208E-2</v>
      </c>
      <c r="D36" s="50">
        <v>9.3629486150048596E-2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105</v>
      </c>
      <c r="C37" s="39">
        <v>0.16662024599270964</v>
      </c>
      <c r="D37" s="50">
        <v>0.16607107265889029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0.35225953586910175</v>
      </c>
      <c r="D38" s="50">
        <v>0.35118216098715127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109</v>
      </c>
      <c r="C39" s="39">
        <v>0.21413707930400611</v>
      </c>
      <c r="D39" s="50">
        <v>0.21339147147068427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111</v>
      </c>
      <c r="C40" s="39">
        <v>0.1051021854580618</v>
      </c>
      <c r="D40" s="50">
        <v>0.10482611919958248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944</v>
      </c>
      <c r="C41" s="39">
        <v>7.360946109757581E-2</v>
      </c>
      <c r="D41" s="50">
        <v>7.4393075507371051E-2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945</v>
      </c>
      <c r="C42" s="39">
        <v>7.0783736672177938E-2</v>
      </c>
      <c r="D42" s="50">
        <v>7.0817917404073463E-2</v>
      </c>
      <c r="E42" s="51">
        <v>0</v>
      </c>
      <c r="F42" s="52">
        <v>0</v>
      </c>
    </row>
    <row r="43" spans="1:6" x14ac:dyDescent="0.25">
      <c r="A43" s="48" t="s">
        <v>116</v>
      </c>
      <c r="B43" s="49" t="s">
        <v>117</v>
      </c>
      <c r="C43" s="39">
        <v>0.27080516371416652</v>
      </c>
      <c r="D43" s="50">
        <v>0.27074049695462871</v>
      </c>
      <c r="E43" s="51">
        <v>0</v>
      </c>
      <c r="F43" s="52">
        <v>0</v>
      </c>
    </row>
    <row r="44" spans="1:6" x14ac:dyDescent="0.25">
      <c r="A44" s="48" t="s">
        <v>118</v>
      </c>
      <c r="B44" s="49" t="s">
        <v>119</v>
      </c>
      <c r="C44" s="39">
        <v>0.27080516371416652</v>
      </c>
      <c r="D44" s="50">
        <v>0.27074049695462871</v>
      </c>
      <c r="E44" s="51">
        <v>0</v>
      </c>
      <c r="F44" s="52">
        <v>0</v>
      </c>
    </row>
    <row r="45" spans="1:6" x14ac:dyDescent="0.25">
      <c r="A45" s="48" t="s">
        <v>120</v>
      </c>
      <c r="B45" s="49" t="s">
        <v>121</v>
      </c>
      <c r="C45" s="39">
        <v>0.27080516371416652</v>
      </c>
      <c r="D45" s="50">
        <v>0.27074049695462871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0.18270005969456035</v>
      </c>
      <c r="D46" s="50">
        <v>0.18199600580279635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0.14405457741047947</v>
      </c>
      <c r="D47" s="50">
        <v>0.14377387761512564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0.13074020283942928</v>
      </c>
      <c r="D48" s="50">
        <v>0.13032986132985197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7.1862931371666786E-2</v>
      </c>
      <c r="D49" s="50">
        <v>7.1813648063557153E-2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0.1422364115846789</v>
      </c>
      <c r="D50" s="50">
        <v>0.14193397756529355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946</v>
      </c>
      <c r="C51" s="39">
        <v>6.5749091463321557E-2</v>
      </c>
      <c r="D51" s="50">
        <v>6.5623071158741622E-2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135</v>
      </c>
      <c r="C52" s="39">
        <v>7.5723073470120833E-2</v>
      </c>
      <c r="D52" s="50">
        <v>7.5503242242518365E-2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947</v>
      </c>
      <c r="C53" s="39">
        <v>0.16588500361405892</v>
      </c>
      <c r="D53" s="50">
        <v>0.1653845048126466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139</v>
      </c>
      <c r="C54" s="39">
        <v>0.14168435065568497</v>
      </c>
      <c r="D54" s="50">
        <v>0.1412953541964182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141</v>
      </c>
      <c r="C55" s="39">
        <v>0.11935186221176798</v>
      </c>
      <c r="D55" s="50">
        <v>0.1189571615840095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0.2223577394055809</v>
      </c>
      <c r="D56" s="50">
        <v>0.22195687332473057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0.10344792757036372</v>
      </c>
      <c r="D57" s="50">
        <v>0.10328099733242088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0.10951761101506938</v>
      </c>
      <c r="D58" s="50">
        <v>0.10922248481398765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948</v>
      </c>
      <c r="C59" s="39">
        <v>5.3632988158724339E-2</v>
      </c>
      <c r="D59" s="50">
        <v>5.3635925237767362E-2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151</v>
      </c>
      <c r="C60" s="39">
        <v>0.2330736754833074</v>
      </c>
      <c r="D60" s="50">
        <v>0.23304185520977852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9">
        <v>0.10386495035723406</v>
      </c>
      <c r="D61" s="58">
        <v>0.10363330127918938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0.21728644537013561</v>
      </c>
      <c r="D62" s="58">
        <v>0.21667689524773159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949</v>
      </c>
      <c r="C63" s="79">
        <v>9.8013332373108969E-2</v>
      </c>
      <c r="D63" s="58">
        <v>9.7731423649517341E-2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159</v>
      </c>
      <c r="C64" s="79">
        <v>0.13716530906719548</v>
      </c>
      <c r="D64" s="58">
        <v>0.13694381130795991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950</v>
      </c>
      <c r="C65" s="79">
        <v>7.6651445986854555E-2</v>
      </c>
      <c r="D65" s="58">
        <v>7.6991255970040945E-2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163</v>
      </c>
      <c r="C66" s="39">
        <v>0.13652579035738732</v>
      </c>
      <c r="D66" s="58">
        <v>0.1361948308783778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951</v>
      </c>
      <c r="C67" s="39">
        <v>6.5700149927823831E-2</v>
      </c>
      <c r="D67" s="50">
        <v>6.5479996875475094E-2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952</v>
      </c>
      <c r="C68" s="39">
        <v>8.0329694236408192E-2</v>
      </c>
      <c r="D68" s="50">
        <v>8.0086313591604091E-2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169</v>
      </c>
      <c r="C69" s="39">
        <v>0.1677175787026419</v>
      </c>
      <c r="D69" s="50">
        <v>0.16706699789802429</v>
      </c>
      <c r="E69" s="51">
        <v>0</v>
      </c>
      <c r="F69" s="52">
        <v>0</v>
      </c>
    </row>
    <row r="70" spans="1:6" x14ac:dyDescent="0.25">
      <c r="A70" s="48" t="s">
        <v>170</v>
      </c>
      <c r="B70" s="49" t="s">
        <v>171</v>
      </c>
      <c r="C70" s="39">
        <v>6.325999146146416E-2</v>
      </c>
      <c r="D70" s="50">
        <v>6.3148056693469706E-2</v>
      </c>
      <c r="E70" s="51">
        <v>0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0.19197899152778372</v>
      </c>
      <c r="D71" s="50">
        <v>0.19197689558830022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6.6728580446103705E-2</v>
      </c>
      <c r="D72" s="50">
        <v>6.684639904687642E-2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0.19391067199064729</v>
      </c>
      <c r="D73" s="50">
        <v>0.19318833257760704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179</v>
      </c>
      <c r="C74" s="39">
        <v>9.1769593337609742E-2</v>
      </c>
      <c r="D74" s="50">
        <v>9.1777684046065067E-2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953</v>
      </c>
      <c r="C75" s="39">
        <v>7.9551926082543148E-2</v>
      </c>
      <c r="D75" s="50">
        <v>7.9764582129556935E-2</v>
      </c>
      <c r="E75" s="51">
        <v>0</v>
      </c>
      <c r="F75" s="52">
        <v>0</v>
      </c>
    </row>
    <row r="76" spans="1:6" x14ac:dyDescent="0.25">
      <c r="A76" s="48" t="s">
        <v>182</v>
      </c>
      <c r="B76" s="80" t="s">
        <v>183</v>
      </c>
      <c r="C76" s="39">
        <v>0.1951051040435364</v>
      </c>
      <c r="D76" s="50">
        <v>0.19530438121562457</v>
      </c>
      <c r="E76" s="51">
        <v>0</v>
      </c>
      <c r="F76" s="52">
        <v>0</v>
      </c>
    </row>
    <row r="77" spans="1:6" x14ac:dyDescent="0.25">
      <c r="A77" s="48" t="s">
        <v>184</v>
      </c>
      <c r="B77" s="80" t="s">
        <v>185</v>
      </c>
      <c r="C77" s="39">
        <v>5.8143811600600205E-2</v>
      </c>
      <c r="D77" s="50">
        <v>5.8105486888251456E-2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187</v>
      </c>
      <c r="C78" s="39">
        <v>0.17675316407257355</v>
      </c>
      <c r="D78" s="50">
        <v>0.17624145069550146</v>
      </c>
      <c r="E78" s="51">
        <v>0</v>
      </c>
      <c r="F78" s="52">
        <v>0</v>
      </c>
    </row>
    <row r="79" spans="1:6" x14ac:dyDescent="0.25">
      <c r="A79" s="48" t="s">
        <v>188</v>
      </c>
      <c r="B79" s="49" t="s">
        <v>954</v>
      </c>
      <c r="C79" s="39">
        <v>0.13579111923974777</v>
      </c>
      <c r="D79" s="50">
        <v>0.13509949410944144</v>
      </c>
      <c r="E79" s="51">
        <v>0</v>
      </c>
      <c r="F79" s="52">
        <v>1</v>
      </c>
    </row>
    <row r="80" spans="1:6" x14ac:dyDescent="0.25">
      <c r="A80" s="48" t="s">
        <v>190</v>
      </c>
      <c r="B80" s="49" t="s">
        <v>191</v>
      </c>
      <c r="C80" s="39">
        <v>9.5085483163422135E-2</v>
      </c>
      <c r="D80" s="50">
        <v>9.5658678116249243E-2</v>
      </c>
      <c r="E80" s="51">
        <v>0</v>
      </c>
      <c r="F80" s="52">
        <v>0</v>
      </c>
    </row>
    <row r="81" spans="1:6" x14ac:dyDescent="0.25">
      <c r="A81" s="48" t="s">
        <v>192</v>
      </c>
      <c r="B81" s="49" t="s">
        <v>193</v>
      </c>
      <c r="C81" s="39">
        <v>0.24665817620048958</v>
      </c>
      <c r="D81" s="50">
        <v>0.2457828970334775</v>
      </c>
      <c r="E81" s="51">
        <v>0</v>
      </c>
      <c r="F81" s="52">
        <v>0</v>
      </c>
    </row>
    <row r="82" spans="1:6" x14ac:dyDescent="0.25">
      <c r="A82" s="48" t="s">
        <v>194</v>
      </c>
      <c r="B82" s="49" t="s">
        <v>195</v>
      </c>
      <c r="C82" s="39">
        <v>0.10475992195574299</v>
      </c>
      <c r="D82" s="50">
        <v>0.10498912586425087</v>
      </c>
      <c r="E82" s="51">
        <v>0</v>
      </c>
      <c r="F82" s="52">
        <v>0</v>
      </c>
    </row>
    <row r="83" spans="1:6" x14ac:dyDescent="0.25">
      <c r="A83" s="48" t="s">
        <v>196</v>
      </c>
      <c r="B83" s="49" t="s">
        <v>197</v>
      </c>
      <c r="C83" s="39">
        <v>0.1233924270357291</v>
      </c>
      <c r="D83" s="50">
        <v>0.12308262885033938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0.18580001761756498</v>
      </c>
      <c r="D84" s="50">
        <v>0.1850770909402456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8.7865171455334026E-2</v>
      </c>
      <c r="D85" s="50">
        <v>8.7698139066072975E-2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0.18838700061539626</v>
      </c>
      <c r="D86" s="50">
        <v>0.18946077684421303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6.9897166028141958E-2</v>
      </c>
      <c r="D87" s="50">
        <v>6.9920518128155168E-2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0.12299930166220255</v>
      </c>
      <c r="D88" s="50">
        <v>0.12267230979158199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0.15041526990249426</v>
      </c>
      <c r="D89" s="50">
        <v>0.15041166092173644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0.11774199375652274</v>
      </c>
      <c r="D90" s="50">
        <v>0.1174549660439769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9.5523429561548009E-2</v>
      </c>
      <c r="D91" s="50">
        <v>9.54773337082922E-2</v>
      </c>
      <c r="E91" s="51">
        <v>0</v>
      </c>
      <c r="F91" s="52">
        <v>0</v>
      </c>
    </row>
    <row r="92" spans="1:6" x14ac:dyDescent="0.25">
      <c r="A92" s="48" t="s">
        <v>214</v>
      </c>
      <c r="B92" s="53" t="s">
        <v>215</v>
      </c>
      <c r="C92" s="39">
        <v>0.27080516371416652</v>
      </c>
      <c r="D92" s="50">
        <v>0.27074049695462871</v>
      </c>
      <c r="E92" s="51">
        <v>0</v>
      </c>
      <c r="F92" s="52">
        <v>0</v>
      </c>
    </row>
    <row r="93" spans="1:6" x14ac:dyDescent="0.25">
      <c r="A93" s="48" t="s">
        <v>216</v>
      </c>
      <c r="B93" s="53" t="s">
        <v>217</v>
      </c>
      <c r="C93" s="39">
        <v>0.11046018378005287</v>
      </c>
      <c r="D93" s="50">
        <v>0.11048181914199158</v>
      </c>
      <c r="E93" s="51">
        <v>0</v>
      </c>
      <c r="F93" s="52">
        <v>0</v>
      </c>
    </row>
    <row r="94" spans="1:6" x14ac:dyDescent="0.25">
      <c r="A94" s="48" t="s">
        <v>218</v>
      </c>
      <c r="B94" s="57" t="s">
        <v>955</v>
      </c>
      <c r="C94" s="39">
        <v>0.10373413016291785</v>
      </c>
      <c r="D94" s="50">
        <v>0.10370229792134478</v>
      </c>
      <c r="E94" s="51">
        <v>0</v>
      </c>
      <c r="F94" s="52">
        <v>1</v>
      </c>
    </row>
    <row r="95" spans="1:6" x14ac:dyDescent="0.25">
      <c r="A95" s="48" t="s">
        <v>220</v>
      </c>
      <c r="B95" s="49" t="s">
        <v>221</v>
      </c>
      <c r="C95" s="39">
        <v>0.1909258723284788</v>
      </c>
      <c r="D95" s="50">
        <v>0.19031157853809991</v>
      </c>
      <c r="E95" s="51">
        <v>0</v>
      </c>
      <c r="F95" s="52">
        <v>0</v>
      </c>
    </row>
    <row r="96" spans="1:6" x14ac:dyDescent="0.25">
      <c r="A96" s="48" t="s">
        <v>222</v>
      </c>
      <c r="B96" s="49" t="s">
        <v>223</v>
      </c>
      <c r="C96" s="39">
        <v>0.14449943348820782</v>
      </c>
      <c r="D96" s="50">
        <v>0.14448112982207351</v>
      </c>
      <c r="E96" s="51">
        <v>0</v>
      </c>
      <c r="F96" s="52">
        <v>0</v>
      </c>
    </row>
    <row r="97" spans="1:6" x14ac:dyDescent="0.25">
      <c r="A97" s="48" t="s">
        <v>224</v>
      </c>
      <c r="B97" s="49" t="s">
        <v>225</v>
      </c>
      <c r="C97" s="39">
        <v>0.13159866964086395</v>
      </c>
      <c r="D97" s="50">
        <v>0.13133011210879983</v>
      </c>
      <c r="E97" s="51">
        <v>0</v>
      </c>
      <c r="F97" s="52">
        <v>0</v>
      </c>
    </row>
    <row r="98" spans="1:6" x14ac:dyDescent="0.25">
      <c r="A98" s="48" t="s">
        <v>226</v>
      </c>
      <c r="B98" s="49" t="s">
        <v>227</v>
      </c>
      <c r="C98" s="39">
        <v>0.22879923466978758</v>
      </c>
      <c r="D98" s="50">
        <v>0.22823749952614358</v>
      </c>
      <c r="E98" s="51">
        <v>0</v>
      </c>
      <c r="F98" s="52">
        <v>0</v>
      </c>
    </row>
    <row r="99" spans="1:6" x14ac:dyDescent="0.25">
      <c r="A99" s="48" t="s">
        <v>228</v>
      </c>
      <c r="B99" s="57" t="s">
        <v>229</v>
      </c>
      <c r="C99" s="39">
        <v>0.28689191261494412</v>
      </c>
      <c r="D99" s="50">
        <v>0.28693102540871035</v>
      </c>
      <c r="E99" s="51">
        <v>0</v>
      </c>
      <c r="F99" s="52">
        <v>0</v>
      </c>
    </row>
    <row r="100" spans="1:6" x14ac:dyDescent="0.25">
      <c r="A100" s="48" t="s">
        <v>230</v>
      </c>
      <c r="B100" s="49" t="s">
        <v>231</v>
      </c>
      <c r="C100" s="39">
        <v>0.15007341848596639</v>
      </c>
      <c r="D100" s="50">
        <v>0.15007074846955026</v>
      </c>
      <c r="E100" s="51">
        <v>0</v>
      </c>
      <c r="F100" s="52">
        <v>0</v>
      </c>
    </row>
    <row r="101" spans="1:6" x14ac:dyDescent="0.25">
      <c r="A101" s="48" t="s">
        <v>232</v>
      </c>
      <c r="B101" s="49" t="s">
        <v>233</v>
      </c>
      <c r="C101" s="39">
        <v>5.0152944650050532E-2</v>
      </c>
      <c r="D101" s="50">
        <v>5.006726536174988E-2</v>
      </c>
      <c r="E101" s="51">
        <v>0</v>
      </c>
      <c r="F101" s="52">
        <v>0</v>
      </c>
    </row>
    <row r="102" spans="1:6" x14ac:dyDescent="0.25">
      <c r="A102" s="48" t="s">
        <v>234</v>
      </c>
      <c r="B102" s="49" t="s">
        <v>235</v>
      </c>
      <c r="C102" s="39">
        <v>6.4716682660205582E-2</v>
      </c>
      <c r="D102" s="50">
        <v>6.4721826017317019E-2</v>
      </c>
      <c r="E102" s="51">
        <v>0</v>
      </c>
      <c r="F102" s="52">
        <v>0</v>
      </c>
    </row>
    <row r="103" spans="1:6" x14ac:dyDescent="0.25">
      <c r="A103" s="48" t="s">
        <v>236</v>
      </c>
      <c r="B103" s="49" t="s">
        <v>237</v>
      </c>
      <c r="C103" s="39">
        <v>5.9775370604853488E-2</v>
      </c>
      <c r="D103" s="50">
        <v>5.977486251195701E-2</v>
      </c>
      <c r="E103" s="51">
        <v>0</v>
      </c>
      <c r="F103" s="52">
        <v>0</v>
      </c>
    </row>
    <row r="104" spans="1:6" x14ac:dyDescent="0.25">
      <c r="A104" s="48" t="s">
        <v>238</v>
      </c>
      <c r="B104" s="49" t="s">
        <v>239</v>
      </c>
      <c r="C104" s="39">
        <v>0.2067775970189133</v>
      </c>
      <c r="D104" s="50">
        <v>0.20623154712524772</v>
      </c>
      <c r="E104" s="51">
        <v>0</v>
      </c>
      <c r="F104" s="52">
        <v>0</v>
      </c>
    </row>
    <row r="105" spans="1:6" x14ac:dyDescent="0.25">
      <c r="A105" s="48" t="s">
        <v>240</v>
      </c>
      <c r="B105" s="49" t="s">
        <v>241</v>
      </c>
      <c r="C105" s="39">
        <v>0.15822324127531057</v>
      </c>
      <c r="D105" s="50">
        <v>0.15763720073114459</v>
      </c>
      <c r="E105" s="51">
        <v>0</v>
      </c>
      <c r="F105" s="52">
        <v>0</v>
      </c>
    </row>
    <row r="106" spans="1:6" x14ac:dyDescent="0.25">
      <c r="A106" s="48" t="s">
        <v>242</v>
      </c>
      <c r="B106" s="49" t="s">
        <v>243</v>
      </c>
      <c r="C106" s="39">
        <v>0.22007627687979731</v>
      </c>
      <c r="D106" s="50">
        <v>0.21944349394457441</v>
      </c>
      <c r="E106" s="51">
        <v>0</v>
      </c>
      <c r="F106" s="52">
        <v>0</v>
      </c>
    </row>
    <row r="107" spans="1:6" x14ac:dyDescent="0.25">
      <c r="A107" s="48" t="s">
        <v>244</v>
      </c>
      <c r="B107" s="49" t="s">
        <v>245</v>
      </c>
      <c r="C107" s="39">
        <v>0.27080516371416652</v>
      </c>
      <c r="D107" s="50">
        <v>0.27074049695462871</v>
      </c>
      <c r="E107" s="51">
        <v>0</v>
      </c>
      <c r="F107" s="52">
        <v>0</v>
      </c>
    </row>
    <row r="108" spans="1:6" x14ac:dyDescent="0.25">
      <c r="A108" s="48" t="s">
        <v>246</v>
      </c>
      <c r="B108" s="57" t="s">
        <v>247</v>
      </c>
      <c r="C108" s="39">
        <v>0.27080516371416652</v>
      </c>
      <c r="D108" s="50">
        <v>0.27074049695462871</v>
      </c>
      <c r="E108" s="51">
        <v>0</v>
      </c>
      <c r="F108" s="52">
        <v>0</v>
      </c>
    </row>
    <row r="109" spans="1:6" x14ac:dyDescent="0.25">
      <c r="A109" s="48" t="s">
        <v>248</v>
      </c>
      <c r="B109" s="49" t="s">
        <v>249</v>
      </c>
      <c r="C109" s="39">
        <v>0.27080516371416652</v>
      </c>
      <c r="D109" s="50">
        <v>0.27074049695462871</v>
      </c>
      <c r="E109" s="51">
        <v>0</v>
      </c>
      <c r="F109" s="52">
        <v>0</v>
      </c>
    </row>
    <row r="110" spans="1:6" x14ac:dyDescent="0.25">
      <c r="A110" s="48" t="s">
        <v>250</v>
      </c>
      <c r="B110" s="57" t="s">
        <v>251</v>
      </c>
      <c r="C110" s="39">
        <v>0.27080516371416652</v>
      </c>
      <c r="D110" s="50">
        <v>0.27074049695462871</v>
      </c>
      <c r="E110" s="51">
        <v>0</v>
      </c>
      <c r="F110" s="52">
        <v>0</v>
      </c>
    </row>
    <row r="111" spans="1:6" x14ac:dyDescent="0.25">
      <c r="A111" s="48" t="s">
        <v>252</v>
      </c>
      <c r="B111" s="49" t="s">
        <v>253</v>
      </c>
      <c r="C111" s="39">
        <v>9.0015808117281743E-2</v>
      </c>
      <c r="D111" s="50">
        <v>8.9842022520801867E-2</v>
      </c>
      <c r="E111" s="51">
        <v>0</v>
      </c>
      <c r="F111" s="52">
        <v>0</v>
      </c>
    </row>
    <row r="112" spans="1:6" x14ac:dyDescent="0.25">
      <c r="A112" s="48" t="s">
        <v>254</v>
      </c>
      <c r="B112" s="49" t="s">
        <v>255</v>
      </c>
      <c r="C112" s="39">
        <v>6.1648636314017048E-2</v>
      </c>
      <c r="D112" s="50">
        <v>6.1483762790966165E-2</v>
      </c>
      <c r="E112" s="51">
        <v>0</v>
      </c>
      <c r="F112" s="52">
        <v>0</v>
      </c>
    </row>
    <row r="113" spans="1:6" x14ac:dyDescent="0.25">
      <c r="A113" s="48" t="s">
        <v>256</v>
      </c>
      <c r="B113" s="49" t="s">
        <v>257</v>
      </c>
      <c r="C113" s="39">
        <v>0.18662734259256411</v>
      </c>
      <c r="D113" s="50">
        <v>0.18662383119918788</v>
      </c>
      <c r="E113" s="51">
        <v>0</v>
      </c>
      <c r="F113" s="52">
        <v>0</v>
      </c>
    </row>
    <row r="114" spans="1:6" x14ac:dyDescent="0.25">
      <c r="A114" s="48" t="s">
        <v>258</v>
      </c>
      <c r="B114" s="49" t="s">
        <v>259</v>
      </c>
      <c r="C114" s="39">
        <v>0.24972409981396701</v>
      </c>
      <c r="D114" s="50">
        <v>0.24926194240907262</v>
      </c>
      <c r="E114" s="51">
        <v>0</v>
      </c>
      <c r="F114" s="52">
        <v>0</v>
      </c>
    </row>
    <row r="115" spans="1:6" x14ac:dyDescent="0.25">
      <c r="A115" s="48" t="s">
        <v>260</v>
      </c>
      <c r="B115" s="49" t="s">
        <v>261</v>
      </c>
      <c r="C115" s="39">
        <v>0.20740191920867915</v>
      </c>
      <c r="D115" s="50">
        <v>0.20704529360077578</v>
      </c>
      <c r="E115" s="51">
        <v>0</v>
      </c>
      <c r="F115" s="52">
        <v>0</v>
      </c>
    </row>
    <row r="116" spans="1:6" x14ac:dyDescent="0.25">
      <c r="A116" s="48" t="s">
        <v>262</v>
      </c>
      <c r="B116" s="49" t="s">
        <v>263</v>
      </c>
      <c r="C116" s="39">
        <v>0.10094418902084784</v>
      </c>
      <c r="D116" s="50">
        <v>0.10083745646314457</v>
      </c>
      <c r="E116" s="51">
        <v>0</v>
      </c>
      <c r="F116" s="52">
        <v>0</v>
      </c>
    </row>
    <row r="117" spans="1:6" x14ac:dyDescent="0.25">
      <c r="A117" s="48" t="s">
        <v>264</v>
      </c>
      <c r="B117" s="49" t="s">
        <v>265</v>
      </c>
      <c r="C117" s="39">
        <v>0.18974839499094623</v>
      </c>
      <c r="D117" s="50">
        <v>0.18975531231719467</v>
      </c>
      <c r="E117" s="51">
        <v>0</v>
      </c>
      <c r="F117" s="52">
        <v>0</v>
      </c>
    </row>
    <row r="118" spans="1:6" x14ac:dyDescent="0.25">
      <c r="A118" s="48" t="s">
        <v>266</v>
      </c>
      <c r="B118" s="49" t="s">
        <v>267</v>
      </c>
      <c r="C118" s="39">
        <v>0.17841763168381136</v>
      </c>
      <c r="D118" s="50">
        <v>0.17786653991699852</v>
      </c>
      <c r="E118" s="51">
        <v>0</v>
      </c>
      <c r="F118" s="52">
        <v>0</v>
      </c>
    </row>
    <row r="119" spans="1:6" x14ac:dyDescent="0.25">
      <c r="A119" s="48" t="s">
        <v>268</v>
      </c>
      <c r="B119" s="49" t="s">
        <v>269</v>
      </c>
      <c r="C119" s="39">
        <v>0.13150262334187629</v>
      </c>
      <c r="D119" s="50">
        <v>0.13103918921439217</v>
      </c>
      <c r="E119" s="51">
        <v>0</v>
      </c>
      <c r="F119" s="52">
        <v>0</v>
      </c>
    </row>
    <row r="120" spans="1:6" x14ac:dyDescent="0.25">
      <c r="A120" s="48" t="s">
        <v>270</v>
      </c>
      <c r="B120" s="49" t="s">
        <v>271</v>
      </c>
      <c r="C120" s="39">
        <v>5.3377071855830363E-2</v>
      </c>
      <c r="D120" s="50">
        <v>5.3433087890014067E-2</v>
      </c>
      <c r="E120" s="51">
        <v>0</v>
      </c>
      <c r="F120" s="52">
        <v>0</v>
      </c>
    </row>
    <row r="121" spans="1:6" x14ac:dyDescent="0.25">
      <c r="A121" s="48" t="s">
        <v>272</v>
      </c>
      <c r="B121" s="49" t="s">
        <v>273</v>
      </c>
      <c r="C121" s="39">
        <v>0.10805109067711047</v>
      </c>
      <c r="D121" s="50">
        <v>0.1080425845708838</v>
      </c>
      <c r="E121" s="51">
        <v>0</v>
      </c>
      <c r="F121" s="52">
        <v>0</v>
      </c>
    </row>
    <row r="122" spans="1:6" x14ac:dyDescent="0.25">
      <c r="A122" s="48" t="s">
        <v>274</v>
      </c>
      <c r="B122" s="49" t="s">
        <v>275</v>
      </c>
      <c r="C122" s="39">
        <v>0.20018895451424196</v>
      </c>
      <c r="D122" s="50">
        <v>0.19955286628316027</v>
      </c>
      <c r="E122" s="51">
        <v>0</v>
      </c>
      <c r="F122" s="52">
        <v>0</v>
      </c>
    </row>
    <row r="123" spans="1:6" x14ac:dyDescent="0.25">
      <c r="A123" s="48" t="s">
        <v>276</v>
      </c>
      <c r="B123" s="49" t="s">
        <v>277</v>
      </c>
      <c r="C123" s="39">
        <v>0.10186016541634901</v>
      </c>
      <c r="D123" s="50">
        <v>0.10196314152319537</v>
      </c>
      <c r="E123" s="51">
        <v>0</v>
      </c>
      <c r="F123" s="52">
        <v>0</v>
      </c>
    </row>
    <row r="124" spans="1:6" x14ac:dyDescent="0.25">
      <c r="A124" s="48" t="s">
        <v>278</v>
      </c>
      <c r="B124" s="49" t="s">
        <v>279</v>
      </c>
      <c r="C124" s="39">
        <v>0.10863000987475832</v>
      </c>
      <c r="D124" s="50">
        <v>0.10863547800861308</v>
      </c>
      <c r="E124" s="51">
        <v>0</v>
      </c>
      <c r="F124" s="52">
        <v>0</v>
      </c>
    </row>
    <row r="125" spans="1:6" x14ac:dyDescent="0.25">
      <c r="A125" s="48" t="s">
        <v>280</v>
      </c>
      <c r="B125" s="49" t="s">
        <v>956</v>
      </c>
      <c r="C125" s="39">
        <v>6.6079494177544537E-2</v>
      </c>
      <c r="D125" s="50">
        <v>6.5875491829804067E-2</v>
      </c>
      <c r="E125" s="51">
        <v>0</v>
      </c>
      <c r="F125" s="52">
        <v>0</v>
      </c>
    </row>
    <row r="126" spans="1:6" x14ac:dyDescent="0.25">
      <c r="A126" s="48" t="s">
        <v>282</v>
      </c>
      <c r="B126" s="49" t="s">
        <v>957</v>
      </c>
      <c r="C126" s="39">
        <v>0.1405870797757342</v>
      </c>
      <c r="D126" s="50">
        <v>0.14032422822015753</v>
      </c>
      <c r="E126" s="51">
        <v>0</v>
      </c>
      <c r="F126" s="52">
        <v>0</v>
      </c>
    </row>
    <row r="127" spans="1:6" x14ac:dyDescent="0.25">
      <c r="A127" s="48" t="s">
        <v>284</v>
      </c>
      <c r="B127" s="57" t="s">
        <v>285</v>
      </c>
      <c r="C127" s="39">
        <v>0.39216248286607075</v>
      </c>
      <c r="D127" s="50">
        <v>0.39221329553256695</v>
      </c>
      <c r="E127" s="51">
        <v>0</v>
      </c>
      <c r="F127" s="52">
        <v>0</v>
      </c>
    </row>
    <row r="128" spans="1:6" x14ac:dyDescent="0.25">
      <c r="A128" s="48" t="s">
        <v>286</v>
      </c>
      <c r="B128" s="81" t="s">
        <v>287</v>
      </c>
      <c r="C128" s="39">
        <v>0.15507706998549775</v>
      </c>
      <c r="D128" s="50">
        <v>0.15458969715532633</v>
      </c>
      <c r="E128" s="51">
        <v>0</v>
      </c>
      <c r="F128" s="52">
        <v>0</v>
      </c>
    </row>
    <row r="129" spans="1:6" x14ac:dyDescent="0.25">
      <c r="A129" s="48" t="s">
        <v>288</v>
      </c>
      <c r="B129" s="53" t="s">
        <v>289</v>
      </c>
      <c r="C129" s="39">
        <v>9.6797214036953461E-2</v>
      </c>
      <c r="D129" s="50">
        <v>9.6578939431184341E-2</v>
      </c>
      <c r="E129" s="51">
        <v>0</v>
      </c>
      <c r="F129" s="52">
        <v>0</v>
      </c>
    </row>
    <row r="130" spans="1:6" x14ac:dyDescent="0.25">
      <c r="A130" s="48" t="s">
        <v>290</v>
      </c>
      <c r="B130" s="49" t="s">
        <v>291</v>
      </c>
      <c r="C130" s="39">
        <v>7.5025991419134241E-2</v>
      </c>
      <c r="D130" s="50">
        <v>7.5601512233164747E-2</v>
      </c>
      <c r="E130" s="51">
        <v>0</v>
      </c>
      <c r="F130" s="52">
        <v>0</v>
      </c>
    </row>
    <row r="131" spans="1:6" x14ac:dyDescent="0.25">
      <c r="A131" s="48" t="s">
        <v>292</v>
      </c>
      <c r="B131" s="49" t="s">
        <v>293</v>
      </c>
      <c r="C131" s="39">
        <v>4.6564803939475936E-2</v>
      </c>
      <c r="D131" s="50">
        <v>4.6516015807376285E-2</v>
      </c>
      <c r="E131" s="51">
        <v>0</v>
      </c>
      <c r="F131" s="52">
        <v>0</v>
      </c>
    </row>
    <row r="132" spans="1:6" x14ac:dyDescent="0.25">
      <c r="A132" s="48" t="s">
        <v>294</v>
      </c>
      <c r="B132" s="53" t="s">
        <v>295</v>
      </c>
      <c r="C132" s="39">
        <v>0.19918258321192103</v>
      </c>
      <c r="D132" s="50">
        <v>0.19853899867257982</v>
      </c>
      <c r="E132" s="51">
        <v>0</v>
      </c>
      <c r="F132" s="52">
        <v>0</v>
      </c>
    </row>
    <row r="133" spans="1:6" x14ac:dyDescent="0.25">
      <c r="A133" s="48" t="s">
        <v>296</v>
      </c>
      <c r="B133" s="49" t="s">
        <v>297</v>
      </c>
      <c r="C133" s="39">
        <v>0.10937742243364286</v>
      </c>
      <c r="D133" s="50">
        <v>0.1092135453701919</v>
      </c>
      <c r="E133" s="51">
        <v>0</v>
      </c>
      <c r="F133" s="52">
        <v>0</v>
      </c>
    </row>
    <row r="134" spans="1:6" x14ac:dyDescent="0.25">
      <c r="A134" s="48" t="s">
        <v>298</v>
      </c>
      <c r="B134" s="49" t="s">
        <v>299</v>
      </c>
      <c r="C134" s="39">
        <v>0.27625393967494588</v>
      </c>
      <c r="D134" s="50">
        <v>0.27620543007689297</v>
      </c>
      <c r="E134" s="51">
        <v>0</v>
      </c>
      <c r="F134" s="52">
        <v>0</v>
      </c>
    </row>
    <row r="135" spans="1:6" x14ac:dyDescent="0.25">
      <c r="A135" s="48" t="s">
        <v>300</v>
      </c>
      <c r="B135" s="49" t="s">
        <v>958</v>
      </c>
      <c r="C135" s="39">
        <v>0.23758252856412956</v>
      </c>
      <c r="D135" s="50">
        <v>0.23703248189825271</v>
      </c>
      <c r="E135" s="51">
        <v>0</v>
      </c>
      <c r="F135" s="52">
        <v>0</v>
      </c>
    </row>
    <row r="136" spans="1:6" x14ac:dyDescent="0.25">
      <c r="A136" s="48" t="s">
        <v>302</v>
      </c>
      <c r="B136" s="49" t="s">
        <v>959</v>
      </c>
      <c r="C136" s="39">
        <v>0.22741717294514022</v>
      </c>
      <c r="D136" s="50">
        <v>0.22688857349136282</v>
      </c>
      <c r="E136" s="51">
        <v>0</v>
      </c>
      <c r="F136" s="52">
        <v>0</v>
      </c>
    </row>
    <row r="137" spans="1:6" x14ac:dyDescent="0.25">
      <c r="A137" s="48" t="s">
        <v>304</v>
      </c>
      <c r="B137" s="49" t="s">
        <v>960</v>
      </c>
      <c r="C137" s="39">
        <v>0.16469280170735356</v>
      </c>
      <c r="D137" s="50">
        <v>0.16430251583294631</v>
      </c>
      <c r="E137" s="51">
        <v>0</v>
      </c>
      <c r="F137" s="52">
        <v>0</v>
      </c>
    </row>
    <row r="138" spans="1:6" x14ac:dyDescent="0.25">
      <c r="A138" s="48" t="s">
        <v>306</v>
      </c>
      <c r="B138" s="57" t="s">
        <v>307</v>
      </c>
      <c r="C138" s="39">
        <v>0.35325247963253303</v>
      </c>
      <c r="D138" s="50">
        <v>0.35181540185042387</v>
      </c>
      <c r="E138" s="51">
        <v>0</v>
      </c>
      <c r="F138" s="52">
        <v>0</v>
      </c>
    </row>
    <row r="139" spans="1:6" x14ac:dyDescent="0.25">
      <c r="A139" s="48" t="s">
        <v>308</v>
      </c>
      <c r="B139" s="53" t="s">
        <v>309</v>
      </c>
      <c r="C139" s="39">
        <v>0.34972499062557288</v>
      </c>
      <c r="D139" s="50">
        <v>0.34826118760174835</v>
      </c>
      <c r="E139" s="51">
        <v>0</v>
      </c>
      <c r="F139" s="52">
        <v>0</v>
      </c>
    </row>
    <row r="140" spans="1:6" x14ac:dyDescent="0.25">
      <c r="A140" s="48" t="s">
        <v>310</v>
      </c>
      <c r="B140" s="49" t="s">
        <v>961</v>
      </c>
      <c r="C140" s="39">
        <v>0.26188254080346646</v>
      </c>
      <c r="D140" s="50">
        <v>0.2621000192910436</v>
      </c>
      <c r="E140" s="51">
        <v>0</v>
      </c>
      <c r="F140" s="52">
        <v>0</v>
      </c>
    </row>
    <row r="141" spans="1:6" x14ac:dyDescent="0.25">
      <c r="A141" s="48" t="s">
        <v>312</v>
      </c>
      <c r="B141" s="49" t="s">
        <v>962</v>
      </c>
      <c r="C141" s="39">
        <v>8.1081196507681016E-2</v>
      </c>
      <c r="D141" s="50">
        <v>8.1077361706189677E-2</v>
      </c>
      <c r="E141" s="51">
        <v>0</v>
      </c>
      <c r="F141" s="52">
        <v>0</v>
      </c>
    </row>
    <row r="142" spans="1:6" x14ac:dyDescent="0.25">
      <c r="A142" s="48" t="s">
        <v>314</v>
      </c>
      <c r="B142" s="49" t="s">
        <v>315</v>
      </c>
      <c r="C142" s="39">
        <v>4.1650702849478791E-2</v>
      </c>
      <c r="D142" s="50">
        <v>4.1543968197654296E-2</v>
      </c>
      <c r="E142" s="51">
        <v>0</v>
      </c>
      <c r="F142" s="52">
        <v>0</v>
      </c>
    </row>
    <row r="143" spans="1:6" x14ac:dyDescent="0.25">
      <c r="A143" s="48" t="s">
        <v>316</v>
      </c>
      <c r="B143" s="49" t="s">
        <v>963</v>
      </c>
      <c r="C143" s="39">
        <v>6.5255597766364901E-2</v>
      </c>
      <c r="D143" s="50">
        <v>6.5263382583848631E-2</v>
      </c>
      <c r="E143" s="51">
        <v>0</v>
      </c>
      <c r="F143" s="52">
        <v>1</v>
      </c>
    </row>
    <row r="144" spans="1:6" x14ac:dyDescent="0.25">
      <c r="A144" s="61" t="s">
        <v>318</v>
      </c>
      <c r="B144" s="49" t="s">
        <v>319</v>
      </c>
      <c r="C144" s="39">
        <v>0.44463388592416375</v>
      </c>
      <c r="D144" s="50">
        <v>0.44446878741428247</v>
      </c>
      <c r="E144" s="51">
        <v>0</v>
      </c>
      <c r="F144" s="52">
        <v>0</v>
      </c>
    </row>
    <row r="145" spans="1:6" x14ac:dyDescent="0.25">
      <c r="A145" s="48" t="s">
        <v>320</v>
      </c>
      <c r="B145" s="49" t="s">
        <v>321</v>
      </c>
      <c r="C145" s="39">
        <v>0.17364015224955198</v>
      </c>
      <c r="D145" s="50">
        <v>0.17360213032679356</v>
      </c>
      <c r="E145" s="51">
        <v>0</v>
      </c>
      <c r="F145" s="52">
        <v>0</v>
      </c>
    </row>
    <row r="146" spans="1:6" x14ac:dyDescent="0.25">
      <c r="A146" s="48" t="s">
        <v>322</v>
      </c>
      <c r="B146" s="49" t="s">
        <v>964</v>
      </c>
      <c r="C146" s="39">
        <v>7.4899392384121591E-2</v>
      </c>
      <c r="D146" s="50">
        <v>7.4914469226377831E-2</v>
      </c>
      <c r="E146" s="51">
        <v>0</v>
      </c>
      <c r="F146" s="52">
        <v>0</v>
      </c>
    </row>
    <row r="147" spans="1:6" x14ac:dyDescent="0.25">
      <c r="A147" s="48" t="s">
        <v>324</v>
      </c>
      <c r="B147" s="49" t="s">
        <v>965</v>
      </c>
      <c r="C147" s="39">
        <v>5.6903322685072012E-2</v>
      </c>
      <c r="D147" s="50">
        <v>5.6975793483699633E-2</v>
      </c>
      <c r="E147" s="51">
        <v>0</v>
      </c>
      <c r="F147" s="52">
        <v>0</v>
      </c>
    </row>
    <row r="148" spans="1:6" x14ac:dyDescent="0.25">
      <c r="A148" s="48" t="s">
        <v>326</v>
      </c>
      <c r="B148" s="49" t="s">
        <v>966</v>
      </c>
      <c r="C148" s="39">
        <v>9.5098436645484369E-2</v>
      </c>
      <c r="D148" s="50">
        <v>9.4918122960437792E-2</v>
      </c>
      <c r="E148" s="51">
        <v>0</v>
      </c>
      <c r="F148" s="52">
        <v>0</v>
      </c>
    </row>
    <row r="149" spans="1:6" x14ac:dyDescent="0.25">
      <c r="A149" s="48" t="s">
        <v>328</v>
      </c>
      <c r="B149" s="49" t="s">
        <v>967</v>
      </c>
      <c r="C149" s="39">
        <v>6.4110538799261457E-2</v>
      </c>
      <c r="D149" s="50">
        <v>6.3940234644180749E-2</v>
      </c>
      <c r="E149" s="51">
        <v>0</v>
      </c>
      <c r="F149" s="52">
        <v>0</v>
      </c>
    </row>
    <row r="150" spans="1:6" x14ac:dyDescent="0.25">
      <c r="A150" s="48" t="s">
        <v>330</v>
      </c>
      <c r="B150" s="49" t="s">
        <v>331</v>
      </c>
      <c r="C150" s="39">
        <v>0.15481922300523493</v>
      </c>
      <c r="D150" s="50">
        <v>0.1543406641541018</v>
      </c>
      <c r="E150" s="51">
        <v>0</v>
      </c>
      <c r="F150" s="52">
        <v>0</v>
      </c>
    </row>
    <row r="151" spans="1:6" x14ac:dyDescent="0.25">
      <c r="A151" s="48" t="s">
        <v>332</v>
      </c>
      <c r="B151" s="49" t="s">
        <v>968</v>
      </c>
      <c r="C151" s="39">
        <v>7.7707795615661435E-2</v>
      </c>
      <c r="D151" s="50">
        <v>7.7473619491451817E-2</v>
      </c>
      <c r="E151" s="51">
        <v>0</v>
      </c>
      <c r="F151" s="52">
        <v>0</v>
      </c>
    </row>
    <row r="152" spans="1:6" x14ac:dyDescent="0.25">
      <c r="A152" s="48" t="s">
        <v>334</v>
      </c>
      <c r="B152" s="49" t="s">
        <v>335</v>
      </c>
      <c r="C152" s="39">
        <v>0.18956557807652769</v>
      </c>
      <c r="D152" s="50">
        <v>0.1891635314696547</v>
      </c>
      <c r="E152" s="51">
        <v>0</v>
      </c>
      <c r="F152" s="52">
        <v>0</v>
      </c>
    </row>
    <row r="153" spans="1:6" x14ac:dyDescent="0.25">
      <c r="A153" s="48" t="s">
        <v>336</v>
      </c>
      <c r="B153" s="49" t="s">
        <v>969</v>
      </c>
      <c r="C153" s="39">
        <v>0.11442943642432515</v>
      </c>
      <c r="D153" s="50">
        <v>0.11418935673218078</v>
      </c>
      <c r="E153" s="51">
        <v>0</v>
      </c>
      <c r="F153" s="52">
        <v>0</v>
      </c>
    </row>
    <row r="154" spans="1:6" x14ac:dyDescent="0.25">
      <c r="A154" s="48" t="s">
        <v>338</v>
      </c>
      <c r="B154" s="49" t="s">
        <v>339</v>
      </c>
      <c r="C154" s="39">
        <v>0.1043095363556535</v>
      </c>
      <c r="D154" s="50">
        <v>0.10413451482049045</v>
      </c>
      <c r="E154" s="51">
        <v>0</v>
      </c>
      <c r="F154" s="52">
        <v>0</v>
      </c>
    </row>
    <row r="155" spans="1:6" x14ac:dyDescent="0.25">
      <c r="A155" s="48" t="s">
        <v>340</v>
      </c>
      <c r="B155" s="49" t="s">
        <v>970</v>
      </c>
      <c r="C155" s="39">
        <v>9.2137280969649002E-2</v>
      </c>
      <c r="D155" s="50">
        <v>9.2141399959655645E-2</v>
      </c>
      <c r="E155" s="51">
        <v>0</v>
      </c>
      <c r="F155" s="52">
        <v>1</v>
      </c>
    </row>
    <row r="156" spans="1:6" x14ac:dyDescent="0.25">
      <c r="A156" s="48" t="s">
        <v>342</v>
      </c>
      <c r="B156" s="49" t="s">
        <v>343</v>
      </c>
      <c r="C156" s="39">
        <v>0.22239175917641407</v>
      </c>
      <c r="D156" s="50">
        <v>0.22187525856148302</v>
      </c>
      <c r="E156" s="51">
        <v>0</v>
      </c>
      <c r="F156" s="52">
        <v>0</v>
      </c>
    </row>
    <row r="157" spans="1:6" x14ac:dyDescent="0.25">
      <c r="A157" s="48" t="s">
        <v>344</v>
      </c>
      <c r="B157" s="49" t="s">
        <v>345</v>
      </c>
      <c r="C157" s="39">
        <v>0.15661193573731311</v>
      </c>
      <c r="D157" s="50">
        <v>0.15613997186731959</v>
      </c>
      <c r="E157" s="51">
        <v>0</v>
      </c>
      <c r="F157" s="52">
        <v>0</v>
      </c>
    </row>
    <row r="158" spans="1:6" x14ac:dyDescent="0.25">
      <c r="A158" s="48" t="s">
        <v>346</v>
      </c>
      <c r="B158" s="49" t="s">
        <v>347</v>
      </c>
      <c r="C158" s="39">
        <v>7.7171602047362203E-2</v>
      </c>
      <c r="D158" s="50">
        <v>7.6928751319126715E-2</v>
      </c>
      <c r="E158" s="51">
        <v>0</v>
      </c>
      <c r="F158" s="52">
        <v>0</v>
      </c>
    </row>
    <row r="159" spans="1:6" x14ac:dyDescent="0.25">
      <c r="A159" s="48" t="s">
        <v>348</v>
      </c>
      <c r="B159" s="49" t="s">
        <v>349</v>
      </c>
      <c r="C159" s="39">
        <v>0.16586311725653374</v>
      </c>
      <c r="D159" s="50">
        <v>0.16591097779467084</v>
      </c>
      <c r="E159" s="51">
        <v>0</v>
      </c>
      <c r="F159" s="52">
        <v>0</v>
      </c>
    </row>
    <row r="160" spans="1:6" x14ac:dyDescent="0.25">
      <c r="A160" s="48" t="s">
        <v>350</v>
      </c>
      <c r="B160" s="49" t="s">
        <v>351</v>
      </c>
      <c r="C160" s="39">
        <v>0.27794533856561421</v>
      </c>
      <c r="D160" s="50">
        <v>0.27794695569489236</v>
      </c>
      <c r="E160" s="51">
        <v>0</v>
      </c>
      <c r="F160" s="52">
        <v>0</v>
      </c>
    </row>
    <row r="161" spans="1:6" x14ac:dyDescent="0.25">
      <c r="A161" s="61" t="s">
        <v>352</v>
      </c>
      <c r="B161" s="49" t="s">
        <v>353</v>
      </c>
      <c r="C161" s="39">
        <v>0.14724859706757704</v>
      </c>
      <c r="D161" s="50">
        <v>0.14685858427987766</v>
      </c>
      <c r="E161" s="51">
        <v>0</v>
      </c>
      <c r="F161" s="52">
        <v>0</v>
      </c>
    </row>
    <row r="162" spans="1:6" x14ac:dyDescent="0.25">
      <c r="A162" s="48" t="s">
        <v>354</v>
      </c>
      <c r="B162" s="49" t="s">
        <v>355</v>
      </c>
      <c r="C162" s="39">
        <v>6.9237041508209959E-2</v>
      </c>
      <c r="D162" s="50">
        <v>6.9025244034214658E-2</v>
      </c>
      <c r="E162" s="51">
        <v>0</v>
      </c>
      <c r="F162" s="52">
        <v>0</v>
      </c>
    </row>
    <row r="163" spans="1:6" x14ac:dyDescent="0.25">
      <c r="A163" s="48" t="s">
        <v>356</v>
      </c>
      <c r="B163" s="49" t="s">
        <v>357</v>
      </c>
      <c r="C163" s="39">
        <v>0.27226591856417265</v>
      </c>
      <c r="D163" s="50">
        <v>0.27150817810095934</v>
      </c>
      <c r="E163" s="51">
        <v>0</v>
      </c>
      <c r="F163" s="52">
        <v>0</v>
      </c>
    </row>
    <row r="164" spans="1:6" x14ac:dyDescent="0.25">
      <c r="A164" s="48" t="s">
        <v>358</v>
      </c>
      <c r="B164" s="49" t="s">
        <v>971</v>
      </c>
      <c r="C164" s="39">
        <v>8.0720092175976199E-2</v>
      </c>
      <c r="D164" s="50">
        <v>9.1323540958460306E-2</v>
      </c>
      <c r="E164" s="51">
        <v>0</v>
      </c>
      <c r="F164" s="52">
        <v>0</v>
      </c>
    </row>
    <row r="165" spans="1:6" x14ac:dyDescent="0.25">
      <c r="A165" s="48" t="s">
        <v>360</v>
      </c>
      <c r="B165" s="49" t="s">
        <v>972</v>
      </c>
      <c r="C165" s="39">
        <v>0.19903386511879956</v>
      </c>
      <c r="D165" s="50">
        <v>0.19901107749710514</v>
      </c>
      <c r="E165" s="51">
        <v>0</v>
      </c>
      <c r="F165" s="52">
        <v>0</v>
      </c>
    </row>
    <row r="166" spans="1:6" x14ac:dyDescent="0.25">
      <c r="A166" s="48" t="s">
        <v>362</v>
      </c>
      <c r="B166" s="49" t="s">
        <v>973</v>
      </c>
      <c r="C166" s="39">
        <v>0.13149118631814855</v>
      </c>
      <c r="D166" s="50">
        <v>0.13103653957492964</v>
      </c>
      <c r="E166" s="51">
        <v>0</v>
      </c>
      <c r="F166" s="52">
        <v>0</v>
      </c>
    </row>
    <row r="167" spans="1:6" x14ac:dyDescent="0.25">
      <c r="A167" s="48" t="s">
        <v>364</v>
      </c>
      <c r="B167" s="57" t="s">
        <v>365</v>
      </c>
      <c r="C167" s="39">
        <v>0.12329694045615326</v>
      </c>
      <c r="D167" s="50">
        <v>0.122959222002856</v>
      </c>
      <c r="E167" s="51">
        <v>0</v>
      </c>
      <c r="F167" s="52">
        <v>0</v>
      </c>
    </row>
    <row r="168" spans="1:6" x14ac:dyDescent="0.25">
      <c r="A168" s="48" t="s">
        <v>366</v>
      </c>
      <c r="B168" s="49" t="s">
        <v>367</v>
      </c>
      <c r="C168" s="39">
        <v>0.26855700795495668</v>
      </c>
      <c r="D168" s="50">
        <v>0.26763998071564665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369</v>
      </c>
      <c r="C169" s="39">
        <v>0.17633699851953369</v>
      </c>
      <c r="D169" s="50">
        <v>0.17589250572785714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974</v>
      </c>
      <c r="C170" s="39">
        <v>0.17209934893865514</v>
      </c>
      <c r="D170" s="50">
        <v>0.17160193718128752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373</v>
      </c>
      <c r="C171" s="39">
        <v>0.24036182973401976</v>
      </c>
      <c r="D171" s="50">
        <v>0.23917265066863944</v>
      </c>
      <c r="E171" s="51">
        <v>0</v>
      </c>
      <c r="F171" s="52">
        <v>0</v>
      </c>
    </row>
    <row r="172" spans="1:6" x14ac:dyDescent="0.25">
      <c r="A172" s="48" t="s">
        <v>374</v>
      </c>
      <c r="B172" s="49" t="s">
        <v>375</v>
      </c>
      <c r="C172" s="39">
        <v>0.16292354555093397</v>
      </c>
      <c r="D172" s="50">
        <v>0.16287522413020586</v>
      </c>
      <c r="E172" s="51">
        <v>0</v>
      </c>
      <c r="F172" s="52">
        <v>0</v>
      </c>
    </row>
    <row r="173" spans="1:6" x14ac:dyDescent="0.25">
      <c r="A173" s="48" t="s">
        <v>376</v>
      </c>
      <c r="B173" s="49" t="s">
        <v>377</v>
      </c>
      <c r="C173" s="39">
        <v>0.17798030911202656</v>
      </c>
      <c r="D173" s="50">
        <v>0.17746603956249196</v>
      </c>
      <c r="E173" s="51">
        <v>0</v>
      </c>
      <c r="F173" s="52">
        <v>0</v>
      </c>
    </row>
    <row r="174" spans="1:6" x14ac:dyDescent="0.25">
      <c r="A174" s="61" t="s">
        <v>378</v>
      </c>
      <c r="B174" s="49" t="s">
        <v>379</v>
      </c>
      <c r="C174" s="39">
        <v>0.15404505243602021</v>
      </c>
      <c r="D174" s="50">
        <v>0.15410386113135807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381</v>
      </c>
      <c r="C175" s="39">
        <v>0.23473409700955161</v>
      </c>
      <c r="D175" s="50">
        <v>0.23423712379784142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975</v>
      </c>
      <c r="C176" s="79">
        <v>9.6263152635506347E-2</v>
      </c>
      <c r="D176" s="50">
        <v>9.6042838467505803E-2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385</v>
      </c>
      <c r="C177" s="39">
        <v>0.10976657298834157</v>
      </c>
      <c r="D177" s="58">
        <v>0.10939715040570414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387</v>
      </c>
      <c r="C178" s="39">
        <v>0.1180202923185299</v>
      </c>
      <c r="D178" s="50">
        <v>0.11773478216430999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389</v>
      </c>
      <c r="C179" s="39">
        <v>0.1390927757004671</v>
      </c>
      <c r="D179" s="50">
        <v>0.13890824663927798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976</v>
      </c>
      <c r="C180" s="39">
        <v>6.069969685135243E-2</v>
      </c>
      <c r="D180" s="50">
        <v>6.0630212131302749E-2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393</v>
      </c>
      <c r="C181" s="39">
        <v>0.10490879538803637</v>
      </c>
      <c r="D181" s="50">
        <v>0.10464135893822517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395</v>
      </c>
      <c r="C182" s="39">
        <v>0.1467561228207972</v>
      </c>
      <c r="D182" s="50">
        <v>0.14681940388617987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977</v>
      </c>
      <c r="C183" s="39">
        <v>8.1384362335083282E-2</v>
      </c>
      <c r="D183" s="50">
        <v>8.1487891613854752E-2</v>
      </c>
      <c r="E183" s="51">
        <v>0</v>
      </c>
      <c r="F183" s="52">
        <v>0</v>
      </c>
    </row>
    <row r="184" spans="1:6" x14ac:dyDescent="0.25">
      <c r="A184" s="48" t="s">
        <v>398</v>
      </c>
      <c r="B184" s="49" t="s">
        <v>399</v>
      </c>
      <c r="C184" s="39">
        <v>0.15316844877462105</v>
      </c>
      <c r="D184" s="50">
        <v>0.15264686894231727</v>
      </c>
      <c r="E184" s="51">
        <v>0</v>
      </c>
      <c r="F184" s="52">
        <v>0</v>
      </c>
    </row>
    <row r="185" spans="1:6" x14ac:dyDescent="0.25">
      <c r="A185" s="48" t="s">
        <v>400</v>
      </c>
      <c r="B185" s="49" t="s">
        <v>401</v>
      </c>
      <c r="C185" s="39">
        <v>0.26321854148577734</v>
      </c>
      <c r="D185" s="50">
        <v>0.2628481238673166</v>
      </c>
      <c r="E185" s="51">
        <v>0</v>
      </c>
      <c r="F185" s="52">
        <v>0</v>
      </c>
    </row>
    <row r="186" spans="1:6" x14ac:dyDescent="0.25">
      <c r="A186" s="48" t="s">
        <v>402</v>
      </c>
      <c r="B186" s="49" t="s">
        <v>403</v>
      </c>
      <c r="C186" s="39">
        <v>0.25640164661687392</v>
      </c>
      <c r="D186" s="50">
        <v>0.25582827606617675</v>
      </c>
      <c r="E186" s="51">
        <v>0</v>
      </c>
      <c r="F186" s="52">
        <v>0</v>
      </c>
    </row>
    <row r="187" spans="1:6" x14ac:dyDescent="0.25">
      <c r="A187" s="48" t="s">
        <v>404</v>
      </c>
      <c r="B187" s="49" t="s">
        <v>405</v>
      </c>
      <c r="C187" s="39">
        <v>0.13233834392258145</v>
      </c>
      <c r="D187" s="50">
        <v>0.13217750360558259</v>
      </c>
      <c r="E187" s="51">
        <v>0</v>
      </c>
      <c r="F187" s="52">
        <v>0</v>
      </c>
    </row>
    <row r="188" spans="1:6" x14ac:dyDescent="0.25">
      <c r="A188" s="48" t="s">
        <v>406</v>
      </c>
      <c r="B188" s="49" t="s">
        <v>407</v>
      </c>
      <c r="C188" s="39">
        <v>6.4589700952967607E-2</v>
      </c>
      <c r="D188" s="50">
        <v>6.4393788101962779E-2</v>
      </c>
      <c r="E188" s="51">
        <v>0</v>
      </c>
      <c r="F188" s="52">
        <v>0</v>
      </c>
    </row>
    <row r="189" spans="1:6" x14ac:dyDescent="0.25">
      <c r="A189" s="48" t="s">
        <v>408</v>
      </c>
      <c r="B189" s="49" t="s">
        <v>409</v>
      </c>
      <c r="C189" s="39">
        <v>0.30785148662002315</v>
      </c>
      <c r="D189" s="50">
        <v>0.30698652940034732</v>
      </c>
      <c r="E189" s="51">
        <v>0</v>
      </c>
      <c r="F189" s="52">
        <v>0</v>
      </c>
    </row>
    <row r="190" spans="1:6" x14ac:dyDescent="0.25">
      <c r="A190" s="48" t="s">
        <v>410</v>
      </c>
      <c r="B190" s="49" t="s">
        <v>411</v>
      </c>
      <c r="C190" s="39">
        <v>0.13427941902376889</v>
      </c>
      <c r="D190" s="50">
        <v>0.13418888459658818</v>
      </c>
      <c r="E190" s="51">
        <v>0</v>
      </c>
      <c r="F190" s="52">
        <v>0</v>
      </c>
    </row>
    <row r="191" spans="1:6" x14ac:dyDescent="0.25">
      <c r="A191" s="48" t="s">
        <v>412</v>
      </c>
      <c r="B191" s="49" t="s">
        <v>413</v>
      </c>
      <c r="C191" s="39">
        <v>0.33271086055996218</v>
      </c>
      <c r="D191" s="50">
        <v>0.33192380994907306</v>
      </c>
      <c r="E191" s="51">
        <v>0</v>
      </c>
      <c r="F191" s="52">
        <v>0</v>
      </c>
    </row>
    <row r="192" spans="1:6" x14ac:dyDescent="0.25">
      <c r="A192" s="48" t="s">
        <v>414</v>
      </c>
      <c r="B192" s="57" t="s">
        <v>415</v>
      </c>
      <c r="C192" s="39">
        <v>7.0547777536672393E-2</v>
      </c>
      <c r="D192" s="50">
        <v>7.0456270360694032E-2</v>
      </c>
      <c r="E192" s="51">
        <v>0</v>
      </c>
      <c r="F192" s="52">
        <v>0</v>
      </c>
    </row>
    <row r="193" spans="1:6" x14ac:dyDescent="0.25">
      <c r="A193" s="48" t="s">
        <v>416</v>
      </c>
      <c r="B193" s="49" t="s">
        <v>417</v>
      </c>
      <c r="C193" s="39">
        <v>0.20566693164482078</v>
      </c>
      <c r="D193" s="50">
        <v>0.20569039228184999</v>
      </c>
      <c r="E193" s="51">
        <v>0</v>
      </c>
      <c r="F193" s="52">
        <v>0</v>
      </c>
    </row>
    <row r="194" spans="1:6" x14ac:dyDescent="0.25">
      <c r="A194" s="48" t="s">
        <v>418</v>
      </c>
      <c r="B194" s="49" t="s">
        <v>419</v>
      </c>
      <c r="C194" s="39">
        <v>0.20659764013277798</v>
      </c>
      <c r="D194" s="50">
        <v>0.20656951963601</v>
      </c>
      <c r="E194" s="51">
        <v>0</v>
      </c>
      <c r="F194" s="52">
        <v>0</v>
      </c>
    </row>
    <row r="195" spans="1:6" x14ac:dyDescent="0.25">
      <c r="A195" s="48" t="s">
        <v>420</v>
      </c>
      <c r="B195" s="49" t="s">
        <v>421</v>
      </c>
      <c r="C195" s="39">
        <v>0.26213775685875695</v>
      </c>
      <c r="D195" s="50">
        <v>0.26198804738526094</v>
      </c>
      <c r="E195" s="51">
        <v>0</v>
      </c>
      <c r="F195" s="52">
        <v>0</v>
      </c>
    </row>
    <row r="196" spans="1:6" x14ac:dyDescent="0.25">
      <c r="A196" s="48" t="s">
        <v>422</v>
      </c>
      <c r="B196" s="49" t="s">
        <v>423</v>
      </c>
      <c r="C196" s="39">
        <v>0.23589521342217071</v>
      </c>
      <c r="D196" s="50">
        <v>0.23530005105421301</v>
      </c>
      <c r="E196" s="51">
        <v>0</v>
      </c>
      <c r="F196" s="52">
        <v>0</v>
      </c>
    </row>
    <row r="197" spans="1:6" x14ac:dyDescent="0.25">
      <c r="A197" s="48" t="s">
        <v>424</v>
      </c>
      <c r="B197" s="49" t="s">
        <v>425</v>
      </c>
      <c r="C197" s="39">
        <v>9.150179517222054E-2</v>
      </c>
      <c r="D197" s="50">
        <v>9.1273560475174653E-2</v>
      </c>
      <c r="E197" s="51">
        <v>0</v>
      </c>
      <c r="F197" s="52">
        <v>0</v>
      </c>
    </row>
    <row r="198" spans="1:6" x14ac:dyDescent="0.25">
      <c r="A198" s="48" t="s">
        <v>426</v>
      </c>
      <c r="B198" s="49" t="s">
        <v>427</v>
      </c>
      <c r="C198" s="39">
        <v>0.13493918569397254</v>
      </c>
      <c r="D198" s="50">
        <v>0.13462808916169494</v>
      </c>
      <c r="E198" s="51">
        <v>0</v>
      </c>
      <c r="F198" s="52">
        <v>0</v>
      </c>
    </row>
    <row r="199" spans="1:6" x14ac:dyDescent="0.25">
      <c r="A199" s="48" t="s">
        <v>428</v>
      </c>
      <c r="B199" s="49" t="s">
        <v>429</v>
      </c>
      <c r="C199" s="39">
        <v>0.33906307975978889</v>
      </c>
      <c r="D199" s="50">
        <v>0.33851445493426663</v>
      </c>
      <c r="E199" s="51">
        <v>0</v>
      </c>
      <c r="F199" s="52">
        <v>0</v>
      </c>
    </row>
    <row r="200" spans="1:6" x14ac:dyDescent="0.25">
      <c r="A200" s="48" t="s">
        <v>430</v>
      </c>
      <c r="B200" s="49" t="s">
        <v>431</v>
      </c>
      <c r="C200" s="39">
        <v>9.9788457556327967E-2</v>
      </c>
      <c r="D200" s="50">
        <v>9.9848995141100211E-2</v>
      </c>
      <c r="E200" s="51">
        <v>0</v>
      </c>
      <c r="F200" s="52">
        <v>0</v>
      </c>
    </row>
    <row r="201" spans="1:6" x14ac:dyDescent="0.25">
      <c r="A201" s="48" t="s">
        <v>432</v>
      </c>
      <c r="B201" s="49" t="s">
        <v>433</v>
      </c>
      <c r="C201" s="39">
        <v>0.20911377053195379</v>
      </c>
      <c r="D201" s="50">
        <v>0.20852413859161983</v>
      </c>
      <c r="E201" s="51">
        <v>0</v>
      </c>
      <c r="F201" s="52">
        <v>0</v>
      </c>
    </row>
    <row r="202" spans="1:6" x14ac:dyDescent="0.25">
      <c r="A202" s="48" t="s">
        <v>434</v>
      </c>
      <c r="B202" s="49" t="s">
        <v>435</v>
      </c>
      <c r="C202" s="39">
        <v>0.15369841539195681</v>
      </c>
      <c r="D202" s="50">
        <v>0.15328276238102417</v>
      </c>
      <c r="E202" s="51">
        <v>0</v>
      </c>
      <c r="F202" s="52">
        <v>0</v>
      </c>
    </row>
    <row r="203" spans="1:6" x14ac:dyDescent="0.25">
      <c r="A203" s="48" t="s">
        <v>436</v>
      </c>
      <c r="B203" s="49" t="s">
        <v>437</v>
      </c>
      <c r="C203" s="39">
        <v>8.9825568803557826E-2</v>
      </c>
      <c r="D203" s="50">
        <v>8.9558392458135183E-2</v>
      </c>
      <c r="E203" s="51">
        <v>0</v>
      </c>
      <c r="F203" s="52">
        <v>0</v>
      </c>
    </row>
    <row r="204" spans="1:6" x14ac:dyDescent="0.25">
      <c r="A204" s="48" t="s">
        <v>438</v>
      </c>
      <c r="B204" s="49" t="s">
        <v>439</v>
      </c>
      <c r="C204" s="39">
        <v>0.18240398916412176</v>
      </c>
      <c r="D204" s="50">
        <v>0.18192270874412148</v>
      </c>
      <c r="E204" s="51">
        <v>0</v>
      </c>
      <c r="F204" s="52">
        <v>0</v>
      </c>
    </row>
    <row r="205" spans="1:6" x14ac:dyDescent="0.25">
      <c r="A205" s="48" t="s">
        <v>440</v>
      </c>
      <c r="B205" s="49" t="s">
        <v>441</v>
      </c>
      <c r="C205" s="39">
        <v>0.14063043667968933</v>
      </c>
      <c r="D205" s="50">
        <v>0.14010591416349621</v>
      </c>
      <c r="E205" s="51">
        <v>0</v>
      </c>
      <c r="F205" s="52">
        <v>0</v>
      </c>
    </row>
    <row r="206" spans="1:6" x14ac:dyDescent="0.25">
      <c r="A206" s="48" t="s">
        <v>442</v>
      </c>
      <c r="B206" s="49" t="s">
        <v>443</v>
      </c>
      <c r="C206" s="39">
        <v>0.10234006094053379</v>
      </c>
      <c r="D206" s="50">
        <v>0.10225879456190579</v>
      </c>
      <c r="E206" s="51">
        <v>0</v>
      </c>
      <c r="F206" s="52">
        <v>0</v>
      </c>
    </row>
    <row r="207" spans="1:6" x14ac:dyDescent="0.25">
      <c r="A207" s="48" t="s">
        <v>444</v>
      </c>
      <c r="B207" s="49" t="s">
        <v>445</v>
      </c>
      <c r="C207" s="39">
        <v>0.11067956983752794</v>
      </c>
      <c r="D207" s="50">
        <v>0.11050864813174334</v>
      </c>
      <c r="E207" s="51">
        <v>0</v>
      </c>
      <c r="F207" s="52">
        <v>0</v>
      </c>
    </row>
    <row r="208" spans="1:6" x14ac:dyDescent="0.25">
      <c r="A208" s="48" t="s">
        <v>446</v>
      </c>
      <c r="B208" s="49" t="s">
        <v>978</v>
      </c>
      <c r="C208" s="39">
        <v>0.1668181262604575</v>
      </c>
      <c r="D208" s="50">
        <v>0.16623698275272447</v>
      </c>
      <c r="E208" s="51">
        <v>0</v>
      </c>
      <c r="F208" s="52">
        <v>0</v>
      </c>
    </row>
    <row r="209" spans="1:6" x14ac:dyDescent="0.25">
      <c r="A209" s="48" t="s">
        <v>448</v>
      </c>
      <c r="B209" s="49" t="s">
        <v>979</v>
      </c>
      <c r="C209" s="39">
        <v>7.5727747778591953E-2</v>
      </c>
      <c r="D209" s="50">
        <v>7.5547934718594029E-2</v>
      </c>
      <c r="E209" s="51">
        <v>0</v>
      </c>
      <c r="F209" s="52">
        <v>0</v>
      </c>
    </row>
    <row r="210" spans="1:6" x14ac:dyDescent="0.25">
      <c r="A210" s="48" t="s">
        <v>450</v>
      </c>
      <c r="B210" s="49" t="s">
        <v>451</v>
      </c>
      <c r="C210" s="39">
        <v>8.2478880070878891E-2</v>
      </c>
      <c r="D210" s="50">
        <v>8.2526215285251947E-2</v>
      </c>
      <c r="E210" s="51">
        <v>0</v>
      </c>
      <c r="F210" s="52">
        <v>0</v>
      </c>
    </row>
    <row r="211" spans="1:6" x14ac:dyDescent="0.25">
      <c r="A211" s="48" t="s">
        <v>452</v>
      </c>
      <c r="B211" s="49" t="s">
        <v>453</v>
      </c>
      <c r="C211" s="39">
        <v>0.17476010972092171</v>
      </c>
      <c r="D211" s="50">
        <v>0.17526342510905163</v>
      </c>
      <c r="E211" s="51">
        <v>0</v>
      </c>
      <c r="F211" s="52">
        <v>0</v>
      </c>
    </row>
    <row r="212" spans="1:6" x14ac:dyDescent="0.25">
      <c r="A212" s="48" t="s">
        <v>454</v>
      </c>
      <c r="B212" s="49" t="s">
        <v>455</v>
      </c>
      <c r="C212" s="39">
        <v>0.12518990031608293</v>
      </c>
      <c r="D212" s="58">
        <v>0.12500430155540038</v>
      </c>
      <c r="E212" s="51">
        <v>0</v>
      </c>
      <c r="F212" s="52">
        <v>0</v>
      </c>
    </row>
    <row r="213" spans="1:6" x14ac:dyDescent="0.25">
      <c r="A213" s="48" t="s">
        <v>456</v>
      </c>
      <c r="B213" s="53" t="s">
        <v>980</v>
      </c>
      <c r="C213" s="39">
        <v>0.20156893193351355</v>
      </c>
      <c r="D213" s="58">
        <v>0.20152386131994188</v>
      </c>
      <c r="E213" s="51">
        <v>0</v>
      </c>
      <c r="F213" s="52">
        <v>1</v>
      </c>
    </row>
    <row r="214" spans="1:6" x14ac:dyDescent="0.25">
      <c r="A214" s="48" t="s">
        <v>458</v>
      </c>
      <c r="B214" s="49" t="s">
        <v>459</v>
      </c>
      <c r="C214" s="39">
        <v>0.17093844595884439</v>
      </c>
      <c r="D214" s="50">
        <v>0.17044509393542934</v>
      </c>
      <c r="E214" s="51">
        <v>0</v>
      </c>
      <c r="F214" s="52">
        <v>0</v>
      </c>
    </row>
    <row r="215" spans="1:6" x14ac:dyDescent="0.25">
      <c r="A215" s="48" t="s">
        <v>460</v>
      </c>
      <c r="B215" s="49" t="s">
        <v>461</v>
      </c>
      <c r="C215" s="39">
        <v>0.28285820471102663</v>
      </c>
      <c r="D215" s="50">
        <v>0.28297917807209899</v>
      </c>
      <c r="E215" s="51">
        <v>0</v>
      </c>
      <c r="F215" s="52">
        <v>0</v>
      </c>
    </row>
    <row r="216" spans="1:6" x14ac:dyDescent="0.25">
      <c r="A216" s="48" t="s">
        <v>462</v>
      </c>
      <c r="B216" s="49" t="s">
        <v>981</v>
      </c>
      <c r="C216" s="39">
        <v>7.7534705964408562E-2</v>
      </c>
      <c r="D216" s="50">
        <v>7.746636645810373E-2</v>
      </c>
      <c r="E216" s="51">
        <v>0</v>
      </c>
      <c r="F216" s="52">
        <v>0</v>
      </c>
    </row>
    <row r="217" spans="1:6" x14ac:dyDescent="0.25">
      <c r="A217" s="48" t="s">
        <v>464</v>
      </c>
      <c r="B217" s="49" t="s">
        <v>465</v>
      </c>
      <c r="C217" s="39">
        <v>7.2896786098435196E-2</v>
      </c>
      <c r="D217" s="50">
        <v>7.2658977763315549E-2</v>
      </c>
      <c r="E217" s="51">
        <v>0</v>
      </c>
      <c r="F217" s="52">
        <v>0</v>
      </c>
    </row>
    <row r="218" spans="1:6" x14ac:dyDescent="0.25">
      <c r="A218" s="48" t="s">
        <v>466</v>
      </c>
      <c r="B218" s="49" t="s">
        <v>467</v>
      </c>
      <c r="C218" s="39">
        <v>0.11601018170181179</v>
      </c>
      <c r="D218" s="50">
        <v>0.11560550509360984</v>
      </c>
      <c r="E218" s="51">
        <v>0</v>
      </c>
      <c r="F218" s="52">
        <v>0</v>
      </c>
    </row>
    <row r="219" spans="1:6" x14ac:dyDescent="0.25">
      <c r="A219" s="48" t="s">
        <v>468</v>
      </c>
      <c r="B219" s="49" t="s">
        <v>982</v>
      </c>
      <c r="C219" s="39">
        <v>6.9000812088546651E-2</v>
      </c>
      <c r="D219" s="50">
        <v>6.9099460238503052E-2</v>
      </c>
      <c r="E219" s="51">
        <v>0</v>
      </c>
      <c r="F219" s="52">
        <v>0</v>
      </c>
    </row>
    <row r="220" spans="1:6" x14ac:dyDescent="0.25">
      <c r="A220" s="48" t="s">
        <v>470</v>
      </c>
      <c r="B220" s="49" t="s">
        <v>471</v>
      </c>
      <c r="C220" s="39">
        <v>0.17330978483854265</v>
      </c>
      <c r="D220" s="50">
        <v>0.17280643242216873</v>
      </c>
      <c r="E220" s="51">
        <v>0</v>
      </c>
      <c r="F220" s="52">
        <v>0</v>
      </c>
    </row>
    <row r="221" spans="1:6" x14ac:dyDescent="0.25">
      <c r="A221" s="48" t="s">
        <v>472</v>
      </c>
      <c r="B221" s="49" t="s">
        <v>473</v>
      </c>
      <c r="C221" s="39">
        <v>6.7573928309995562E-2</v>
      </c>
      <c r="D221" s="50">
        <v>6.7731490021756879E-2</v>
      </c>
      <c r="E221" s="51">
        <v>0</v>
      </c>
      <c r="F221" s="52">
        <v>0</v>
      </c>
    </row>
    <row r="222" spans="1:6" x14ac:dyDescent="0.25">
      <c r="A222" s="48" t="s">
        <v>474</v>
      </c>
      <c r="B222" s="53" t="s">
        <v>475</v>
      </c>
      <c r="C222" s="39">
        <v>0.26430933481437541</v>
      </c>
      <c r="D222" s="50">
        <v>0.26329988126166615</v>
      </c>
      <c r="E222" s="51">
        <v>0</v>
      </c>
      <c r="F222" s="52">
        <v>0</v>
      </c>
    </row>
    <row r="223" spans="1:6" x14ac:dyDescent="0.25">
      <c r="A223" s="48" t="s">
        <v>476</v>
      </c>
      <c r="B223" s="53" t="s">
        <v>477</v>
      </c>
      <c r="C223" s="39">
        <v>6.6604107200753326E-2</v>
      </c>
      <c r="D223" s="50">
        <v>6.6461513344401299E-2</v>
      </c>
      <c r="E223" s="51">
        <v>0</v>
      </c>
      <c r="F223" s="52">
        <v>0</v>
      </c>
    </row>
    <row r="224" spans="1:6" x14ac:dyDescent="0.25">
      <c r="A224" s="48" t="s">
        <v>478</v>
      </c>
      <c r="B224" s="49" t="s">
        <v>983</v>
      </c>
      <c r="C224" s="39">
        <v>0.10708814156262089</v>
      </c>
      <c r="D224" s="50">
        <v>0.10676443033579983</v>
      </c>
      <c r="E224" s="51">
        <v>0</v>
      </c>
      <c r="F224" s="52">
        <v>0</v>
      </c>
    </row>
    <row r="225" spans="1:6" x14ac:dyDescent="0.25">
      <c r="A225" s="48" t="s">
        <v>480</v>
      </c>
      <c r="B225" s="49" t="s">
        <v>984</v>
      </c>
      <c r="C225" s="39">
        <v>7.1949422111459382E-2</v>
      </c>
      <c r="D225" s="50">
        <v>7.1881529851316239E-2</v>
      </c>
      <c r="E225" s="51">
        <v>0</v>
      </c>
      <c r="F225" s="52">
        <v>0</v>
      </c>
    </row>
    <row r="226" spans="1:6" x14ac:dyDescent="0.25">
      <c r="A226" s="48" t="s">
        <v>482</v>
      </c>
      <c r="B226" s="49" t="s">
        <v>483</v>
      </c>
      <c r="C226" s="39">
        <v>7.603070554600394E-2</v>
      </c>
      <c r="D226" s="62">
        <v>7.5774827992468263E-2</v>
      </c>
      <c r="E226" s="51">
        <v>0</v>
      </c>
      <c r="F226" s="52">
        <v>0</v>
      </c>
    </row>
    <row r="227" spans="1:6" x14ac:dyDescent="0.25">
      <c r="A227" s="48" t="s">
        <v>484</v>
      </c>
      <c r="B227" s="49" t="s">
        <v>485</v>
      </c>
      <c r="C227" s="39">
        <v>0.1754566436499197</v>
      </c>
      <c r="D227" s="50">
        <v>0.17479790641983578</v>
      </c>
      <c r="E227" s="51">
        <v>0</v>
      </c>
      <c r="F227" s="52">
        <v>0</v>
      </c>
    </row>
    <row r="228" spans="1:6" x14ac:dyDescent="0.25">
      <c r="A228" s="48" t="s">
        <v>486</v>
      </c>
      <c r="B228" s="49" t="s">
        <v>985</v>
      </c>
      <c r="C228" s="39">
        <v>0.26235930981723965</v>
      </c>
      <c r="D228" s="50">
        <v>0.26147752584408662</v>
      </c>
      <c r="E228" s="51">
        <v>0</v>
      </c>
      <c r="F228" s="52">
        <v>1</v>
      </c>
    </row>
    <row r="229" spans="1:6" x14ac:dyDescent="0.25">
      <c r="A229" s="48" t="s">
        <v>488</v>
      </c>
      <c r="B229" s="49" t="s">
        <v>489</v>
      </c>
      <c r="C229" s="39">
        <v>0.17346894457800827</v>
      </c>
      <c r="D229" s="50">
        <v>0.17301368045477167</v>
      </c>
      <c r="E229" s="51">
        <v>0</v>
      </c>
      <c r="F229" s="52">
        <v>0</v>
      </c>
    </row>
    <row r="230" spans="1:6" x14ac:dyDescent="0.25">
      <c r="A230" s="48" t="s">
        <v>490</v>
      </c>
      <c r="B230" s="49" t="s">
        <v>491</v>
      </c>
      <c r="C230" s="39">
        <v>0.16374877096583432</v>
      </c>
      <c r="D230" s="50">
        <v>0.16375463099705884</v>
      </c>
      <c r="E230" s="51">
        <v>0</v>
      </c>
      <c r="F230" s="52">
        <v>0</v>
      </c>
    </row>
    <row r="231" spans="1:6" x14ac:dyDescent="0.25">
      <c r="A231" s="48" t="s">
        <v>492</v>
      </c>
      <c r="B231" s="49" t="s">
        <v>493</v>
      </c>
      <c r="C231" s="39">
        <v>0.25593585591846296</v>
      </c>
      <c r="D231" s="50">
        <v>0.255077487076597</v>
      </c>
      <c r="E231" s="51">
        <v>0</v>
      </c>
      <c r="F231" s="52">
        <v>0</v>
      </c>
    </row>
    <row r="232" spans="1:6" x14ac:dyDescent="0.25">
      <c r="A232" s="48" t="s">
        <v>494</v>
      </c>
      <c r="B232" s="49" t="s">
        <v>495</v>
      </c>
      <c r="C232" s="39">
        <v>5.2353703295565594E-2</v>
      </c>
      <c r="D232" s="50">
        <v>5.2353849174160402E-2</v>
      </c>
      <c r="E232" s="51">
        <v>0</v>
      </c>
      <c r="F232" s="52">
        <v>0</v>
      </c>
    </row>
    <row r="233" spans="1:6" x14ac:dyDescent="0.25">
      <c r="A233" s="48" t="s">
        <v>496</v>
      </c>
      <c r="B233" s="49" t="s">
        <v>497</v>
      </c>
      <c r="C233" s="39">
        <v>0.25158103920045</v>
      </c>
      <c r="D233" s="50">
        <v>0.25108647606073309</v>
      </c>
      <c r="E233" s="51">
        <v>0</v>
      </c>
      <c r="F233" s="52">
        <v>0</v>
      </c>
    </row>
    <row r="234" spans="1:6" x14ac:dyDescent="0.25">
      <c r="A234" s="48" t="s">
        <v>498</v>
      </c>
      <c r="B234" s="49" t="s">
        <v>499</v>
      </c>
      <c r="C234" s="39">
        <v>0.16306392614476062</v>
      </c>
      <c r="D234" s="50">
        <v>0.162744796929086</v>
      </c>
      <c r="E234" s="51">
        <v>0</v>
      </c>
      <c r="F234" s="52">
        <v>0</v>
      </c>
    </row>
    <row r="235" spans="1:6" x14ac:dyDescent="0.25">
      <c r="A235" s="48" t="s">
        <v>500</v>
      </c>
      <c r="B235" s="57" t="s">
        <v>501</v>
      </c>
      <c r="C235" s="39">
        <v>8.5987543740807165E-2</v>
      </c>
      <c r="D235" s="50">
        <v>8.5788206301958159E-2</v>
      </c>
      <c r="E235" s="51">
        <v>0</v>
      </c>
      <c r="F235" s="52">
        <v>0</v>
      </c>
    </row>
    <row r="236" spans="1:6" x14ac:dyDescent="0.25">
      <c r="A236" s="48" t="s">
        <v>502</v>
      </c>
      <c r="B236" s="49" t="s">
        <v>986</v>
      </c>
      <c r="C236" s="39">
        <v>6.0348113707762177E-2</v>
      </c>
      <c r="D236" s="50">
        <v>6.0285761620194209E-2</v>
      </c>
      <c r="E236" s="51">
        <v>0</v>
      </c>
      <c r="F236" s="52">
        <v>0</v>
      </c>
    </row>
    <row r="237" spans="1:6" x14ac:dyDescent="0.25">
      <c r="A237" s="48" t="s">
        <v>504</v>
      </c>
      <c r="B237" s="49" t="s">
        <v>987</v>
      </c>
      <c r="C237" s="39">
        <v>7.509837423305768E-2</v>
      </c>
      <c r="D237" s="50">
        <v>7.4967454726164451E-2</v>
      </c>
      <c r="E237" s="51">
        <v>0</v>
      </c>
      <c r="F237" s="52">
        <v>0</v>
      </c>
    </row>
    <row r="238" spans="1:6" x14ac:dyDescent="0.25">
      <c r="A238" s="48" t="s">
        <v>506</v>
      </c>
      <c r="B238" s="57" t="s">
        <v>507</v>
      </c>
      <c r="C238" s="39">
        <v>0.10574083156555625</v>
      </c>
      <c r="D238" s="50">
        <v>0.10553036087077204</v>
      </c>
      <c r="E238" s="51">
        <v>0</v>
      </c>
      <c r="F238" s="52">
        <v>0</v>
      </c>
    </row>
    <row r="239" spans="1:6" x14ac:dyDescent="0.25">
      <c r="A239" s="48" t="s">
        <v>508</v>
      </c>
      <c r="B239" s="49" t="s">
        <v>988</v>
      </c>
      <c r="C239" s="39">
        <v>0.10963225799484694</v>
      </c>
      <c r="D239" s="50">
        <v>0.10927827272970654</v>
      </c>
      <c r="E239" s="51">
        <v>0</v>
      </c>
      <c r="F239" s="52">
        <v>0</v>
      </c>
    </row>
    <row r="240" spans="1:6" x14ac:dyDescent="0.25">
      <c r="A240" s="48" t="s">
        <v>510</v>
      </c>
      <c r="B240" s="49" t="s">
        <v>511</v>
      </c>
      <c r="C240" s="39">
        <v>0.21636378446383886</v>
      </c>
      <c r="D240" s="50">
        <v>0.21564291257155133</v>
      </c>
      <c r="E240" s="51">
        <v>0</v>
      </c>
      <c r="F240" s="52">
        <v>0</v>
      </c>
    </row>
    <row r="241" spans="1:6" x14ac:dyDescent="0.25">
      <c r="A241" s="48" t="s">
        <v>512</v>
      </c>
      <c r="B241" s="49" t="s">
        <v>513</v>
      </c>
      <c r="C241" s="39">
        <v>8.8959824206508553E-2</v>
      </c>
      <c r="D241" s="50">
        <v>8.8716603988231335E-2</v>
      </c>
      <c r="E241" s="51">
        <v>0</v>
      </c>
      <c r="F241" s="52">
        <v>0</v>
      </c>
    </row>
    <row r="242" spans="1:6" x14ac:dyDescent="0.25">
      <c r="A242" s="48" t="s">
        <v>514</v>
      </c>
      <c r="B242" s="49" t="s">
        <v>515</v>
      </c>
      <c r="C242" s="39">
        <v>7.1950318381806863E-2</v>
      </c>
      <c r="D242" s="50">
        <v>7.2238962764093431E-2</v>
      </c>
      <c r="E242" s="51">
        <v>0</v>
      </c>
      <c r="F242" s="52">
        <v>0</v>
      </c>
    </row>
    <row r="243" spans="1:6" x14ac:dyDescent="0.25">
      <c r="A243" s="48" t="s">
        <v>516</v>
      </c>
      <c r="B243" s="57" t="s">
        <v>517</v>
      </c>
      <c r="C243" s="39">
        <v>0.30551733036827056</v>
      </c>
      <c r="D243" s="50">
        <v>0.3050988051594179</v>
      </c>
      <c r="E243" s="51">
        <v>0</v>
      </c>
      <c r="F243" s="52">
        <v>0</v>
      </c>
    </row>
    <row r="244" spans="1:6" x14ac:dyDescent="0.25">
      <c r="A244" s="48" t="s">
        <v>518</v>
      </c>
      <c r="B244" s="49" t="s">
        <v>519</v>
      </c>
      <c r="C244" s="39">
        <v>0.14521460456341756</v>
      </c>
      <c r="D244" s="50">
        <v>0.14483972673293954</v>
      </c>
      <c r="E244" s="51">
        <v>0</v>
      </c>
      <c r="F244" s="52">
        <v>0</v>
      </c>
    </row>
    <row r="245" spans="1:6" x14ac:dyDescent="0.25">
      <c r="A245" s="48" t="s">
        <v>520</v>
      </c>
      <c r="B245" s="57" t="s">
        <v>521</v>
      </c>
      <c r="C245" s="39">
        <v>0.19334168530643767</v>
      </c>
      <c r="D245" s="50">
        <v>0.19293764850154843</v>
      </c>
      <c r="E245" s="51">
        <v>0</v>
      </c>
      <c r="F245" s="52">
        <v>0</v>
      </c>
    </row>
    <row r="246" spans="1:6" x14ac:dyDescent="0.25">
      <c r="A246" s="48" t="s">
        <v>522</v>
      </c>
      <c r="B246" s="49" t="s">
        <v>523</v>
      </c>
      <c r="C246" s="39">
        <v>9.3850199561020559E-2</v>
      </c>
      <c r="D246" s="50">
        <v>9.3627065961960881E-2</v>
      </c>
      <c r="E246" s="51">
        <v>0</v>
      </c>
      <c r="F246" s="52">
        <v>0</v>
      </c>
    </row>
    <row r="247" spans="1:6" x14ac:dyDescent="0.25">
      <c r="A247" s="48" t="s">
        <v>524</v>
      </c>
      <c r="B247" s="49" t="s">
        <v>989</v>
      </c>
      <c r="C247" s="39">
        <v>0.13346318491915465</v>
      </c>
      <c r="D247" s="50">
        <v>0.13318416747085582</v>
      </c>
      <c r="E247" s="51">
        <v>0</v>
      </c>
      <c r="F247" s="52">
        <v>0</v>
      </c>
    </row>
    <row r="248" spans="1:6" x14ac:dyDescent="0.25">
      <c r="A248" s="48" t="s">
        <v>526</v>
      </c>
      <c r="B248" s="49" t="s">
        <v>527</v>
      </c>
      <c r="C248" s="39">
        <v>0.17578994252371841</v>
      </c>
      <c r="D248" s="50">
        <v>0.1753124123139736</v>
      </c>
      <c r="E248" s="51">
        <v>0</v>
      </c>
      <c r="F248" s="52">
        <v>0</v>
      </c>
    </row>
    <row r="249" spans="1:6" x14ac:dyDescent="0.25">
      <c r="A249" s="61" t="s">
        <v>528</v>
      </c>
      <c r="B249" s="49" t="s">
        <v>529</v>
      </c>
      <c r="C249" s="39">
        <v>0.14489653842063999</v>
      </c>
      <c r="D249" s="50">
        <v>0.14428982767139609</v>
      </c>
      <c r="E249" s="51">
        <v>0</v>
      </c>
      <c r="F249" s="52">
        <v>0</v>
      </c>
    </row>
    <row r="250" spans="1:6" x14ac:dyDescent="0.25">
      <c r="A250" s="48" t="s">
        <v>530</v>
      </c>
      <c r="B250" s="49" t="s">
        <v>990</v>
      </c>
      <c r="C250" s="39">
        <v>6.3169636959813077E-2</v>
      </c>
      <c r="D250" s="50">
        <v>6.334346718385149E-2</v>
      </c>
      <c r="E250" s="51">
        <v>0</v>
      </c>
      <c r="F250" s="52">
        <v>0</v>
      </c>
    </row>
    <row r="251" spans="1:6" x14ac:dyDescent="0.25">
      <c r="A251" s="48" t="s">
        <v>532</v>
      </c>
      <c r="B251" s="49" t="s">
        <v>991</v>
      </c>
      <c r="C251" s="39">
        <v>5.6536296031097923E-2</v>
      </c>
      <c r="D251" s="50">
        <v>5.6586057922473183E-2</v>
      </c>
      <c r="E251" s="51">
        <v>0</v>
      </c>
      <c r="F251" s="52">
        <v>0</v>
      </c>
    </row>
    <row r="252" spans="1:6" x14ac:dyDescent="0.25">
      <c r="A252" s="48" t="s">
        <v>534</v>
      </c>
      <c r="B252" s="49" t="s">
        <v>992</v>
      </c>
      <c r="C252" s="39">
        <v>4.1321384138227106E-2</v>
      </c>
      <c r="D252" s="50">
        <v>4.132612865653125E-2</v>
      </c>
      <c r="E252" s="51">
        <v>0</v>
      </c>
      <c r="F252" s="52">
        <v>0</v>
      </c>
    </row>
    <row r="253" spans="1:6" x14ac:dyDescent="0.25">
      <c r="A253" s="48" t="s">
        <v>536</v>
      </c>
      <c r="B253" s="49" t="s">
        <v>537</v>
      </c>
      <c r="C253" s="39">
        <v>5.4439499573018829E-2</v>
      </c>
      <c r="D253" s="50">
        <v>5.4443858481489055E-2</v>
      </c>
      <c r="E253" s="51">
        <v>0</v>
      </c>
      <c r="F253" s="52">
        <v>0</v>
      </c>
    </row>
    <row r="254" spans="1:6" x14ac:dyDescent="0.25">
      <c r="A254" s="48" t="s">
        <v>538</v>
      </c>
      <c r="B254" s="49" t="s">
        <v>539</v>
      </c>
      <c r="C254" s="39">
        <v>8.6724075307579224E-2</v>
      </c>
      <c r="D254" s="50">
        <v>8.6509408245702829E-2</v>
      </c>
      <c r="E254" s="51">
        <v>0</v>
      </c>
      <c r="F254" s="52">
        <v>0</v>
      </c>
    </row>
    <row r="255" spans="1:6" x14ac:dyDescent="0.25">
      <c r="A255" s="48" t="s">
        <v>540</v>
      </c>
      <c r="B255" s="49" t="s">
        <v>541</v>
      </c>
      <c r="C255" s="39">
        <v>0.10744808269453177</v>
      </c>
      <c r="D255" s="50">
        <v>0.10714848190445941</v>
      </c>
      <c r="E255" s="51">
        <v>0</v>
      </c>
      <c r="F255" s="52">
        <v>0</v>
      </c>
    </row>
    <row r="256" spans="1:6" x14ac:dyDescent="0.25">
      <c r="A256" s="48" t="s">
        <v>542</v>
      </c>
      <c r="B256" s="49" t="s">
        <v>543</v>
      </c>
      <c r="C256" s="39">
        <v>0.1127734934307071</v>
      </c>
      <c r="D256" s="50">
        <v>0.11257175482719063</v>
      </c>
      <c r="E256" s="51">
        <v>0</v>
      </c>
      <c r="F256" s="52">
        <v>0</v>
      </c>
    </row>
    <row r="257" spans="1:6" x14ac:dyDescent="0.25">
      <c r="A257" s="48" t="s">
        <v>544</v>
      </c>
      <c r="B257" s="49" t="s">
        <v>993</v>
      </c>
      <c r="C257" s="39">
        <v>7.2158578519274236E-2</v>
      </c>
      <c r="D257" s="50">
        <v>7.217548494065848E-2</v>
      </c>
      <c r="E257" s="51">
        <v>0</v>
      </c>
      <c r="F257" s="52">
        <v>0</v>
      </c>
    </row>
    <row r="258" spans="1:6" x14ac:dyDescent="0.25">
      <c r="A258" s="48" t="s">
        <v>546</v>
      </c>
      <c r="B258" s="49" t="s">
        <v>547</v>
      </c>
      <c r="C258" s="79">
        <v>0.12363111175486483</v>
      </c>
      <c r="D258" s="50">
        <v>0.12362302475915111</v>
      </c>
      <c r="E258" s="51">
        <v>0</v>
      </c>
      <c r="F258" s="52">
        <v>0</v>
      </c>
    </row>
    <row r="259" spans="1:6" x14ac:dyDescent="0.25">
      <c r="A259" s="48" t="s">
        <v>548</v>
      </c>
      <c r="B259" s="49" t="s">
        <v>549</v>
      </c>
      <c r="C259" s="79">
        <v>0.19203301971946271</v>
      </c>
      <c r="D259" s="50">
        <v>0.19155927651687774</v>
      </c>
      <c r="E259" s="51">
        <v>0</v>
      </c>
      <c r="F259" s="52">
        <v>0</v>
      </c>
    </row>
    <row r="260" spans="1:6" x14ac:dyDescent="0.25">
      <c r="A260" s="48" t="s">
        <v>550</v>
      </c>
      <c r="B260" s="53" t="s">
        <v>551</v>
      </c>
      <c r="C260" s="79">
        <v>0.12389744042319473</v>
      </c>
      <c r="D260" s="50">
        <v>0.12350473470021306</v>
      </c>
      <c r="E260" s="51">
        <v>0</v>
      </c>
      <c r="F260" s="52">
        <v>0</v>
      </c>
    </row>
    <row r="261" spans="1:6" x14ac:dyDescent="0.25">
      <c r="A261" s="48" t="s">
        <v>552</v>
      </c>
      <c r="B261" s="49" t="s">
        <v>553</v>
      </c>
      <c r="C261" s="79">
        <v>7.9153245934577912E-2</v>
      </c>
      <c r="D261" s="50">
        <v>7.8921325036077891E-2</v>
      </c>
      <c r="E261" s="51">
        <v>0</v>
      </c>
      <c r="F261" s="52">
        <v>0</v>
      </c>
    </row>
    <row r="262" spans="1:6" x14ac:dyDescent="0.25">
      <c r="A262" s="48" t="s">
        <v>554</v>
      </c>
      <c r="B262" s="49" t="s">
        <v>555</v>
      </c>
      <c r="C262" s="79">
        <v>0.12444798554142904</v>
      </c>
      <c r="D262" s="50">
        <v>0.12439148853621067</v>
      </c>
      <c r="E262" s="51">
        <v>0</v>
      </c>
      <c r="F262" s="52">
        <v>0</v>
      </c>
    </row>
    <row r="263" spans="1:6" x14ac:dyDescent="0.25">
      <c r="A263" s="48" t="s">
        <v>556</v>
      </c>
      <c r="B263" s="49" t="s">
        <v>557</v>
      </c>
      <c r="C263" s="79">
        <v>0.28337503564785149</v>
      </c>
      <c r="D263" s="50">
        <v>0.28349880113772213</v>
      </c>
      <c r="E263" s="51">
        <v>0</v>
      </c>
      <c r="F263" s="52">
        <v>0</v>
      </c>
    </row>
    <row r="264" spans="1:6" x14ac:dyDescent="0.25">
      <c r="A264" s="48" t="s">
        <v>558</v>
      </c>
      <c r="B264" s="49" t="s">
        <v>994</v>
      </c>
      <c r="C264" s="79">
        <v>0.30463957553232335</v>
      </c>
      <c r="D264" s="50">
        <v>0.30461944431979021</v>
      </c>
      <c r="E264" s="51">
        <v>0</v>
      </c>
      <c r="F264" s="52">
        <v>1</v>
      </c>
    </row>
    <row r="265" spans="1:6" x14ac:dyDescent="0.25">
      <c r="A265" s="48" t="s">
        <v>560</v>
      </c>
      <c r="B265" s="53" t="s">
        <v>561</v>
      </c>
      <c r="C265" s="39">
        <v>0.14428650357242012</v>
      </c>
      <c r="D265" s="58">
        <v>0.14385263032876566</v>
      </c>
      <c r="E265" s="51">
        <v>0</v>
      </c>
      <c r="F265" s="52">
        <v>0</v>
      </c>
    </row>
    <row r="266" spans="1:6" x14ac:dyDescent="0.25">
      <c r="A266" s="48" t="s">
        <v>562</v>
      </c>
      <c r="B266" s="49" t="s">
        <v>563</v>
      </c>
      <c r="C266" s="39">
        <v>0.10832551784943616</v>
      </c>
      <c r="D266" s="58">
        <v>0.10831918312705083</v>
      </c>
      <c r="E266" s="51">
        <v>0</v>
      </c>
      <c r="F266" s="52">
        <v>0</v>
      </c>
    </row>
    <row r="267" spans="1:6" x14ac:dyDescent="0.25">
      <c r="A267" s="48" t="s">
        <v>564</v>
      </c>
      <c r="B267" s="49" t="s">
        <v>565</v>
      </c>
      <c r="C267" s="39">
        <v>9.2769844478225935E-2</v>
      </c>
      <c r="D267" s="50">
        <v>9.2822818868370252E-2</v>
      </c>
      <c r="E267" s="51">
        <v>0</v>
      </c>
      <c r="F267" s="52">
        <v>0</v>
      </c>
    </row>
    <row r="268" spans="1:6" x14ac:dyDescent="0.25">
      <c r="A268" s="48" t="s">
        <v>566</v>
      </c>
      <c r="B268" s="49" t="s">
        <v>567</v>
      </c>
      <c r="C268" s="39">
        <v>7.6316890009670957E-2</v>
      </c>
      <c r="D268" s="50">
        <v>7.6119651895954626E-2</v>
      </c>
      <c r="E268" s="51">
        <v>0</v>
      </c>
      <c r="F268" s="52">
        <v>0</v>
      </c>
    </row>
    <row r="269" spans="1:6" x14ac:dyDescent="0.25">
      <c r="A269" s="48" t="s">
        <v>568</v>
      </c>
      <c r="B269" s="49" t="s">
        <v>995</v>
      </c>
      <c r="C269" s="39">
        <v>6.3758125731823392E-2</v>
      </c>
      <c r="D269" s="50">
        <v>6.4370469577184966E-2</v>
      </c>
      <c r="E269" s="51">
        <v>0</v>
      </c>
      <c r="F269" s="52">
        <v>0</v>
      </c>
    </row>
    <row r="270" spans="1:6" x14ac:dyDescent="0.25">
      <c r="A270" s="48" t="s">
        <v>570</v>
      </c>
      <c r="B270" s="49" t="s">
        <v>571</v>
      </c>
      <c r="C270" s="39">
        <v>0.22079632410829481</v>
      </c>
      <c r="D270" s="50">
        <v>0.22006916140172131</v>
      </c>
      <c r="E270" s="51">
        <v>0</v>
      </c>
      <c r="F270" s="52">
        <v>0</v>
      </c>
    </row>
    <row r="271" spans="1:6" x14ac:dyDescent="0.25">
      <c r="A271" s="48" t="s">
        <v>572</v>
      </c>
      <c r="B271" s="49" t="s">
        <v>573</v>
      </c>
      <c r="C271" s="39">
        <v>0.11478945332442086</v>
      </c>
      <c r="D271" s="50">
        <v>0.11465994295718358</v>
      </c>
      <c r="E271" s="51">
        <v>0</v>
      </c>
      <c r="F271" s="52">
        <v>0</v>
      </c>
    </row>
    <row r="272" spans="1:6" x14ac:dyDescent="0.25">
      <c r="A272" s="48" t="s">
        <v>574</v>
      </c>
      <c r="B272" s="49" t="s">
        <v>575</v>
      </c>
      <c r="C272" s="39">
        <v>0.19011047871121337</v>
      </c>
      <c r="D272" s="50">
        <v>0.19012099764868906</v>
      </c>
      <c r="E272" s="51">
        <v>0</v>
      </c>
      <c r="F272" s="52">
        <v>0</v>
      </c>
    </row>
    <row r="273" spans="1:6" x14ac:dyDescent="0.25">
      <c r="A273" s="48" t="s">
        <v>576</v>
      </c>
      <c r="B273" s="49" t="s">
        <v>577</v>
      </c>
      <c r="C273" s="39">
        <v>0.22995692302540713</v>
      </c>
      <c r="D273" s="50">
        <v>0.22946935664677368</v>
      </c>
      <c r="E273" s="51">
        <v>0</v>
      </c>
      <c r="F273" s="52">
        <v>0</v>
      </c>
    </row>
    <row r="274" spans="1:6" x14ac:dyDescent="0.25">
      <c r="A274" s="48" t="s">
        <v>578</v>
      </c>
      <c r="B274" s="49" t="s">
        <v>579</v>
      </c>
      <c r="C274" s="39">
        <v>0.10932425380493101</v>
      </c>
      <c r="D274" s="50">
        <v>0.10894064384344966</v>
      </c>
      <c r="E274" s="51">
        <v>0</v>
      </c>
      <c r="F274" s="52">
        <v>0</v>
      </c>
    </row>
    <row r="275" spans="1:6" x14ac:dyDescent="0.25">
      <c r="A275" s="48" t="s">
        <v>580</v>
      </c>
      <c r="B275" s="49" t="s">
        <v>996</v>
      </c>
      <c r="C275" s="39">
        <v>2.913785388800072E-2</v>
      </c>
      <c r="D275" s="50">
        <v>2.9041861391398725E-2</v>
      </c>
      <c r="E275" s="51">
        <v>0</v>
      </c>
      <c r="F275" s="52">
        <v>0</v>
      </c>
    </row>
    <row r="276" spans="1:6" x14ac:dyDescent="0.25">
      <c r="A276" s="48" t="s">
        <v>582</v>
      </c>
      <c r="B276" s="49" t="s">
        <v>583</v>
      </c>
      <c r="C276" s="39">
        <v>2.4432175723718832E-2</v>
      </c>
      <c r="D276" s="50">
        <v>2.444785376138742E-2</v>
      </c>
      <c r="E276" s="51">
        <v>0</v>
      </c>
      <c r="F276" s="52">
        <v>0</v>
      </c>
    </row>
    <row r="277" spans="1:6" x14ac:dyDescent="0.25">
      <c r="A277" s="61" t="s">
        <v>584</v>
      </c>
      <c r="B277" s="49" t="s">
        <v>585</v>
      </c>
      <c r="C277" s="39">
        <v>0.17937266091357063</v>
      </c>
      <c r="D277" s="50">
        <v>0.1786874537400642</v>
      </c>
      <c r="E277" s="51">
        <v>0</v>
      </c>
      <c r="F277" s="52">
        <v>0</v>
      </c>
    </row>
    <row r="278" spans="1:6" x14ac:dyDescent="0.25">
      <c r="A278" s="48" t="s">
        <v>586</v>
      </c>
      <c r="B278" s="49" t="s">
        <v>587</v>
      </c>
      <c r="C278" s="39">
        <v>0.20337978700371501</v>
      </c>
      <c r="D278" s="50">
        <v>0.20337978700371501</v>
      </c>
      <c r="E278" s="51">
        <v>0</v>
      </c>
      <c r="F278" s="52">
        <v>0</v>
      </c>
    </row>
    <row r="279" spans="1:6" x14ac:dyDescent="0.25">
      <c r="A279" s="48" t="s">
        <v>588</v>
      </c>
      <c r="B279" s="49" t="s">
        <v>589</v>
      </c>
      <c r="C279" s="39">
        <v>6.6636687936186129E-2</v>
      </c>
      <c r="D279" s="50">
        <v>6.6473414671392866E-2</v>
      </c>
      <c r="E279" s="51">
        <v>0</v>
      </c>
      <c r="F279" s="52">
        <v>0</v>
      </c>
    </row>
    <row r="280" spans="1:6" x14ac:dyDescent="0.25">
      <c r="A280" s="48" t="s">
        <v>590</v>
      </c>
      <c r="B280" s="49" t="s">
        <v>591</v>
      </c>
      <c r="C280" s="39">
        <v>0.20491622454508007</v>
      </c>
      <c r="D280" s="50">
        <v>0.20510502880402898</v>
      </c>
      <c r="E280" s="51">
        <v>0</v>
      </c>
      <c r="F280" s="52">
        <v>0</v>
      </c>
    </row>
    <row r="281" spans="1:6" x14ac:dyDescent="0.25">
      <c r="A281" s="48" t="s">
        <v>592</v>
      </c>
      <c r="B281" s="49" t="s">
        <v>593</v>
      </c>
      <c r="C281" s="39">
        <v>0.31140212293421737</v>
      </c>
      <c r="D281" s="50">
        <v>0.31162631860393353</v>
      </c>
      <c r="E281" s="51">
        <v>0</v>
      </c>
      <c r="F281" s="52">
        <v>0</v>
      </c>
    </row>
    <row r="282" spans="1:6" x14ac:dyDescent="0.25">
      <c r="A282" s="48" t="s">
        <v>594</v>
      </c>
      <c r="B282" s="49" t="s">
        <v>997</v>
      </c>
      <c r="C282" s="39">
        <v>0.3073421199548475</v>
      </c>
      <c r="D282" s="50">
        <v>0.30753266399775264</v>
      </c>
      <c r="E282" s="51">
        <v>0</v>
      </c>
      <c r="F282" s="52">
        <v>1</v>
      </c>
    </row>
    <row r="283" spans="1:6" x14ac:dyDescent="0.25">
      <c r="A283" s="48" t="s">
        <v>596</v>
      </c>
      <c r="B283" s="57" t="s">
        <v>597</v>
      </c>
      <c r="C283" s="39">
        <v>0.77398737359419767</v>
      </c>
      <c r="D283" s="58">
        <v>0.77387472806620849</v>
      </c>
      <c r="E283" s="51">
        <v>0</v>
      </c>
      <c r="F283" s="52">
        <v>0</v>
      </c>
    </row>
    <row r="284" spans="1:6" x14ac:dyDescent="0.25">
      <c r="A284" s="48" t="s">
        <v>598</v>
      </c>
      <c r="B284" s="49" t="s">
        <v>599</v>
      </c>
      <c r="C284" s="39">
        <v>1.2210805586224182E-2</v>
      </c>
      <c r="D284" s="58">
        <v>1.2246740042167675E-2</v>
      </c>
      <c r="E284" s="51">
        <v>0</v>
      </c>
      <c r="F284" s="52">
        <v>0</v>
      </c>
    </row>
    <row r="285" spans="1:6" x14ac:dyDescent="0.25">
      <c r="A285" s="48" t="s">
        <v>600</v>
      </c>
      <c r="B285" s="49" t="s">
        <v>601</v>
      </c>
      <c r="C285" s="39">
        <v>1.6330010740064221E-2</v>
      </c>
      <c r="D285" s="58">
        <v>1.6355320459906387E-2</v>
      </c>
      <c r="E285" s="51">
        <v>0</v>
      </c>
      <c r="F285" s="52">
        <v>0</v>
      </c>
    </row>
    <row r="286" spans="1:6" x14ac:dyDescent="0.25">
      <c r="A286" s="48" t="s">
        <v>602</v>
      </c>
      <c r="B286" s="49" t="s">
        <v>603</v>
      </c>
      <c r="C286" s="39">
        <v>8.1736401067656728E-2</v>
      </c>
      <c r="D286" s="58">
        <v>8.153225427729266E-2</v>
      </c>
      <c r="E286" s="51">
        <v>0</v>
      </c>
      <c r="F286" s="52">
        <v>0</v>
      </c>
    </row>
    <row r="287" spans="1:6" x14ac:dyDescent="0.25">
      <c r="A287" s="48" t="s">
        <v>604</v>
      </c>
      <c r="B287" s="49" t="s">
        <v>605</v>
      </c>
      <c r="C287" s="39">
        <v>0.23978537111423695</v>
      </c>
      <c r="D287" s="50">
        <v>0.23935764032103027</v>
      </c>
      <c r="E287" s="51">
        <v>0</v>
      </c>
      <c r="F287" s="52">
        <v>0</v>
      </c>
    </row>
    <row r="288" spans="1:6" x14ac:dyDescent="0.25">
      <c r="A288" s="48" t="s">
        <v>606</v>
      </c>
      <c r="B288" s="49" t="s">
        <v>607</v>
      </c>
      <c r="C288" s="39">
        <v>0.19213221666918484</v>
      </c>
      <c r="D288" s="58">
        <v>0.19168383580589518</v>
      </c>
      <c r="E288" s="51">
        <v>0</v>
      </c>
      <c r="F288" s="52">
        <v>0</v>
      </c>
    </row>
    <row r="289" spans="1:6" x14ac:dyDescent="0.25">
      <c r="A289" s="48" t="s">
        <v>608</v>
      </c>
      <c r="B289" s="49" t="s">
        <v>609</v>
      </c>
      <c r="C289" s="39">
        <v>0.30842379802823433</v>
      </c>
      <c r="D289" s="50">
        <v>0.30735165062197645</v>
      </c>
      <c r="E289" s="51">
        <v>0</v>
      </c>
      <c r="F289" s="52">
        <v>0</v>
      </c>
    </row>
    <row r="290" spans="1:6" x14ac:dyDescent="0.25">
      <c r="A290" s="48" t="s">
        <v>610</v>
      </c>
      <c r="B290" s="49" t="s">
        <v>611</v>
      </c>
      <c r="C290" s="39">
        <v>0.16897214834388352</v>
      </c>
      <c r="D290" s="50">
        <v>0.16879389595399497</v>
      </c>
      <c r="E290" s="51">
        <v>0</v>
      </c>
      <c r="F290" s="52">
        <v>0</v>
      </c>
    </row>
    <row r="291" spans="1:6" x14ac:dyDescent="0.25">
      <c r="A291" s="48" t="s">
        <v>612</v>
      </c>
      <c r="B291" s="49" t="s">
        <v>613</v>
      </c>
      <c r="C291" s="39">
        <v>0.14371931299550855</v>
      </c>
      <c r="D291" s="50">
        <v>0.1438837561661829</v>
      </c>
      <c r="E291" s="51">
        <v>0</v>
      </c>
      <c r="F291" s="52">
        <v>0</v>
      </c>
    </row>
    <row r="292" spans="1:6" x14ac:dyDescent="0.25">
      <c r="A292" s="48" t="s">
        <v>614</v>
      </c>
      <c r="B292" s="49" t="s">
        <v>998</v>
      </c>
      <c r="C292" s="39">
        <v>6.4638415088976414E-2</v>
      </c>
      <c r="D292" s="50">
        <v>6.4522332989322057E-2</v>
      </c>
      <c r="E292" s="51">
        <v>0</v>
      </c>
      <c r="F292" s="52">
        <v>0</v>
      </c>
    </row>
    <row r="293" spans="1:6" x14ac:dyDescent="0.25">
      <c r="A293" s="48" t="s">
        <v>616</v>
      </c>
      <c r="B293" s="49" t="s">
        <v>617</v>
      </c>
      <c r="C293" s="39">
        <v>0.13466872271119512</v>
      </c>
      <c r="D293" s="50">
        <v>0.13437079256289219</v>
      </c>
      <c r="E293" s="51">
        <v>0</v>
      </c>
      <c r="F293" s="52">
        <v>0</v>
      </c>
    </row>
    <row r="294" spans="1:6" x14ac:dyDescent="0.25">
      <c r="A294" s="48" t="s">
        <v>618</v>
      </c>
      <c r="B294" s="49" t="s">
        <v>619</v>
      </c>
      <c r="C294" s="39">
        <v>0.2674211626266873</v>
      </c>
      <c r="D294" s="50">
        <v>0.26643761143559042</v>
      </c>
      <c r="E294" s="51">
        <v>0</v>
      </c>
      <c r="F294" s="52">
        <v>0</v>
      </c>
    </row>
    <row r="295" spans="1:6" x14ac:dyDescent="0.25">
      <c r="A295" s="48" t="s">
        <v>620</v>
      </c>
      <c r="B295" s="49" t="s">
        <v>621</v>
      </c>
      <c r="C295" s="39">
        <v>8.7111857411122512E-2</v>
      </c>
      <c r="D295" s="50">
        <v>8.6866993115338395E-2</v>
      </c>
      <c r="E295" s="51">
        <v>0</v>
      </c>
      <c r="F295" s="52">
        <v>0</v>
      </c>
    </row>
    <row r="296" spans="1:6" x14ac:dyDescent="0.25">
      <c r="A296" s="48" t="s">
        <v>622</v>
      </c>
      <c r="B296" s="49" t="s">
        <v>623</v>
      </c>
      <c r="C296" s="39">
        <v>0.10498342548612637</v>
      </c>
      <c r="D296" s="50">
        <v>0.10488865389545425</v>
      </c>
      <c r="E296" s="51">
        <v>0</v>
      </c>
      <c r="F296" s="52">
        <v>0</v>
      </c>
    </row>
    <row r="297" spans="1:6" x14ac:dyDescent="0.25">
      <c r="A297" s="48" t="s">
        <v>624</v>
      </c>
      <c r="B297" s="49" t="s">
        <v>999</v>
      </c>
      <c r="C297" s="39">
        <v>7.6993749406259304E-2</v>
      </c>
      <c r="D297" s="50">
        <v>7.6885086657490276E-2</v>
      </c>
      <c r="E297" s="51">
        <v>0</v>
      </c>
      <c r="F297" s="52">
        <v>0</v>
      </c>
    </row>
    <row r="298" spans="1:6" x14ac:dyDescent="0.25">
      <c r="A298" s="48" t="s">
        <v>626</v>
      </c>
      <c r="B298" s="49" t="s">
        <v>627</v>
      </c>
      <c r="C298" s="39">
        <v>0.31874616837161673</v>
      </c>
      <c r="D298" s="50">
        <v>0.31872694987239214</v>
      </c>
      <c r="E298" s="51">
        <v>0</v>
      </c>
      <c r="F298" s="52">
        <v>0</v>
      </c>
    </row>
    <row r="299" spans="1:6" x14ac:dyDescent="0.25">
      <c r="A299" s="48" t="s">
        <v>628</v>
      </c>
      <c r="B299" s="49" t="s">
        <v>629</v>
      </c>
      <c r="C299" s="39">
        <v>1.8411621822063153E-2</v>
      </c>
      <c r="D299" s="50">
        <v>1.834656379821448E-2</v>
      </c>
      <c r="E299" s="51">
        <v>0</v>
      </c>
      <c r="F299" s="52">
        <v>0</v>
      </c>
    </row>
    <row r="300" spans="1:6" x14ac:dyDescent="0.25">
      <c r="A300" s="48" t="s">
        <v>630</v>
      </c>
      <c r="B300" s="49" t="s">
        <v>631</v>
      </c>
      <c r="C300" s="39">
        <v>4.5644632732544488E-2</v>
      </c>
      <c r="D300" s="50">
        <v>4.5894181133778439E-2</v>
      </c>
      <c r="E300" s="51">
        <v>0</v>
      </c>
      <c r="F300" s="52">
        <v>0</v>
      </c>
    </row>
    <row r="301" spans="1:6" x14ac:dyDescent="0.25">
      <c r="A301" s="48" t="s">
        <v>632</v>
      </c>
      <c r="B301" s="49" t="s">
        <v>633</v>
      </c>
      <c r="C301" s="39">
        <v>0.12159026278356128</v>
      </c>
      <c r="D301" s="50">
        <v>0.12122890248754828</v>
      </c>
      <c r="E301" s="51">
        <v>0</v>
      </c>
      <c r="F301" s="52">
        <v>0</v>
      </c>
    </row>
    <row r="302" spans="1:6" x14ac:dyDescent="0.25">
      <c r="A302" s="48" t="s">
        <v>634</v>
      </c>
      <c r="B302" s="49" t="s">
        <v>635</v>
      </c>
      <c r="C302" s="39">
        <v>5.8531820783522183E-2</v>
      </c>
      <c r="D302" s="50">
        <v>5.8575717121398668E-2</v>
      </c>
      <c r="E302" s="51">
        <v>0</v>
      </c>
      <c r="F302" s="52">
        <v>0</v>
      </c>
    </row>
    <row r="303" spans="1:6" x14ac:dyDescent="0.25">
      <c r="A303" s="48" t="s">
        <v>636</v>
      </c>
      <c r="B303" s="49" t="s">
        <v>637</v>
      </c>
      <c r="C303" s="39">
        <v>0.1130282348229035</v>
      </c>
      <c r="D303" s="50">
        <v>0.11276535146291523</v>
      </c>
      <c r="E303" s="51">
        <v>0</v>
      </c>
      <c r="F303" s="52">
        <v>0</v>
      </c>
    </row>
    <row r="304" spans="1:6" x14ac:dyDescent="0.25">
      <c r="A304" s="48" t="s">
        <v>638</v>
      </c>
      <c r="B304" s="49" t="s">
        <v>639</v>
      </c>
      <c r="C304" s="39">
        <v>5.5287017654411949E-2</v>
      </c>
      <c r="D304" s="50">
        <v>5.5286581553278813E-2</v>
      </c>
      <c r="E304" s="51">
        <v>0</v>
      </c>
      <c r="F304" s="52">
        <v>0</v>
      </c>
    </row>
    <row r="305" spans="1:6" x14ac:dyDescent="0.25">
      <c r="A305" s="48" t="s">
        <v>640</v>
      </c>
      <c r="B305" s="49" t="s">
        <v>641</v>
      </c>
      <c r="C305" s="39">
        <v>6.1027956434491257E-2</v>
      </c>
      <c r="D305" s="50">
        <v>6.092014005105327E-2</v>
      </c>
      <c r="E305" s="51">
        <v>0</v>
      </c>
      <c r="F305" s="52">
        <v>0</v>
      </c>
    </row>
    <row r="306" spans="1:6" x14ac:dyDescent="0.25">
      <c r="A306" s="48" t="s">
        <v>642</v>
      </c>
      <c r="B306" s="49" t="s">
        <v>643</v>
      </c>
      <c r="C306" s="39">
        <v>5.3288036177458212E-2</v>
      </c>
      <c r="D306" s="50">
        <v>5.3328755932411022E-2</v>
      </c>
      <c r="E306" s="51">
        <v>0</v>
      </c>
      <c r="F306" s="52">
        <v>0</v>
      </c>
    </row>
    <row r="307" spans="1:6" x14ac:dyDescent="0.25">
      <c r="A307" s="54" t="s">
        <v>644</v>
      </c>
      <c r="B307" s="57" t="s">
        <v>645</v>
      </c>
      <c r="C307" s="39">
        <v>6.4178764064023786E-2</v>
      </c>
      <c r="D307" s="50">
        <v>6.4108853252634601E-2</v>
      </c>
      <c r="E307" s="55">
        <v>0</v>
      </c>
      <c r="F307" s="52">
        <v>0</v>
      </c>
    </row>
    <row r="308" spans="1:6" x14ac:dyDescent="0.25">
      <c r="A308" s="48" t="s">
        <v>646</v>
      </c>
      <c r="B308" s="49" t="s">
        <v>647</v>
      </c>
      <c r="C308" s="39">
        <v>8.9466003402466424E-3</v>
      </c>
      <c r="D308" s="50">
        <v>8.9207873221675699E-3</v>
      </c>
      <c r="E308" s="51">
        <v>0</v>
      </c>
      <c r="F308" s="52">
        <v>0</v>
      </c>
    </row>
    <row r="309" spans="1:6" x14ac:dyDescent="0.25">
      <c r="A309" s="48" t="s">
        <v>648</v>
      </c>
      <c r="B309" s="49" t="s">
        <v>649</v>
      </c>
      <c r="C309" s="39">
        <v>7.0388000459940897E-2</v>
      </c>
      <c r="D309" s="50">
        <v>7.0225237558496217E-2</v>
      </c>
      <c r="E309" s="51">
        <v>0</v>
      </c>
      <c r="F309" s="52">
        <v>0</v>
      </c>
    </row>
    <row r="310" spans="1:6" x14ac:dyDescent="0.25">
      <c r="A310" s="48" t="s">
        <v>650</v>
      </c>
      <c r="B310" s="49" t="s">
        <v>651</v>
      </c>
      <c r="C310" s="39">
        <v>8.5733303591871451E-2</v>
      </c>
      <c r="D310" s="50">
        <v>8.5474655182349035E-2</v>
      </c>
      <c r="E310" s="51">
        <v>0</v>
      </c>
      <c r="F310" s="52">
        <v>0</v>
      </c>
    </row>
    <row r="311" spans="1:6" x14ac:dyDescent="0.25">
      <c r="A311" s="48" t="s">
        <v>652</v>
      </c>
      <c r="B311" s="49" t="s">
        <v>653</v>
      </c>
      <c r="C311" s="39">
        <v>0.13264679432385887</v>
      </c>
      <c r="D311" s="50">
        <v>0.13264846643540046</v>
      </c>
      <c r="E311" s="51">
        <v>0</v>
      </c>
      <c r="F311" s="52">
        <v>0</v>
      </c>
    </row>
    <row r="312" spans="1:6" x14ac:dyDescent="0.25">
      <c r="A312" s="48" t="s">
        <v>654</v>
      </c>
      <c r="B312" s="49" t="s">
        <v>655</v>
      </c>
      <c r="C312" s="39">
        <v>2.5427154058531048E-2</v>
      </c>
      <c r="D312" s="50">
        <v>2.5387302830646875E-2</v>
      </c>
      <c r="E312" s="51">
        <v>0</v>
      </c>
      <c r="F312" s="52">
        <v>0</v>
      </c>
    </row>
    <row r="313" spans="1:6" x14ac:dyDescent="0.25">
      <c r="A313" s="48" t="s">
        <v>656</v>
      </c>
      <c r="B313" s="49" t="s">
        <v>657</v>
      </c>
      <c r="C313" s="39">
        <v>8.9011129192030414E-2</v>
      </c>
      <c r="D313" s="50">
        <v>8.9009676314889291E-2</v>
      </c>
      <c r="E313" s="51">
        <v>0</v>
      </c>
      <c r="F313" s="52">
        <v>0</v>
      </c>
    </row>
    <row r="314" spans="1:6" x14ac:dyDescent="0.25">
      <c r="A314" s="48" t="s">
        <v>658</v>
      </c>
      <c r="B314" s="57" t="s">
        <v>1000</v>
      </c>
      <c r="C314" s="39">
        <v>5.8179744251724737E-2</v>
      </c>
      <c r="D314" s="50">
        <v>5.8135555297474217E-2</v>
      </c>
      <c r="E314" s="51">
        <v>0</v>
      </c>
      <c r="F314" s="52">
        <v>0</v>
      </c>
    </row>
    <row r="315" spans="1:6" x14ac:dyDescent="0.25">
      <c r="A315" s="48" t="s">
        <v>660</v>
      </c>
      <c r="B315" s="49" t="s">
        <v>661</v>
      </c>
      <c r="C315" s="39">
        <v>6.5513946136169135E-2</v>
      </c>
      <c r="D315" s="50">
        <v>6.5375767252924877E-2</v>
      </c>
      <c r="E315" s="51">
        <v>0</v>
      </c>
      <c r="F315" s="52">
        <v>0</v>
      </c>
    </row>
    <row r="316" spans="1:6" x14ac:dyDescent="0.25">
      <c r="A316" s="48" t="s">
        <v>662</v>
      </c>
      <c r="B316" s="49" t="s">
        <v>1001</v>
      </c>
      <c r="C316" s="39">
        <v>6.2357271933545746E-2</v>
      </c>
      <c r="D316" s="50">
        <v>6.2614065705519487E-2</v>
      </c>
      <c r="E316" s="51">
        <v>0</v>
      </c>
      <c r="F316" s="52">
        <v>0</v>
      </c>
    </row>
    <row r="317" spans="1:6" x14ac:dyDescent="0.25">
      <c r="A317" s="48" t="s">
        <v>662</v>
      </c>
      <c r="B317" s="57" t="s">
        <v>1002</v>
      </c>
      <c r="C317" s="39">
        <v>9.8595503992248201E-2</v>
      </c>
      <c r="D317" s="50">
        <v>9.9001530596439666E-2</v>
      </c>
      <c r="E317" s="51">
        <v>1</v>
      </c>
      <c r="F317" s="52">
        <v>0</v>
      </c>
    </row>
    <row r="318" spans="1:6" x14ac:dyDescent="0.25">
      <c r="A318" s="48" t="s">
        <v>665</v>
      </c>
      <c r="B318" s="53" t="s">
        <v>666</v>
      </c>
      <c r="C318" s="39">
        <v>4.4609592414168842E-2</v>
      </c>
      <c r="D318" s="50">
        <v>4.4498925476303713E-2</v>
      </c>
      <c r="E318" s="51">
        <v>0</v>
      </c>
      <c r="F318" s="52">
        <v>0</v>
      </c>
    </row>
    <row r="319" spans="1:6" x14ac:dyDescent="0.25">
      <c r="A319" s="48" t="s">
        <v>667</v>
      </c>
      <c r="B319" s="49" t="s">
        <v>668</v>
      </c>
      <c r="C319" s="39">
        <v>4.2573375570372121E-2</v>
      </c>
      <c r="D319" s="50">
        <v>4.2546805831895067E-2</v>
      </c>
      <c r="E319" s="51">
        <v>0</v>
      </c>
      <c r="F319" s="52">
        <v>0</v>
      </c>
    </row>
    <row r="320" spans="1:6" x14ac:dyDescent="0.25">
      <c r="A320" s="48" t="s">
        <v>669</v>
      </c>
      <c r="B320" s="49" t="s">
        <v>670</v>
      </c>
      <c r="C320" s="39">
        <v>4.2773230020113615E-2</v>
      </c>
      <c r="D320" s="50">
        <v>4.2694483253268981E-2</v>
      </c>
      <c r="E320" s="51">
        <v>0</v>
      </c>
      <c r="F320" s="52">
        <v>0</v>
      </c>
    </row>
    <row r="321" spans="1:6" x14ac:dyDescent="0.25">
      <c r="A321" s="48" t="s">
        <v>671</v>
      </c>
      <c r="B321" s="53" t="s">
        <v>672</v>
      </c>
      <c r="C321" s="39">
        <v>9.786004935373431E-2</v>
      </c>
      <c r="D321" s="50">
        <v>9.7572635790245249E-2</v>
      </c>
      <c r="E321" s="51">
        <v>0</v>
      </c>
      <c r="F321" s="52">
        <v>0</v>
      </c>
    </row>
    <row r="322" spans="1:6" x14ac:dyDescent="0.25">
      <c r="A322" s="48" t="s">
        <v>673</v>
      </c>
      <c r="B322" s="49" t="s">
        <v>674</v>
      </c>
      <c r="C322" s="39">
        <v>6.6298160562695607E-2</v>
      </c>
      <c r="D322" s="50">
        <v>6.6125548567067677E-2</v>
      </c>
      <c r="E322" s="51">
        <v>0</v>
      </c>
      <c r="F322" s="52">
        <v>0</v>
      </c>
    </row>
    <row r="323" spans="1:6" x14ac:dyDescent="0.25">
      <c r="A323" s="48" t="s">
        <v>675</v>
      </c>
      <c r="B323" s="49" t="s">
        <v>676</v>
      </c>
      <c r="C323" s="39">
        <v>0.11127742761853454</v>
      </c>
      <c r="D323" s="50">
        <v>0.11098769088804572</v>
      </c>
      <c r="E323" s="51">
        <v>0</v>
      </c>
      <c r="F323" s="52">
        <v>0</v>
      </c>
    </row>
    <row r="324" spans="1:6" x14ac:dyDescent="0.25">
      <c r="A324" s="48" t="s">
        <v>677</v>
      </c>
      <c r="B324" s="49" t="s">
        <v>678</v>
      </c>
      <c r="C324" s="39">
        <v>7.5872286185258667E-2</v>
      </c>
      <c r="D324" s="50">
        <v>7.5708765405039569E-2</v>
      </c>
      <c r="E324" s="51">
        <v>0</v>
      </c>
      <c r="F324" s="52">
        <v>0</v>
      </c>
    </row>
    <row r="325" spans="1:6" x14ac:dyDescent="0.25">
      <c r="A325" s="48" t="s">
        <v>679</v>
      </c>
      <c r="B325" s="57" t="s">
        <v>1003</v>
      </c>
      <c r="C325" s="39">
        <v>6.0115046302964624E-2</v>
      </c>
      <c r="D325" s="50">
        <v>5.9816143705718652E-2</v>
      </c>
      <c r="E325" s="51">
        <v>0</v>
      </c>
      <c r="F325" s="52">
        <v>0</v>
      </c>
    </row>
    <row r="326" spans="1:6" x14ac:dyDescent="0.25">
      <c r="A326" s="48" t="s">
        <v>681</v>
      </c>
      <c r="B326" s="49" t="s">
        <v>682</v>
      </c>
      <c r="C326" s="39">
        <v>4.9375599346851359E-2</v>
      </c>
      <c r="D326" s="50">
        <v>4.9266494968347896E-2</v>
      </c>
      <c r="E326" s="51">
        <v>0</v>
      </c>
      <c r="F326" s="52">
        <v>0</v>
      </c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5:F330 E332:F332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2 SEPTEMBRE 2022</v>
      </c>
      <c r="B2" s="99"/>
      <c r="C2" s="99"/>
      <c r="D2" s="99"/>
    </row>
    <row r="3" spans="1:4" ht="12.75" customHeight="1" x14ac:dyDescent="0.25">
      <c r="A3" s="101" t="s">
        <v>20</v>
      </c>
      <c r="B3" s="103" t="s">
        <v>21</v>
      </c>
      <c r="C3" s="103" t="s">
        <v>28</v>
      </c>
      <c r="D3" s="167" t="s">
        <v>29</v>
      </c>
    </row>
    <row r="4" spans="1:4" ht="18.75" customHeight="1" thickBot="1" x14ac:dyDescent="0.3">
      <c r="A4" s="113"/>
      <c r="B4" s="115"/>
      <c r="C4" s="115"/>
      <c r="D4" s="168"/>
    </row>
    <row r="5" spans="1:4" x14ac:dyDescent="0.25">
      <c r="A5" s="48" t="s">
        <v>683</v>
      </c>
      <c r="B5" s="49" t="s">
        <v>684</v>
      </c>
      <c r="C5" s="39">
        <v>3.4350569674080132E-3</v>
      </c>
      <c r="D5" s="50">
        <v>3.4197625461394937E-3</v>
      </c>
    </row>
    <row r="6" spans="1:4" x14ac:dyDescent="0.25">
      <c r="A6" s="48" t="s">
        <v>685</v>
      </c>
      <c r="B6" s="49" t="s">
        <v>684</v>
      </c>
      <c r="C6" s="39">
        <v>4.5263372576300753E-3</v>
      </c>
      <c r="D6" s="50">
        <v>4.5043736607032975E-3</v>
      </c>
    </row>
    <row r="7" spans="1:4" x14ac:dyDescent="0.25">
      <c r="A7" s="48" t="s">
        <v>686</v>
      </c>
      <c r="B7" s="49" t="s">
        <v>684</v>
      </c>
      <c r="C7" s="39">
        <v>4.6473552544917156E-3</v>
      </c>
      <c r="D7" s="50">
        <v>4.6247102922297922E-3</v>
      </c>
    </row>
    <row r="8" spans="1:4" x14ac:dyDescent="0.25">
      <c r="A8" s="48" t="s">
        <v>687</v>
      </c>
      <c r="B8" s="49" t="s">
        <v>684</v>
      </c>
      <c r="C8" s="39">
        <v>4.3012667372997922E-3</v>
      </c>
      <c r="D8" s="50">
        <v>4.2795480058270205E-3</v>
      </c>
    </row>
    <row r="9" spans="1:4" x14ac:dyDescent="0.25">
      <c r="A9" s="48" t="s">
        <v>688</v>
      </c>
      <c r="B9" s="49" t="s">
        <v>1004</v>
      </c>
      <c r="C9" s="39">
        <v>2.2976814907056761E-2</v>
      </c>
      <c r="D9" s="50">
        <v>2.2897420320538986E-2</v>
      </c>
    </row>
    <row r="10" spans="1:4" x14ac:dyDescent="0.25">
      <c r="A10" s="48" t="s">
        <v>690</v>
      </c>
      <c r="B10" s="49" t="s">
        <v>1005</v>
      </c>
      <c r="C10" s="39">
        <v>1.5495587302117791E-2</v>
      </c>
      <c r="D10" s="50">
        <v>1.5458287543805807E-2</v>
      </c>
    </row>
    <row r="11" spans="1:4" x14ac:dyDescent="0.25">
      <c r="A11" s="48" t="s">
        <v>692</v>
      </c>
      <c r="B11" s="49" t="s">
        <v>1006</v>
      </c>
      <c r="C11" s="39">
        <v>6.8174239298281437E-3</v>
      </c>
      <c r="D11" s="50">
        <v>6.8027828676812388E-3</v>
      </c>
    </row>
    <row r="12" spans="1:4" ht="14.25" customHeight="1" x14ac:dyDescent="0.25">
      <c r="A12" s="48" t="s">
        <v>694</v>
      </c>
      <c r="B12" s="49" t="s">
        <v>695</v>
      </c>
      <c r="C12" s="39">
        <v>2.1132249622417758E-3</v>
      </c>
      <c r="D12" s="50">
        <v>2.1026322892106798E-3</v>
      </c>
    </row>
    <row r="13" spans="1:4" x14ac:dyDescent="0.25">
      <c r="A13" s="48" t="s">
        <v>696</v>
      </c>
      <c r="B13" s="49" t="s">
        <v>695</v>
      </c>
      <c r="C13" s="39">
        <v>4.1747291117806094E-3</v>
      </c>
      <c r="D13" s="50">
        <v>4.1541910856798519E-3</v>
      </c>
    </row>
    <row r="14" spans="1:4" x14ac:dyDescent="0.25">
      <c r="A14" s="48" t="s">
        <v>697</v>
      </c>
      <c r="B14" s="49" t="s">
        <v>695</v>
      </c>
      <c r="C14" s="39">
        <v>4.5822084677967908E-3</v>
      </c>
      <c r="D14" s="50">
        <v>4.5595925508880187E-3</v>
      </c>
    </row>
    <row r="15" spans="1:4" x14ac:dyDescent="0.25">
      <c r="A15" s="48" t="s">
        <v>698</v>
      </c>
      <c r="B15" s="49" t="s">
        <v>695</v>
      </c>
      <c r="C15" s="39">
        <v>4.4935138649267485E-3</v>
      </c>
      <c r="D15" s="50">
        <v>4.4709835756867834E-3</v>
      </c>
    </row>
    <row r="16" spans="1:4" x14ac:dyDescent="0.25">
      <c r="A16" s="48" t="s">
        <v>699</v>
      </c>
      <c r="B16" s="49" t="s">
        <v>1007</v>
      </c>
      <c r="C16" s="39">
        <v>4.9448519116369105E-2</v>
      </c>
      <c r="D16" s="50">
        <v>4.9268778589489026E-2</v>
      </c>
    </row>
    <row r="17" spans="1:4" x14ac:dyDescent="0.25">
      <c r="A17" s="48" t="s">
        <v>701</v>
      </c>
      <c r="B17" s="49" t="s">
        <v>1008</v>
      </c>
      <c r="C17" s="39">
        <v>5.8203905938391434E-2</v>
      </c>
      <c r="D17" s="50">
        <v>5.8196824127533783E-2</v>
      </c>
    </row>
    <row r="18" spans="1:4" x14ac:dyDescent="0.25">
      <c r="A18" s="48" t="s">
        <v>703</v>
      </c>
      <c r="B18" s="49" t="s">
        <v>1009</v>
      </c>
      <c r="C18" s="39">
        <v>5.6854630115345153E-2</v>
      </c>
      <c r="D18" s="50">
        <v>5.6864842400333557E-2</v>
      </c>
    </row>
    <row r="19" spans="1:4" x14ac:dyDescent="0.25">
      <c r="A19" s="48" t="s">
        <v>705</v>
      </c>
      <c r="B19" s="49" t="s">
        <v>706</v>
      </c>
      <c r="C19" s="39">
        <v>2.8375369347066769E-2</v>
      </c>
      <c r="D19" s="50">
        <v>2.8075301452626055E-2</v>
      </c>
    </row>
    <row r="20" spans="1:4" x14ac:dyDescent="0.25">
      <c r="A20" s="48" t="s">
        <v>707</v>
      </c>
      <c r="B20" s="49" t="s">
        <v>706</v>
      </c>
      <c r="C20" s="39">
        <v>3.5196853197213059E-2</v>
      </c>
      <c r="D20" s="50">
        <v>3.5191989759970975E-2</v>
      </c>
    </row>
    <row r="21" spans="1:4" x14ac:dyDescent="0.25">
      <c r="A21" s="48" t="s">
        <v>708</v>
      </c>
      <c r="B21" s="53" t="s">
        <v>706</v>
      </c>
      <c r="C21" s="39">
        <v>4.6385784427708104E-2</v>
      </c>
      <c r="D21" s="50">
        <v>4.6367115364400434E-2</v>
      </c>
    </row>
    <row r="22" spans="1:4" x14ac:dyDescent="0.25">
      <c r="A22" s="48" t="s">
        <v>709</v>
      </c>
      <c r="B22" s="49" t="s">
        <v>1010</v>
      </c>
      <c r="C22" s="39">
        <v>5.5831877911176248E-2</v>
      </c>
      <c r="D22" s="50">
        <v>5.5894861631091773E-2</v>
      </c>
    </row>
    <row r="23" spans="1:4" x14ac:dyDescent="0.25">
      <c r="A23" s="48" t="s">
        <v>711</v>
      </c>
      <c r="B23" s="49" t="s">
        <v>1011</v>
      </c>
      <c r="C23" s="39">
        <v>0.12158396660910914</v>
      </c>
      <c r="D23" s="50">
        <v>0.12136122099876084</v>
      </c>
    </row>
    <row r="24" spans="1:4" x14ac:dyDescent="0.25">
      <c r="A24" s="48" t="s">
        <v>713</v>
      </c>
      <c r="B24" s="49" t="s">
        <v>1012</v>
      </c>
      <c r="C24" s="39">
        <v>6.1030505205065297E-2</v>
      </c>
      <c r="D24" s="50">
        <v>6.1066161816476387E-2</v>
      </c>
    </row>
    <row r="25" spans="1:4" x14ac:dyDescent="0.25">
      <c r="A25" s="48" t="s">
        <v>715</v>
      </c>
      <c r="B25" s="49" t="s">
        <v>1013</v>
      </c>
      <c r="C25" s="39">
        <v>9.3677253331340721E-2</v>
      </c>
      <c r="D25" s="50">
        <v>9.3649715522781382E-2</v>
      </c>
    </row>
    <row r="26" spans="1:4" x14ac:dyDescent="0.25">
      <c r="A26" s="48" t="s">
        <v>717</v>
      </c>
      <c r="B26" s="49" t="s">
        <v>1014</v>
      </c>
      <c r="C26" s="39">
        <v>5.7940055903892097E-2</v>
      </c>
      <c r="D26" s="50">
        <v>5.7983584772231693E-2</v>
      </c>
    </row>
    <row r="27" spans="1:4" x14ac:dyDescent="0.25">
      <c r="A27" s="48" t="s">
        <v>719</v>
      </c>
      <c r="B27" s="49" t="s">
        <v>1015</v>
      </c>
      <c r="C27" s="39">
        <v>6.0841817000812703E-2</v>
      </c>
      <c r="D27" s="50">
        <v>6.0877251517151995E-2</v>
      </c>
    </row>
    <row r="28" spans="1:4" x14ac:dyDescent="0.25">
      <c r="A28" s="48" t="s">
        <v>721</v>
      </c>
      <c r="B28" s="49" t="s">
        <v>1016</v>
      </c>
      <c r="C28" s="39">
        <v>9.5811505328567137E-2</v>
      </c>
      <c r="D28" s="50">
        <v>9.5436095640821908E-2</v>
      </c>
    </row>
    <row r="29" spans="1:4" x14ac:dyDescent="0.25">
      <c r="A29" s="48" t="s">
        <v>723</v>
      </c>
      <c r="B29" s="49" t="s">
        <v>1017</v>
      </c>
      <c r="C29" s="39">
        <v>6.3411144954391069E-2</v>
      </c>
      <c r="D29" s="50">
        <v>6.3579840874012361E-2</v>
      </c>
    </row>
    <row r="30" spans="1:4" x14ac:dyDescent="0.25">
      <c r="A30" s="48" t="s">
        <v>725</v>
      </c>
      <c r="B30" s="49" t="s">
        <v>1018</v>
      </c>
      <c r="C30" s="39">
        <v>5.7940055903892097E-2</v>
      </c>
      <c r="D30" s="50">
        <v>5.7983584772231693E-2</v>
      </c>
    </row>
    <row r="31" spans="1:4" x14ac:dyDescent="0.25">
      <c r="A31" s="48" t="s">
        <v>727</v>
      </c>
      <c r="B31" s="49" t="s">
        <v>1019</v>
      </c>
      <c r="C31" s="39">
        <v>6.6654362028703368E-2</v>
      </c>
      <c r="D31" s="50">
        <v>6.6562263682867828E-2</v>
      </c>
    </row>
    <row r="32" spans="1:4" x14ac:dyDescent="0.25">
      <c r="A32" s="48" t="s">
        <v>729</v>
      </c>
      <c r="B32" s="49" t="s">
        <v>1020</v>
      </c>
      <c r="C32" s="39">
        <v>5.0067282646296667E-2</v>
      </c>
      <c r="D32" s="50">
        <v>5.0070807142831651E-2</v>
      </c>
    </row>
    <row r="33" spans="1:4" x14ac:dyDescent="0.25">
      <c r="A33" s="48" t="s">
        <v>731</v>
      </c>
      <c r="B33" s="49" t="s">
        <v>1021</v>
      </c>
      <c r="C33" s="39">
        <v>4.6136735260504352E-2</v>
      </c>
      <c r="D33" s="50">
        <v>4.6218784770828733E-2</v>
      </c>
    </row>
    <row r="34" spans="1:4" x14ac:dyDescent="0.25">
      <c r="A34" s="48" t="s">
        <v>733</v>
      </c>
      <c r="B34" s="49" t="s">
        <v>1022</v>
      </c>
      <c r="C34" s="39">
        <v>4.1294146191713843E-2</v>
      </c>
      <c r="D34" s="50">
        <v>4.1289659607578279E-2</v>
      </c>
    </row>
    <row r="35" spans="1:4" x14ac:dyDescent="0.25">
      <c r="A35" s="48" t="s">
        <v>735</v>
      </c>
      <c r="B35" s="49" t="s">
        <v>1023</v>
      </c>
      <c r="C35" s="39">
        <v>6.8038592357402838E-2</v>
      </c>
      <c r="D35" s="50">
        <v>6.7888046741621313E-2</v>
      </c>
    </row>
    <row r="36" spans="1:4" x14ac:dyDescent="0.25">
      <c r="A36" s="48" t="s">
        <v>737</v>
      </c>
      <c r="B36" s="49" t="s">
        <v>1024</v>
      </c>
      <c r="C36" s="39">
        <v>0.12481719550589587</v>
      </c>
      <c r="D36" s="50">
        <v>0.12445308211481554</v>
      </c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2 SEPTEMBRE 2022</v>
      </c>
      <c r="B2" s="99"/>
      <c r="C2" s="99"/>
      <c r="D2" s="99"/>
    </row>
    <row r="3" spans="1:4" x14ac:dyDescent="0.25">
      <c r="A3" s="112" t="s">
        <v>20</v>
      </c>
      <c r="B3" s="114" t="s">
        <v>21</v>
      </c>
      <c r="C3" s="116" t="s">
        <v>28</v>
      </c>
      <c r="D3" s="118" t="s">
        <v>29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739</v>
      </c>
      <c r="B5" s="38" t="s">
        <v>939</v>
      </c>
      <c r="C5" s="64">
        <v>0.12515307471946985</v>
      </c>
      <c r="D5" s="40">
        <v>0.12502525209878296</v>
      </c>
    </row>
    <row r="6" spans="1:4" x14ac:dyDescent="0.25">
      <c r="A6" s="48" t="s">
        <v>740</v>
      </c>
      <c r="B6" s="49" t="s">
        <v>937</v>
      </c>
      <c r="C6" s="39">
        <v>0.14990735949991219</v>
      </c>
      <c r="D6" s="45">
        <v>0.1498446971022056</v>
      </c>
    </row>
    <row r="7" spans="1:4" x14ac:dyDescent="0.25">
      <c r="A7" s="48" t="s">
        <v>741</v>
      </c>
      <c r="B7" s="49" t="s">
        <v>63</v>
      </c>
      <c r="C7" s="39">
        <v>6.9871066938816451E-2</v>
      </c>
      <c r="D7" s="50">
        <v>7.0054484074338702E-2</v>
      </c>
    </row>
    <row r="8" spans="1:4" x14ac:dyDescent="0.25">
      <c r="A8" s="48" t="s">
        <v>742</v>
      </c>
      <c r="B8" s="49" t="s">
        <v>71</v>
      </c>
      <c r="C8" s="39">
        <v>0.14235022279063164</v>
      </c>
      <c r="D8" s="50">
        <v>0.14187394983937429</v>
      </c>
    </row>
    <row r="9" spans="1:4" x14ac:dyDescent="0.25">
      <c r="A9" s="48" t="s">
        <v>743</v>
      </c>
      <c r="B9" s="49" t="s">
        <v>936</v>
      </c>
      <c r="C9" s="39">
        <v>0.12556394443397859</v>
      </c>
      <c r="D9" s="50">
        <v>0.12523625785669568</v>
      </c>
    </row>
    <row r="10" spans="1:4" x14ac:dyDescent="0.25">
      <c r="A10" s="48" t="s">
        <v>744</v>
      </c>
      <c r="B10" s="49" t="s">
        <v>942</v>
      </c>
      <c r="C10" s="39">
        <v>5.9799759404735614E-2</v>
      </c>
      <c r="D10" s="50">
        <v>5.9812519697368741E-2</v>
      </c>
    </row>
    <row r="11" spans="1:4" x14ac:dyDescent="0.25">
      <c r="A11" s="48" t="s">
        <v>745</v>
      </c>
      <c r="B11" s="49" t="s">
        <v>944</v>
      </c>
      <c r="C11" s="39">
        <v>7.360946109757581E-2</v>
      </c>
      <c r="D11" s="50">
        <v>7.4393075507371051E-2</v>
      </c>
    </row>
    <row r="12" spans="1:4" x14ac:dyDescent="0.25">
      <c r="A12" s="48" t="s">
        <v>746</v>
      </c>
      <c r="B12" s="49" t="s">
        <v>950</v>
      </c>
      <c r="C12" s="39">
        <v>7.6651445986854555E-2</v>
      </c>
      <c r="D12" s="50">
        <v>7.6991255970040945E-2</v>
      </c>
    </row>
    <row r="13" spans="1:4" x14ac:dyDescent="0.25">
      <c r="A13" s="48" t="s">
        <v>747</v>
      </c>
      <c r="B13" s="49" t="s">
        <v>169</v>
      </c>
      <c r="C13" s="39">
        <v>0.1677175787026419</v>
      </c>
      <c r="D13" s="50">
        <v>0.16706699789802429</v>
      </c>
    </row>
    <row r="14" spans="1:4" x14ac:dyDescent="0.25">
      <c r="A14" s="48" t="s">
        <v>748</v>
      </c>
      <c r="B14" s="49" t="s">
        <v>988</v>
      </c>
      <c r="C14" s="39">
        <v>0.10963225799484694</v>
      </c>
      <c r="D14" s="50">
        <v>0.10927827272970654</v>
      </c>
    </row>
    <row r="15" spans="1:4" x14ac:dyDescent="0.25">
      <c r="A15" s="48" t="s">
        <v>749</v>
      </c>
      <c r="B15" s="49" t="s">
        <v>951</v>
      </c>
      <c r="C15" s="39">
        <v>6.5700149927823831E-2</v>
      </c>
      <c r="D15" s="50">
        <v>6.5479996875475094E-2</v>
      </c>
    </row>
    <row r="16" spans="1:4" x14ac:dyDescent="0.25">
      <c r="A16" s="48" t="s">
        <v>750</v>
      </c>
      <c r="B16" s="49" t="s">
        <v>163</v>
      </c>
      <c r="C16" s="39">
        <v>0.13652579035738732</v>
      </c>
      <c r="D16" s="50">
        <v>0.1361948308783778</v>
      </c>
    </row>
    <row r="17" spans="1:4" x14ac:dyDescent="0.25">
      <c r="A17" s="48" t="s">
        <v>751</v>
      </c>
      <c r="B17" s="49" t="s">
        <v>953</v>
      </c>
      <c r="C17" s="39">
        <v>7.9551926082543148E-2</v>
      </c>
      <c r="D17" s="50">
        <v>7.9764582129556935E-2</v>
      </c>
    </row>
    <row r="18" spans="1:4" x14ac:dyDescent="0.25">
      <c r="A18" s="48" t="s">
        <v>752</v>
      </c>
      <c r="B18" s="49" t="s">
        <v>153</v>
      </c>
      <c r="C18" s="39">
        <v>0.10386495035723406</v>
      </c>
      <c r="D18" s="50">
        <v>0.10363330127918938</v>
      </c>
    </row>
    <row r="19" spans="1:4" x14ac:dyDescent="0.25">
      <c r="A19" s="48" t="s">
        <v>753</v>
      </c>
      <c r="B19" s="49" t="s">
        <v>205</v>
      </c>
      <c r="C19" s="39">
        <v>6.9897166028141958E-2</v>
      </c>
      <c r="D19" s="50">
        <v>6.9920518128155168E-2</v>
      </c>
    </row>
    <row r="20" spans="1:4" x14ac:dyDescent="0.25">
      <c r="A20" s="48" t="s">
        <v>754</v>
      </c>
      <c r="B20" s="49" t="s">
        <v>237</v>
      </c>
      <c r="C20" s="39">
        <v>5.9775370604853488E-2</v>
      </c>
      <c r="D20" s="50">
        <v>5.977486251195701E-2</v>
      </c>
    </row>
    <row r="21" spans="1:4" x14ac:dyDescent="0.25">
      <c r="A21" s="48" t="s">
        <v>755</v>
      </c>
      <c r="B21" s="49" t="s">
        <v>633</v>
      </c>
      <c r="C21" s="39">
        <v>0.12159026278356128</v>
      </c>
      <c r="D21" s="50">
        <v>0.12122890248754828</v>
      </c>
    </row>
    <row r="22" spans="1:4" x14ac:dyDescent="0.25">
      <c r="A22" s="48" t="s">
        <v>756</v>
      </c>
      <c r="B22" s="49" t="s">
        <v>235</v>
      </c>
      <c r="C22" s="39">
        <v>6.4716682660205582E-2</v>
      </c>
      <c r="D22" s="50">
        <v>6.4721826017317019E-2</v>
      </c>
    </row>
    <row r="23" spans="1:4" x14ac:dyDescent="0.25">
      <c r="A23" s="48" t="s">
        <v>757</v>
      </c>
      <c r="B23" s="49" t="s">
        <v>247</v>
      </c>
      <c r="C23" s="39">
        <v>0.27080516371416652</v>
      </c>
      <c r="D23" s="50">
        <v>0.27074049695462871</v>
      </c>
    </row>
    <row r="24" spans="1:4" x14ac:dyDescent="0.25">
      <c r="A24" s="48" t="s">
        <v>758</v>
      </c>
      <c r="B24" s="49" t="s">
        <v>249</v>
      </c>
      <c r="C24" s="39">
        <v>0.27080516371416652</v>
      </c>
      <c r="D24" s="50">
        <v>0.27074049695462871</v>
      </c>
    </row>
    <row r="25" spans="1:4" x14ac:dyDescent="0.25">
      <c r="A25" s="48" t="s">
        <v>759</v>
      </c>
      <c r="B25" s="49" t="s">
        <v>215</v>
      </c>
      <c r="C25" s="39">
        <v>0.27080516371416652</v>
      </c>
      <c r="D25" s="50">
        <v>0.27074049695462871</v>
      </c>
    </row>
    <row r="26" spans="1:4" x14ac:dyDescent="0.25">
      <c r="A26" s="48" t="s">
        <v>760</v>
      </c>
      <c r="B26" s="49" t="s">
        <v>973</v>
      </c>
      <c r="C26" s="39">
        <v>0.13149118631814855</v>
      </c>
      <c r="D26" s="50">
        <v>0.13103653957492964</v>
      </c>
    </row>
    <row r="27" spans="1:4" x14ac:dyDescent="0.25">
      <c r="A27" s="48" t="s">
        <v>761</v>
      </c>
      <c r="B27" s="49" t="s">
        <v>271</v>
      </c>
      <c r="C27" s="39">
        <v>5.3377071855830363E-2</v>
      </c>
      <c r="D27" s="50">
        <v>5.3433087890014067E-2</v>
      </c>
    </row>
    <row r="28" spans="1:4" x14ac:dyDescent="0.25">
      <c r="A28" s="48" t="s">
        <v>762</v>
      </c>
      <c r="B28" s="49" t="s">
        <v>263</v>
      </c>
      <c r="C28" s="39">
        <v>0.10094418902084784</v>
      </c>
      <c r="D28" s="50">
        <v>0.10083745646314457</v>
      </c>
    </row>
    <row r="29" spans="1:4" x14ac:dyDescent="0.25">
      <c r="A29" s="48" t="s">
        <v>763</v>
      </c>
      <c r="B29" s="49" t="s">
        <v>956</v>
      </c>
      <c r="C29" s="39">
        <v>6.6079494177544537E-2</v>
      </c>
      <c r="D29" s="50">
        <v>6.5875491829804067E-2</v>
      </c>
    </row>
    <row r="30" spans="1:4" x14ac:dyDescent="0.25">
      <c r="A30" s="48" t="s">
        <v>764</v>
      </c>
      <c r="B30" s="49" t="s">
        <v>968</v>
      </c>
      <c r="C30" s="39">
        <v>7.7707795615661435E-2</v>
      </c>
      <c r="D30" s="50">
        <v>7.7473619491451817E-2</v>
      </c>
    </row>
    <row r="31" spans="1:4" x14ac:dyDescent="0.25">
      <c r="A31" s="48" t="s">
        <v>765</v>
      </c>
      <c r="B31" s="49" t="s">
        <v>957</v>
      </c>
      <c r="C31" s="39">
        <v>0.1405870797757342</v>
      </c>
      <c r="D31" s="50">
        <v>0.14032422822015753</v>
      </c>
    </row>
    <row r="32" spans="1:4" x14ac:dyDescent="0.25">
      <c r="A32" s="48" t="s">
        <v>766</v>
      </c>
      <c r="B32" s="49" t="s">
        <v>293</v>
      </c>
      <c r="C32" s="39">
        <v>4.6564803939475936E-2</v>
      </c>
      <c r="D32" s="50">
        <v>4.6516015807376285E-2</v>
      </c>
    </row>
    <row r="33" spans="1:4" x14ac:dyDescent="0.25">
      <c r="A33" s="48" t="s">
        <v>767</v>
      </c>
      <c r="B33" s="49" t="s">
        <v>251</v>
      </c>
      <c r="C33" s="39">
        <v>0.27080516371416652</v>
      </c>
      <c r="D33" s="50">
        <v>0.27074049695462871</v>
      </c>
    </row>
    <row r="34" spans="1:4" x14ac:dyDescent="0.25">
      <c r="A34" s="48" t="s">
        <v>768</v>
      </c>
      <c r="B34" s="49" t="s">
        <v>299</v>
      </c>
      <c r="C34" s="39">
        <v>0.27625393967494588</v>
      </c>
      <c r="D34" s="50">
        <v>0.27620543007689297</v>
      </c>
    </row>
    <row r="35" spans="1:4" x14ac:dyDescent="0.25">
      <c r="A35" s="48" t="s">
        <v>769</v>
      </c>
      <c r="B35" s="49" t="s">
        <v>966</v>
      </c>
      <c r="C35" s="39">
        <v>9.5098436645484369E-2</v>
      </c>
      <c r="D35" s="50">
        <v>9.4918122960437792E-2</v>
      </c>
    </row>
    <row r="36" spans="1:4" x14ac:dyDescent="0.25">
      <c r="A36" s="48" t="s">
        <v>770</v>
      </c>
      <c r="B36" s="49" t="s">
        <v>639</v>
      </c>
      <c r="C36" s="39">
        <v>5.5287017654411949E-2</v>
      </c>
      <c r="D36" s="50">
        <v>5.5286581553278813E-2</v>
      </c>
    </row>
    <row r="37" spans="1:4" x14ac:dyDescent="0.25">
      <c r="A37" s="48" t="s">
        <v>771</v>
      </c>
      <c r="B37" s="49" t="s">
        <v>967</v>
      </c>
      <c r="C37" s="39">
        <v>6.4110538799261457E-2</v>
      </c>
      <c r="D37" s="50">
        <v>6.3940234644180749E-2</v>
      </c>
    </row>
    <row r="38" spans="1:4" x14ac:dyDescent="0.25">
      <c r="A38" s="48" t="s">
        <v>772</v>
      </c>
      <c r="B38" s="49" t="s">
        <v>982</v>
      </c>
      <c r="C38" s="39">
        <v>6.9000812088546651E-2</v>
      </c>
      <c r="D38" s="50">
        <v>6.9099460238503052E-2</v>
      </c>
    </row>
    <row r="39" spans="1:4" x14ac:dyDescent="0.25">
      <c r="A39" s="48" t="s">
        <v>773</v>
      </c>
      <c r="B39" s="49" t="s">
        <v>643</v>
      </c>
      <c r="C39" s="39">
        <v>5.3288036177458212E-2</v>
      </c>
      <c r="D39" s="50">
        <v>5.3328755932411022E-2</v>
      </c>
    </row>
    <row r="40" spans="1:4" x14ac:dyDescent="0.25">
      <c r="A40" s="48" t="s">
        <v>774</v>
      </c>
      <c r="B40" s="49" t="s">
        <v>347</v>
      </c>
      <c r="C40" s="39">
        <v>7.7171602047362203E-2</v>
      </c>
      <c r="D40" s="50">
        <v>7.6928751319126715E-2</v>
      </c>
    </row>
    <row r="41" spans="1:4" x14ac:dyDescent="0.25">
      <c r="A41" s="48" t="s">
        <v>775</v>
      </c>
      <c r="B41" s="49" t="s">
        <v>987</v>
      </c>
      <c r="C41" s="39">
        <v>7.509837423305768E-2</v>
      </c>
      <c r="D41" s="50">
        <v>7.4967454726164451E-2</v>
      </c>
    </row>
    <row r="42" spans="1:4" x14ac:dyDescent="0.25">
      <c r="A42" s="48" t="s">
        <v>776</v>
      </c>
      <c r="B42" s="49" t="s">
        <v>355</v>
      </c>
      <c r="C42" s="39">
        <v>6.9237041508209959E-2</v>
      </c>
      <c r="D42" s="50">
        <v>6.9025244034214658E-2</v>
      </c>
    </row>
    <row r="43" spans="1:4" x14ac:dyDescent="0.25">
      <c r="A43" s="48" t="s">
        <v>777</v>
      </c>
      <c r="B43" s="49" t="s">
        <v>974</v>
      </c>
      <c r="C43" s="39">
        <v>0.17209934893865514</v>
      </c>
      <c r="D43" s="50">
        <v>0.17160193718128752</v>
      </c>
    </row>
    <row r="44" spans="1:4" x14ac:dyDescent="0.25">
      <c r="A44" s="48" t="s">
        <v>778</v>
      </c>
      <c r="B44" s="49" t="s">
        <v>233</v>
      </c>
      <c r="C44" s="39">
        <v>5.0152944650050532E-2</v>
      </c>
      <c r="D44" s="50">
        <v>5.006726536174988E-2</v>
      </c>
    </row>
    <row r="45" spans="1:4" x14ac:dyDescent="0.25">
      <c r="A45" s="48" t="s">
        <v>779</v>
      </c>
      <c r="B45" s="49" t="s">
        <v>975</v>
      </c>
      <c r="C45" s="39">
        <v>9.6263152635506347E-2</v>
      </c>
      <c r="D45" s="50">
        <v>9.6042838467505803E-2</v>
      </c>
    </row>
    <row r="46" spans="1:4" x14ac:dyDescent="0.25">
      <c r="A46" s="48" t="s">
        <v>780</v>
      </c>
      <c r="B46" s="49" t="s">
        <v>387</v>
      </c>
      <c r="C46" s="39">
        <v>0.1180202923185299</v>
      </c>
      <c r="D46" s="50">
        <v>0.11773478216430999</v>
      </c>
    </row>
    <row r="47" spans="1:4" x14ac:dyDescent="0.25">
      <c r="A47" s="48" t="s">
        <v>781</v>
      </c>
      <c r="B47" s="49" t="s">
        <v>969</v>
      </c>
      <c r="C47" s="39">
        <v>0.11442943642432515</v>
      </c>
      <c r="D47" s="50">
        <v>0.11418935673218078</v>
      </c>
    </row>
    <row r="48" spans="1:4" x14ac:dyDescent="0.25">
      <c r="A48" s="48" t="s">
        <v>782</v>
      </c>
      <c r="B48" s="49" t="s">
        <v>976</v>
      </c>
      <c r="C48" s="39">
        <v>6.069969685135243E-2</v>
      </c>
      <c r="D48" s="50">
        <v>6.0630212131302749E-2</v>
      </c>
    </row>
    <row r="49" spans="1:4" x14ac:dyDescent="0.25">
      <c r="A49" s="48" t="s">
        <v>783</v>
      </c>
      <c r="B49" s="49" t="s">
        <v>395</v>
      </c>
      <c r="C49" s="39">
        <v>0.1467561228207972</v>
      </c>
      <c r="D49" s="50">
        <v>0.14681940388617987</v>
      </c>
    </row>
    <row r="50" spans="1:4" x14ac:dyDescent="0.25">
      <c r="A50" s="48" t="s">
        <v>784</v>
      </c>
      <c r="B50" s="49" t="s">
        <v>977</v>
      </c>
      <c r="C50" s="39">
        <v>8.1384362335083282E-2</v>
      </c>
      <c r="D50" s="50">
        <v>8.1487891613854752E-2</v>
      </c>
    </row>
    <row r="51" spans="1:4" x14ac:dyDescent="0.25">
      <c r="A51" s="48" t="s">
        <v>785</v>
      </c>
      <c r="B51" s="49" t="s">
        <v>273</v>
      </c>
      <c r="C51" s="39">
        <v>0.10805109067711047</v>
      </c>
      <c r="D51" s="50">
        <v>0.1080425845708838</v>
      </c>
    </row>
    <row r="52" spans="1:4" x14ac:dyDescent="0.25">
      <c r="A52" s="48" t="s">
        <v>786</v>
      </c>
      <c r="B52" s="49" t="s">
        <v>173</v>
      </c>
      <c r="C52" s="39">
        <v>0.19197899152778372</v>
      </c>
      <c r="D52" s="50">
        <v>0.19197689558830022</v>
      </c>
    </row>
    <row r="53" spans="1:4" x14ac:dyDescent="0.25">
      <c r="A53" s="48" t="s">
        <v>787</v>
      </c>
      <c r="B53" s="49" t="s">
        <v>945</v>
      </c>
      <c r="C53" s="39">
        <v>7.0783736672177938E-2</v>
      </c>
      <c r="D53" s="50">
        <v>7.0817917404073463E-2</v>
      </c>
    </row>
    <row r="54" spans="1:4" x14ac:dyDescent="0.25">
      <c r="A54" s="48" t="s">
        <v>788</v>
      </c>
      <c r="B54" s="49" t="s">
        <v>411</v>
      </c>
      <c r="C54" s="39">
        <v>0.13427941902376889</v>
      </c>
      <c r="D54" s="50">
        <v>0.13418888459658818</v>
      </c>
    </row>
    <row r="55" spans="1:4" x14ac:dyDescent="0.25">
      <c r="A55" s="48" t="s">
        <v>789</v>
      </c>
      <c r="B55" s="49" t="s">
        <v>45</v>
      </c>
      <c r="C55" s="39">
        <v>0.35744281999649352</v>
      </c>
      <c r="D55" s="50">
        <v>0.35756326788739928</v>
      </c>
    </row>
    <row r="56" spans="1:4" x14ac:dyDescent="0.25">
      <c r="A56" s="48" t="s">
        <v>790</v>
      </c>
      <c r="B56" s="49" t="s">
        <v>947</v>
      </c>
      <c r="C56" s="39">
        <v>0.16588500361405892</v>
      </c>
      <c r="D56" s="50">
        <v>0.1653845048126466</v>
      </c>
    </row>
    <row r="57" spans="1:4" x14ac:dyDescent="0.25">
      <c r="A57" s="48" t="s">
        <v>791</v>
      </c>
      <c r="B57" s="49" t="s">
        <v>431</v>
      </c>
      <c r="C57" s="39">
        <v>9.9788457556327967E-2</v>
      </c>
      <c r="D57" s="50">
        <v>9.9848995141100211E-2</v>
      </c>
    </row>
    <row r="58" spans="1:4" x14ac:dyDescent="0.25">
      <c r="A58" s="48" t="s">
        <v>792</v>
      </c>
      <c r="B58" s="49" t="s">
        <v>561</v>
      </c>
      <c r="C58" s="39">
        <v>0.14428650357242012</v>
      </c>
      <c r="D58" s="50">
        <v>0.14385263032876566</v>
      </c>
    </row>
    <row r="59" spans="1:4" x14ac:dyDescent="0.25">
      <c r="A59" s="48" t="s">
        <v>793</v>
      </c>
      <c r="B59" s="49" t="s">
        <v>617</v>
      </c>
      <c r="C59" s="39">
        <v>0.13466872271119512</v>
      </c>
      <c r="D59" s="50">
        <v>0.13437079256289219</v>
      </c>
    </row>
    <row r="60" spans="1:4" x14ac:dyDescent="0.25">
      <c r="A60" s="48" t="s">
        <v>794</v>
      </c>
      <c r="B60" s="49" t="s">
        <v>451</v>
      </c>
      <c r="C60" s="39">
        <v>8.2478880070878891E-2</v>
      </c>
      <c r="D60" s="50">
        <v>8.2526215285251947E-2</v>
      </c>
    </row>
    <row r="61" spans="1:4" x14ac:dyDescent="0.25">
      <c r="A61" s="48" t="s">
        <v>795</v>
      </c>
      <c r="B61" s="49" t="s">
        <v>979</v>
      </c>
      <c r="C61" s="39">
        <v>7.5727747778591953E-2</v>
      </c>
      <c r="D61" s="50">
        <v>7.5547934718594029E-2</v>
      </c>
    </row>
    <row r="62" spans="1:4" x14ac:dyDescent="0.25">
      <c r="A62" s="48" t="s">
        <v>796</v>
      </c>
      <c r="B62" s="49" t="s">
        <v>971</v>
      </c>
      <c r="C62" s="39">
        <v>8.0720092175976199E-2</v>
      </c>
      <c r="D62" s="50">
        <v>9.1323540958460306E-2</v>
      </c>
    </row>
    <row r="63" spans="1:4" x14ac:dyDescent="0.25">
      <c r="A63" s="48" t="s">
        <v>797</v>
      </c>
      <c r="B63" s="49" t="s">
        <v>67</v>
      </c>
      <c r="C63" s="39">
        <v>8.8860086162354107E-2</v>
      </c>
      <c r="D63" s="50">
        <v>8.911347582941978E-2</v>
      </c>
    </row>
    <row r="64" spans="1:4" x14ac:dyDescent="0.25">
      <c r="A64" s="48" t="s">
        <v>798</v>
      </c>
      <c r="B64" s="49" t="s">
        <v>465</v>
      </c>
      <c r="C64" s="39">
        <v>7.2896786098435196E-2</v>
      </c>
      <c r="D64" s="50">
        <v>7.2658977763315549E-2</v>
      </c>
    </row>
    <row r="65" spans="1:4" x14ac:dyDescent="0.25">
      <c r="A65" s="48" t="s">
        <v>799</v>
      </c>
      <c r="B65" s="49" t="s">
        <v>119</v>
      </c>
      <c r="C65" s="39">
        <v>0.27080516371416652</v>
      </c>
      <c r="D65" s="50">
        <v>0.27074049695462871</v>
      </c>
    </row>
    <row r="66" spans="1:4" x14ac:dyDescent="0.25">
      <c r="A66" s="48" t="s">
        <v>800</v>
      </c>
      <c r="B66" s="49" t="s">
        <v>995</v>
      </c>
      <c r="C66" s="39">
        <v>6.3758125731823392E-2</v>
      </c>
      <c r="D66" s="50">
        <v>6.4370469577184966E-2</v>
      </c>
    </row>
    <row r="67" spans="1:4" x14ac:dyDescent="0.25">
      <c r="A67" s="48" t="s">
        <v>801</v>
      </c>
      <c r="B67" s="49" t="s">
        <v>943</v>
      </c>
      <c r="C67" s="39">
        <v>9.377724379376208E-2</v>
      </c>
      <c r="D67" s="50">
        <v>9.3629486150048596E-2</v>
      </c>
    </row>
    <row r="68" spans="1:4" x14ac:dyDescent="0.25">
      <c r="A68" s="48" t="s">
        <v>802</v>
      </c>
      <c r="B68" s="49" t="s">
        <v>567</v>
      </c>
      <c r="C68" s="39">
        <v>7.6316890009670957E-2</v>
      </c>
      <c r="D68" s="50">
        <v>7.6119651895954626E-2</v>
      </c>
    </row>
    <row r="69" spans="1:4" x14ac:dyDescent="0.25">
      <c r="A69" s="48" t="s">
        <v>803</v>
      </c>
      <c r="B69" s="49" t="s">
        <v>473</v>
      </c>
      <c r="C69" s="39">
        <v>8.9361444601983808E-2</v>
      </c>
      <c r="D69" s="50">
        <v>8.9519006313745111E-2</v>
      </c>
    </row>
    <row r="70" spans="1:4" x14ac:dyDescent="0.25">
      <c r="A70" s="48" t="s">
        <v>804</v>
      </c>
      <c r="B70" s="49" t="s">
        <v>984</v>
      </c>
      <c r="C70" s="39">
        <v>7.1949422111459382E-2</v>
      </c>
      <c r="D70" s="50">
        <v>7.1881529851316239E-2</v>
      </c>
    </row>
    <row r="71" spans="1:4" x14ac:dyDescent="0.25">
      <c r="A71" s="48" t="s">
        <v>805</v>
      </c>
      <c r="B71" s="49" t="s">
        <v>483</v>
      </c>
      <c r="C71" s="39">
        <v>7.603070554600394E-2</v>
      </c>
      <c r="D71" s="50">
        <v>7.5774827992468263E-2</v>
      </c>
    </row>
    <row r="72" spans="1:4" x14ac:dyDescent="0.25">
      <c r="A72" s="48" t="s">
        <v>806</v>
      </c>
      <c r="B72" s="49" t="s">
        <v>493</v>
      </c>
      <c r="C72" s="39">
        <v>0.25593585591846296</v>
      </c>
      <c r="D72" s="50">
        <v>0.255077487076597</v>
      </c>
    </row>
    <row r="73" spans="1:4" x14ac:dyDescent="0.25">
      <c r="A73" s="48" t="s">
        <v>807</v>
      </c>
      <c r="B73" s="49" t="s">
        <v>986</v>
      </c>
      <c r="C73" s="39">
        <v>6.0348113707762177E-2</v>
      </c>
      <c r="D73" s="50">
        <v>6.0285761620194209E-2</v>
      </c>
    </row>
    <row r="74" spans="1:4" x14ac:dyDescent="0.25">
      <c r="A74" s="48" t="s">
        <v>808</v>
      </c>
      <c r="B74" s="49" t="s">
        <v>989</v>
      </c>
      <c r="C74" s="39">
        <v>0.13346318491915465</v>
      </c>
      <c r="D74" s="50">
        <v>0.13318416747085582</v>
      </c>
    </row>
    <row r="75" spans="1:4" x14ac:dyDescent="0.25">
      <c r="A75" s="48" t="s">
        <v>809</v>
      </c>
      <c r="B75" s="49" t="s">
        <v>77</v>
      </c>
      <c r="C75" s="39">
        <v>8.6061935473755596E-2</v>
      </c>
      <c r="D75" s="50">
        <v>8.5782296155012955E-2</v>
      </c>
    </row>
    <row r="76" spans="1:4" x14ac:dyDescent="0.25">
      <c r="A76" s="48" t="s">
        <v>810</v>
      </c>
      <c r="B76" s="49" t="s">
        <v>537</v>
      </c>
      <c r="C76" s="39">
        <v>5.4439499573018829E-2</v>
      </c>
      <c r="D76" s="50">
        <v>5.4443858481489055E-2</v>
      </c>
    </row>
    <row r="77" spans="1:4" x14ac:dyDescent="0.25">
      <c r="A77" s="48" t="s">
        <v>811</v>
      </c>
      <c r="B77" s="49" t="s">
        <v>993</v>
      </c>
      <c r="C77" s="39">
        <v>7.2158578519274236E-2</v>
      </c>
      <c r="D77" s="50">
        <v>7.217548494065848E-2</v>
      </c>
    </row>
    <row r="78" spans="1:4" x14ac:dyDescent="0.25">
      <c r="A78" s="48" t="s">
        <v>812</v>
      </c>
      <c r="B78" s="49" t="s">
        <v>245</v>
      </c>
      <c r="C78" s="39">
        <v>0.27080516371416652</v>
      </c>
      <c r="D78" s="50">
        <v>0.27074049695462871</v>
      </c>
    </row>
    <row r="79" spans="1:4" x14ac:dyDescent="0.25">
      <c r="A79" s="48" t="s">
        <v>813</v>
      </c>
      <c r="B79" s="49" t="s">
        <v>549</v>
      </c>
      <c r="C79" s="39">
        <v>0.19203301971946271</v>
      </c>
      <c r="D79" s="50">
        <v>0.19155927651687774</v>
      </c>
    </row>
    <row r="80" spans="1:4" x14ac:dyDescent="0.25">
      <c r="A80" s="48" t="s">
        <v>814</v>
      </c>
      <c r="B80" s="49" t="s">
        <v>47</v>
      </c>
      <c r="C80" s="39">
        <v>5.6767997437592692E-2</v>
      </c>
      <c r="D80" s="50">
        <v>5.708324326893198E-2</v>
      </c>
    </row>
    <row r="81" spans="1:4" x14ac:dyDescent="0.25">
      <c r="A81" s="48" t="s">
        <v>815</v>
      </c>
      <c r="B81" s="49" t="s">
        <v>117</v>
      </c>
      <c r="C81" s="39">
        <v>0.27080516371416652</v>
      </c>
      <c r="D81" s="50">
        <v>0.27074049695462871</v>
      </c>
    </row>
    <row r="82" spans="1:4" x14ac:dyDescent="0.25">
      <c r="A82" s="48" t="s">
        <v>816</v>
      </c>
      <c r="B82" s="49" t="s">
        <v>121</v>
      </c>
      <c r="C82" s="39">
        <v>0.27080516371416652</v>
      </c>
      <c r="D82" s="50">
        <v>0.27074049695462871</v>
      </c>
    </row>
    <row r="83" spans="1:4" x14ac:dyDescent="0.25">
      <c r="A83" s="48" t="s">
        <v>817</v>
      </c>
      <c r="B83" s="49" t="s">
        <v>185</v>
      </c>
      <c r="C83" s="39">
        <v>5.8143811600600205E-2</v>
      </c>
      <c r="D83" s="50">
        <v>5.8105486888251456E-2</v>
      </c>
    </row>
    <row r="84" spans="1:4" x14ac:dyDescent="0.25">
      <c r="A84" s="48" t="s">
        <v>818</v>
      </c>
      <c r="B84" s="49" t="s">
        <v>187</v>
      </c>
      <c r="C84" s="39">
        <v>0.17675316407257355</v>
      </c>
      <c r="D84" s="50">
        <v>0.17624145069550146</v>
      </c>
    </row>
    <row r="85" spans="1:4" x14ac:dyDescent="0.25">
      <c r="A85" s="48" t="s">
        <v>819</v>
      </c>
      <c r="B85" s="49" t="s">
        <v>179</v>
      </c>
      <c r="C85" s="39">
        <v>9.2582663827108475E-2</v>
      </c>
      <c r="D85" s="50">
        <v>9.2590754535563827E-2</v>
      </c>
    </row>
    <row r="86" spans="1:4" x14ac:dyDescent="0.25">
      <c r="A86" s="48" t="s">
        <v>820</v>
      </c>
      <c r="B86" s="49" t="s">
        <v>585</v>
      </c>
      <c r="C86" s="39">
        <v>0.17937266091357063</v>
      </c>
      <c r="D86" s="50">
        <v>0.1786874537400642</v>
      </c>
    </row>
    <row r="87" spans="1:4" x14ac:dyDescent="0.25">
      <c r="A87" s="48" t="s">
        <v>821</v>
      </c>
      <c r="B87" s="49" t="s">
        <v>433</v>
      </c>
      <c r="C87" s="39">
        <v>0.20911377053195379</v>
      </c>
      <c r="D87" s="50">
        <v>0.20852413859161983</v>
      </c>
    </row>
    <row r="88" spans="1:4" x14ac:dyDescent="0.25">
      <c r="A88" s="48" t="s">
        <v>822</v>
      </c>
      <c r="B88" s="49" t="s">
        <v>43</v>
      </c>
      <c r="C88" s="39">
        <v>0.17047538188434783</v>
      </c>
      <c r="D88" s="50">
        <v>0.17034041849456472</v>
      </c>
    </row>
    <row r="89" spans="1:4" x14ac:dyDescent="0.25">
      <c r="A89" s="48" t="s">
        <v>823</v>
      </c>
      <c r="B89" s="49" t="s">
        <v>603</v>
      </c>
      <c r="C89" s="39">
        <v>8.1736401067656728E-2</v>
      </c>
      <c r="D89" s="50">
        <v>8.153225427729266E-2</v>
      </c>
    </row>
    <row r="90" spans="1:4" x14ac:dyDescent="0.25">
      <c r="A90" s="48" t="s">
        <v>824</v>
      </c>
      <c r="B90" s="49" t="s">
        <v>609</v>
      </c>
      <c r="C90" s="39">
        <v>0.30842379802823433</v>
      </c>
      <c r="D90" s="50">
        <v>0.30735165062197645</v>
      </c>
    </row>
    <row r="91" spans="1:4" x14ac:dyDescent="0.25">
      <c r="A91" s="48" t="s">
        <v>825</v>
      </c>
      <c r="B91" s="49" t="s">
        <v>291</v>
      </c>
      <c r="C91" s="39">
        <v>7.5025991419134241E-2</v>
      </c>
      <c r="D91" s="50">
        <v>7.5601512233164747E-2</v>
      </c>
    </row>
    <row r="92" spans="1:4" x14ac:dyDescent="0.25">
      <c r="A92" s="48" t="s">
        <v>826</v>
      </c>
      <c r="B92" s="49" t="s">
        <v>998</v>
      </c>
      <c r="C92" s="39">
        <v>6.4638415088976414E-2</v>
      </c>
      <c r="D92" s="50">
        <v>6.4522332989322057E-2</v>
      </c>
    </row>
    <row r="93" spans="1:4" x14ac:dyDescent="0.25">
      <c r="A93" s="48" t="s">
        <v>827</v>
      </c>
      <c r="B93" s="49" t="s">
        <v>605</v>
      </c>
      <c r="C93" s="39">
        <v>0.23978537111423695</v>
      </c>
      <c r="D93" s="50">
        <v>0.23935764032103027</v>
      </c>
    </row>
    <row r="94" spans="1:4" x14ac:dyDescent="0.25">
      <c r="A94" s="48" t="s">
        <v>828</v>
      </c>
      <c r="B94" s="49" t="s">
        <v>629</v>
      </c>
      <c r="C94" s="39">
        <v>1.8411621822063153E-2</v>
      </c>
      <c r="D94" s="50">
        <v>1.834656379821448E-2</v>
      </c>
    </row>
    <row r="95" spans="1:4" x14ac:dyDescent="0.25">
      <c r="A95" s="48" t="s">
        <v>829</v>
      </c>
      <c r="B95" s="49" t="s">
        <v>645</v>
      </c>
      <c r="C95" s="39">
        <v>6.4178764064023786E-2</v>
      </c>
      <c r="D95" s="50">
        <v>6.4108853252634601E-2</v>
      </c>
    </row>
    <row r="96" spans="1:4" x14ac:dyDescent="0.25">
      <c r="A96" s="48" t="s">
        <v>830</v>
      </c>
      <c r="B96" s="49" t="s">
        <v>637</v>
      </c>
      <c r="C96" s="39">
        <v>0.1130282348229035</v>
      </c>
      <c r="D96" s="50">
        <v>0.11276535146291523</v>
      </c>
    </row>
    <row r="97" spans="1:4" x14ac:dyDescent="0.25">
      <c r="A97" s="48" t="s">
        <v>831</v>
      </c>
      <c r="B97" s="49" t="s">
        <v>949</v>
      </c>
      <c r="C97" s="39">
        <v>9.8013332373108969E-2</v>
      </c>
      <c r="D97" s="50">
        <v>9.7731423649517341E-2</v>
      </c>
    </row>
    <row r="98" spans="1:4" x14ac:dyDescent="0.25">
      <c r="A98" s="48" t="s">
        <v>832</v>
      </c>
      <c r="B98" s="49" t="s">
        <v>635</v>
      </c>
      <c r="C98" s="39">
        <v>5.8531820783522183E-2</v>
      </c>
      <c r="D98" s="50">
        <v>5.8575717121398668E-2</v>
      </c>
    </row>
    <row r="99" spans="1:4" x14ac:dyDescent="0.25">
      <c r="A99" s="48" t="s">
        <v>833</v>
      </c>
      <c r="B99" s="49" t="s">
        <v>965</v>
      </c>
      <c r="C99" s="39">
        <v>5.6903322685072012E-2</v>
      </c>
      <c r="D99" s="50">
        <v>5.6975793483699633E-2</v>
      </c>
    </row>
    <row r="100" spans="1:4" x14ac:dyDescent="0.25">
      <c r="A100" s="48" t="s">
        <v>834</v>
      </c>
      <c r="B100" s="49" t="s">
        <v>653</v>
      </c>
      <c r="C100" s="39">
        <v>0.13264679432385887</v>
      </c>
      <c r="D100" s="50">
        <v>0.13264846643540046</v>
      </c>
    </row>
    <row r="101" spans="1:4" x14ac:dyDescent="0.25">
      <c r="A101" s="48" t="s">
        <v>835</v>
      </c>
      <c r="B101" s="49" t="s">
        <v>1001</v>
      </c>
      <c r="C101" s="39">
        <v>6.2357271933545746E-2</v>
      </c>
      <c r="D101" s="50">
        <v>6.2614065705519487E-2</v>
      </c>
    </row>
    <row r="102" spans="1:4" x14ac:dyDescent="0.25">
      <c r="A102" s="48" t="s">
        <v>836</v>
      </c>
      <c r="B102" s="49" t="s">
        <v>1000</v>
      </c>
      <c r="C102" s="39">
        <v>5.8179744251724737E-2</v>
      </c>
      <c r="D102" s="50">
        <v>5.8135555297474217E-2</v>
      </c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"GROUPEMENT DES BAX EN VIGUEUR LE "&amp;'OPTIONS - INTERVALLES DE MARGE'!A1</f>
        <v>GROUPEMENT DES BAX EN VIGUEUR LE 2 SEPTEMBRE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837</v>
      </c>
      <c r="D5" s="6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838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839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840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841</v>
      </c>
      <c r="D9" s="8">
        <v>202309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842</v>
      </c>
      <c r="D10" s="6">
        <v>202312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843</v>
      </c>
      <c r="D11" s="6">
        <v>202403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844</v>
      </c>
      <c r="D12" s="7">
        <v>202406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845</v>
      </c>
      <c r="D13" s="9">
        <v>202409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846</v>
      </c>
      <c r="D14" s="6">
        <v>202412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847</v>
      </c>
      <c r="D15" s="6">
        <v>202503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848</v>
      </c>
      <c r="D16" s="7">
        <v>202506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"IMPUTATIONS POUR POSITION MIXTE INTRA-MARCHANDISE - 'BUTTERFLY' TRIMESTRIEL EN VIGUEUR LE "&amp;'OPTIONS - INTERVALLES DE MARGE'!A1</f>
        <v>IMPUTATIONS POUR POSITION MIXTE INTRA-MARCHANDISE - 'BUTTERFLY' TRIMESTRIEL EN VIGUEUR LE 2 SEPTEMBRE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849</v>
      </c>
      <c r="C21" s="12">
        <v>113</v>
      </c>
      <c r="D21" s="12">
        <v>115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850</v>
      </c>
      <c r="C22" s="13">
        <v>21</v>
      </c>
      <c r="D22" s="13">
        <v>21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851</v>
      </c>
      <c r="C23" s="13">
        <v>263</v>
      </c>
      <c r="D23" s="13">
        <v>261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852</v>
      </c>
      <c r="C24" s="13">
        <v>329</v>
      </c>
      <c r="D24" s="13">
        <v>328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853</v>
      </c>
      <c r="C25" s="13">
        <v>386</v>
      </c>
      <c r="D25" s="13">
        <v>384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854</v>
      </c>
      <c r="C26" s="13">
        <v>380</v>
      </c>
      <c r="D26" s="13">
        <v>378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855</v>
      </c>
      <c r="C27" s="13">
        <v>287</v>
      </c>
      <c r="D27" s="13">
        <v>285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856</v>
      </c>
      <c r="C28" s="13">
        <v>279</v>
      </c>
      <c r="D28" s="13">
        <v>277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857</v>
      </c>
      <c r="C29" s="13">
        <v>356</v>
      </c>
      <c r="D29" s="13">
        <v>354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858</v>
      </c>
      <c r="C30" s="14">
        <v>353</v>
      </c>
      <c r="D30" s="14">
        <v>351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"IMPUTATIONS POUR POSITION MIXTE INTRA-MARCHANDISE - 'BUTTERFLY' SEMESTRIEL EN VIGUEUR LE "&amp;'OPTIONS - INTERVALLES DE MARGE'!A1</f>
        <v>IMPUTATIONS POUR POSITION MIXTE INTRA-MARCHANDISE - 'BUTTERFLY' SEMESTRIEL EN VIGUEUR LE 2 SEPTEMBRE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7</v>
      </c>
      <c r="C33" s="131" t="s">
        <v>8</v>
      </c>
      <c r="D33" s="13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859</v>
      </c>
      <c r="C35" s="19">
        <v>425</v>
      </c>
      <c r="D35" s="19">
        <v>424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860</v>
      </c>
      <c r="C36" s="19">
        <v>248</v>
      </c>
      <c r="D36" s="19">
        <v>247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861</v>
      </c>
      <c r="C37" s="19">
        <v>327</v>
      </c>
      <c r="D37" s="19">
        <v>325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862</v>
      </c>
      <c r="C38" s="19">
        <v>295</v>
      </c>
      <c r="D38" s="19">
        <v>294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863</v>
      </c>
      <c r="C39" s="19">
        <v>214</v>
      </c>
      <c r="D39" s="19">
        <v>213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864</v>
      </c>
      <c r="C40" s="19">
        <v>223</v>
      </c>
      <c r="D40" s="19">
        <v>222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865</v>
      </c>
      <c r="C41" s="19">
        <v>241</v>
      </c>
      <c r="D41" s="19">
        <v>240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866</v>
      </c>
      <c r="C42" s="20">
        <v>256</v>
      </c>
      <c r="D42" s="20">
        <v>254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"IMPUTATIONS POUR POSITION MIXTE INTRA-MARCHANDISE - 'BUTTERFLY' NEUF-MOIS EN VIGUEUR LE "&amp;'OPTIONS - INTERVALLES DE MARGE'!A1</f>
        <v>IMPUTATIONS POUR POSITION MIXTE INTRA-MARCHANDISE - 'BUTTERFLY' NEUF-MOIS EN VIGUEUR LE 2 SEPTEMBRE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7</v>
      </c>
      <c r="C45" s="131" t="s">
        <v>8</v>
      </c>
      <c r="D45" s="13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867</v>
      </c>
      <c r="C47" s="19">
        <v>670</v>
      </c>
      <c r="D47" s="19">
        <v>667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868</v>
      </c>
      <c r="C48" s="19">
        <v>375</v>
      </c>
      <c r="D48" s="19">
        <v>374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869</v>
      </c>
      <c r="C49" s="19">
        <v>380</v>
      </c>
      <c r="D49" s="19">
        <v>379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870</v>
      </c>
      <c r="C50" s="19">
        <v>257</v>
      </c>
      <c r="D50" s="19">
        <v>255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871</v>
      </c>
      <c r="C51" s="19">
        <v>186</v>
      </c>
      <c r="D51" s="19">
        <v>185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872</v>
      </c>
      <c r="C52" s="20">
        <v>202</v>
      </c>
      <c r="D52" s="20">
        <v>201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"IMPUTATIONS POUR POSITION MIXTE INTRA-MARCHANDISE - 'BUTTERFLY' ANNUEL EN VIGUEUR LE "&amp;'OPTIONS - INTERVALLES DE MARGE'!A1</f>
        <v>IMPUTATIONS POUR POSITION MIXTE INTRA-MARCHANDISE - 'BUTTERFLY' ANNUEL EN VIGUEUR LE 2 SEPTEMBRE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7</v>
      </c>
      <c r="C55" s="131" t="s">
        <v>8</v>
      </c>
      <c r="D55" s="13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873</v>
      </c>
      <c r="C57" s="19">
        <v>685</v>
      </c>
      <c r="D57" s="19">
        <v>682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874</v>
      </c>
      <c r="C58" s="19">
        <v>406</v>
      </c>
      <c r="D58" s="19">
        <v>404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875</v>
      </c>
      <c r="C59" s="19">
        <v>440</v>
      </c>
      <c r="D59" s="19">
        <v>437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876</v>
      </c>
      <c r="C60" s="20">
        <v>296</v>
      </c>
      <c r="D60" s="20">
        <v>294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"IMPUTATIONS POUR POSITION MIXTE INTRA-MARCHANDISE - INTERMENSUELLE EN VIGUEUR LE "&amp;'OPTIONS - INTERVALLES DE MARGE'!A1</f>
        <v>IMPUTATIONS POUR POSITION MIXTE INTRA-MARCHANDISE - INTERMENSUELLE EN VIGUEUR LE 2 SEPTEMBRE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463</v>
      </c>
      <c r="C65" s="24">
        <v>590</v>
      </c>
      <c r="D65" s="25">
        <v>641</v>
      </c>
      <c r="E65" s="26">
        <v>679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229</v>
      </c>
      <c r="D66" s="29">
        <v>452</v>
      </c>
      <c r="E66" s="30">
        <v>495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268</v>
      </c>
      <c r="E67" s="30">
        <v>352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204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"GROUPEMENT DES CORRA EN VIGUEUR LE "&amp;'OPTIONS - INTERVALLES DE MARGE'!A1</f>
        <v>GROUPEMENT DES CORRA EN VIGUEUR LE 2 SEPTEMBRE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877</v>
      </c>
      <c r="D5" s="6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878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879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880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881</v>
      </c>
      <c r="D9" s="8">
        <v>202309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882</v>
      </c>
      <c r="D10" s="6">
        <v>202312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883</v>
      </c>
      <c r="D11" s="6">
        <v>202403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884</v>
      </c>
      <c r="D12" s="7">
        <v>202406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885</v>
      </c>
      <c r="D13" s="9">
        <v>202409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886</v>
      </c>
      <c r="D14" s="6">
        <v>202412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887</v>
      </c>
      <c r="D15" s="6">
        <v>202503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888</v>
      </c>
      <c r="D16" s="7">
        <v>202506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"IMPUTATIONS POUR POSITION MIXTE INTRA-MARCHANDISE - 'BUTTERFLY' TRIMESTRIEL EN VIGUEUR LE "&amp;'OPTIONS - INTERVALLES DE MARGE'!A1</f>
        <v>IMPUTATIONS POUR POSITION MIXTE INTRA-MARCHANDISE - 'BUTTERFLY' TRIMESTRIEL EN VIGUEUR LE 2 SEPTEMBRE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889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890</v>
      </c>
      <c r="C22" s="13">
        <v>40</v>
      </c>
      <c r="D22" s="13">
        <v>40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891</v>
      </c>
      <c r="C23" s="13">
        <v>383</v>
      </c>
      <c r="D23" s="13">
        <v>381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892</v>
      </c>
      <c r="C24" s="13">
        <v>233</v>
      </c>
      <c r="D24" s="13">
        <v>232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893</v>
      </c>
      <c r="C25" s="13">
        <v>381</v>
      </c>
      <c r="D25" s="13">
        <v>379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894</v>
      </c>
      <c r="C26" s="13">
        <v>385</v>
      </c>
      <c r="D26" s="13">
        <v>383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895</v>
      </c>
      <c r="C27" s="13">
        <v>361</v>
      </c>
      <c r="D27" s="13">
        <v>359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896</v>
      </c>
      <c r="C28" s="13">
        <v>354</v>
      </c>
      <c r="D28" s="13">
        <v>352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897</v>
      </c>
      <c r="C29" s="13">
        <v>376</v>
      </c>
      <c r="D29" s="13">
        <v>375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898</v>
      </c>
      <c r="C30" s="14">
        <v>376</v>
      </c>
      <c r="D30" s="14">
        <v>374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"IMPUTATIONS POUR POSITION MIXTE INTRA-MARCHANDISE - 'BUTTERFLY' SEMESTRIEL EN VIGUEUR LE "&amp;'OPTIONS - INTERVALLES DE MARGE'!A1</f>
        <v>IMPUTATIONS POUR POSITION MIXTE INTRA-MARCHANDISE - 'BUTTERFLY' SEMESTRIEL EN VIGUEUR LE 2 SEPTEMBRE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7</v>
      </c>
      <c r="C33" s="131" t="s">
        <v>8</v>
      </c>
      <c r="D33" s="13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899</v>
      </c>
      <c r="C35" s="19">
        <v>420</v>
      </c>
      <c r="D35" s="19">
        <v>418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900</v>
      </c>
      <c r="C36" s="19">
        <v>358</v>
      </c>
      <c r="D36" s="19">
        <v>356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901</v>
      </c>
      <c r="C37" s="19">
        <v>464</v>
      </c>
      <c r="D37" s="19">
        <v>462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902</v>
      </c>
      <c r="C38" s="19">
        <v>269</v>
      </c>
      <c r="D38" s="19">
        <v>267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903</v>
      </c>
      <c r="C39" s="19">
        <v>281</v>
      </c>
      <c r="D39" s="19">
        <v>280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904</v>
      </c>
      <c r="C40" s="19">
        <v>297</v>
      </c>
      <c r="D40" s="19">
        <v>295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905</v>
      </c>
      <c r="C41" s="19">
        <v>288</v>
      </c>
      <c r="D41" s="19">
        <v>287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906</v>
      </c>
      <c r="C42" s="20">
        <v>310</v>
      </c>
      <c r="D42" s="20">
        <v>308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"IMPUTATIONS POUR POSITION MIXTE INTRA-MARCHANDISE - 'BUTTERFLY' NEUF-MOIS EN VIGUEUR LE "&amp;'OPTIONS - INTERVALLES DE MARGE'!A1</f>
        <v>IMPUTATIONS POUR POSITION MIXTE INTRA-MARCHANDISE - 'BUTTERFLY' NEUF-MOIS EN VIGUEUR LE 2 SEPTEMBRE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7</v>
      </c>
      <c r="C45" s="131" t="s">
        <v>8</v>
      </c>
      <c r="D45" s="13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907</v>
      </c>
      <c r="C47" s="19">
        <v>632</v>
      </c>
      <c r="D47" s="19">
        <v>629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908</v>
      </c>
      <c r="C48" s="19">
        <v>279</v>
      </c>
      <c r="D48" s="19">
        <v>277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909</v>
      </c>
      <c r="C49" s="19">
        <v>580</v>
      </c>
      <c r="D49" s="19">
        <v>577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910</v>
      </c>
      <c r="C50" s="19">
        <v>325</v>
      </c>
      <c r="D50" s="19">
        <v>323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911</v>
      </c>
      <c r="C51" s="19">
        <v>330</v>
      </c>
      <c r="D51" s="19">
        <v>328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912</v>
      </c>
      <c r="C52" s="20">
        <v>283</v>
      </c>
      <c r="D52" s="20">
        <v>281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"IMPUTATIONS POUR POSITION MIXTE INTRA-MARCHANDISE - 'BUTTERFLY' ANNUEL EN VIGUEUR LE "&amp;'OPTIONS - INTERVALLES DE MARGE'!A1</f>
        <v>IMPUTATIONS POUR POSITION MIXTE INTRA-MARCHANDISE - 'BUTTERFLY' ANNUEL EN VIGUEUR LE 2 SEPTEMBRE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7</v>
      </c>
      <c r="C55" s="131" t="s">
        <v>8</v>
      </c>
      <c r="D55" s="13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913</v>
      </c>
      <c r="C57" s="19">
        <v>538</v>
      </c>
      <c r="D57" s="19">
        <v>535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914</v>
      </c>
      <c r="C58" s="19">
        <v>391</v>
      </c>
      <c r="D58" s="19">
        <v>389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915</v>
      </c>
      <c r="C59" s="19">
        <v>654</v>
      </c>
      <c r="D59" s="19">
        <v>651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916</v>
      </c>
      <c r="C60" s="20">
        <v>368</v>
      </c>
      <c r="D60" s="20">
        <v>367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"IMPUTATIONS POUR POSITION MIXTE INTRA-MARCHANDISE - INTERMENSUELLE EN VIGUEUR LE "&amp;'OPTIONS - INTERVALLES DE MARGE'!A1</f>
        <v>IMPUTATIONS POUR POSITION MIXTE INTRA-MARCHANDISE - INTERMENSUELLE EN VIGUEUR LE 2 SEPTEMBRE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406</v>
      </c>
      <c r="C65" s="24">
        <v>516</v>
      </c>
      <c r="D65" s="25">
        <v>529</v>
      </c>
      <c r="E65" s="26">
        <v>536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480</v>
      </c>
      <c r="D66" s="29">
        <v>599</v>
      </c>
      <c r="E66" s="30">
        <v>655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258</v>
      </c>
      <c r="E67" s="30">
        <v>401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214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"GROUPEMENT DES SDV EN VIGUEUR LE "&amp;'OPTIONS - INTERVALLES DE MARGE'!A1</f>
        <v>GROUPEMENT DES SDV EN VIGUEUR LE 2 SEPTEMBRE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917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918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919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4"/>
      <c r="C8" s="6" t="s">
        <v>920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1"/>
      <c r="C9" s="7" t="s">
        <v>921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3" t="str">
        <f>"IMPUTATIONS POUR POSITION MIXTE INTRA-MARCHANDISE - INTERMENSUELLE EN VIGUEUR LE "&amp;'OPTIONS - INTERVALLES DE MARGE'!A1</f>
        <v>IMPUTATIONS POUR POSITION MIXTE INTRA-MARCHANDISE - INTERMENSUELLE EN VIGUEUR LE 2 SEPTEMBRE 2022</v>
      </c>
      <c r="B11" s="124"/>
      <c r="C11" s="124"/>
      <c r="D11" s="124"/>
      <c r="E11" s="12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9" t="s">
        <v>0</v>
      </c>
      <c r="B12" s="138">
        <v>1</v>
      </c>
      <c r="C12" s="138">
        <v>2</v>
      </c>
      <c r="D12" s="13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0"/>
      <c r="B13" s="139"/>
      <c r="C13" s="139">
        <v>2</v>
      </c>
      <c r="D13" s="14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201</v>
      </c>
      <c r="D14" s="26">
        <v>168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128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139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"GROUPEMENT DES SXF EN VIGUEUR LE "&amp;'OPTIONS - INTERVALLES DE MARGE'!A1</f>
        <v>GROUPEMENT DES SXF EN VIGUEUR LE 2 SEPTEMBRE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922</v>
      </c>
      <c r="D5" s="8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4"/>
      <c r="C6" s="6" t="s">
        <v>923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4"/>
      <c r="C7" s="6" t="s">
        <v>924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1"/>
      <c r="C8" s="7" t="s">
        <v>925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926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1"/>
      <c r="C10" s="7" t="s">
        <v>927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928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1"/>
      <c r="C12" s="7" t="s">
        <v>929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3" t="str">
        <f>"IMPUTATIONS POUR POSITION MIXTE INTRA-MARCHANDISE - INTERMENSUELLE EN VIGUEUR LE "&amp;'OPTIONS - INTERVALLES DE MARGE'!A1</f>
        <v>IMPUTATIONS POUR POSITION MIXTE INTRA-MARCHANDISE - INTERMENSUELLE EN VIGUEUR LE 2 SEPTEMBRE 2022</v>
      </c>
      <c r="B14" s="124"/>
      <c r="C14" s="124"/>
      <c r="D14" s="124"/>
      <c r="E14" s="12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9" t="s">
        <v>0</v>
      </c>
      <c r="B15" s="141">
        <v>1</v>
      </c>
      <c r="C15" s="141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0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2102</v>
      </c>
      <c r="D17" s="26">
        <v>4568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1247</v>
      </c>
      <c r="D18" s="30">
        <v>4017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1460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69"/>
      <c r="B1" s="170"/>
      <c r="C1" s="170"/>
      <c r="D1" s="171"/>
    </row>
    <row r="2" spans="1:4" ht="50.1" customHeight="1" thickBot="1" x14ac:dyDescent="0.3">
      <c r="A2" s="154" t="str">
        <f>"IMPUTATIONS POUR POSITION MIXTE INTRA-MARCHANDISES INTERMENSUELLE EN VIGUEUR LE "&amp;'OPTIONS - INTERVALLES DE MARGE'!A1</f>
        <v>IMPUTATIONS POUR POSITION MIXTE INTRA-MARCHANDISES INTERMENSUELLE EN VIGUEUR LE 2 SEPTEMBRE 2022</v>
      </c>
      <c r="B2" s="155"/>
      <c r="C2" s="155"/>
      <c r="D2" s="156"/>
    </row>
    <row r="3" spans="1:4" x14ac:dyDescent="0.25">
      <c r="A3" s="150" t="s">
        <v>20</v>
      </c>
      <c r="B3" s="152" t="s">
        <v>21</v>
      </c>
      <c r="C3" s="152" t="s">
        <v>22</v>
      </c>
      <c r="D3" s="152" t="s">
        <v>23</v>
      </c>
    </row>
    <row r="4" spans="1:4" ht="24" customHeight="1" thickBot="1" x14ac:dyDescent="0.3">
      <c r="A4" s="151"/>
      <c r="B4" s="153"/>
      <c r="C4" s="153"/>
      <c r="D4" s="153"/>
    </row>
    <row r="5" spans="1:4" x14ac:dyDescent="0.25">
      <c r="A5" s="65" t="s">
        <v>688</v>
      </c>
      <c r="B5" s="66" t="s">
        <v>1004</v>
      </c>
      <c r="C5" s="67">
        <v>450</v>
      </c>
      <c r="D5" s="68">
        <v>450</v>
      </c>
    </row>
    <row r="6" spans="1:4" x14ac:dyDescent="0.25">
      <c r="A6" s="65" t="s">
        <v>690</v>
      </c>
      <c r="B6" s="66" t="s">
        <v>1005</v>
      </c>
      <c r="C6" s="67">
        <v>450</v>
      </c>
      <c r="D6" s="68">
        <v>450</v>
      </c>
    </row>
    <row r="7" spans="1:4" x14ac:dyDescent="0.25">
      <c r="A7" s="65" t="s">
        <v>692</v>
      </c>
      <c r="B7" s="66" t="s">
        <v>1006</v>
      </c>
      <c r="C7" s="67">
        <v>225</v>
      </c>
      <c r="D7" s="68">
        <v>225</v>
      </c>
    </row>
    <row r="8" spans="1:4" x14ac:dyDescent="0.25">
      <c r="A8" s="65" t="s">
        <v>699</v>
      </c>
      <c r="B8" s="66" t="s">
        <v>1007</v>
      </c>
      <c r="C8" s="67">
        <v>450</v>
      </c>
      <c r="D8" s="68">
        <v>450</v>
      </c>
    </row>
    <row r="9" spans="1:4" x14ac:dyDescent="0.25">
      <c r="A9" s="65" t="s">
        <v>701</v>
      </c>
      <c r="B9" s="66" t="s">
        <v>1008</v>
      </c>
      <c r="C9" s="67">
        <v>200</v>
      </c>
      <c r="D9" s="68">
        <v>200</v>
      </c>
    </row>
    <row r="10" spans="1:4" x14ac:dyDescent="0.25">
      <c r="A10" s="63" t="s">
        <v>703</v>
      </c>
      <c r="B10" s="49" t="s">
        <v>1009</v>
      </c>
      <c r="C10" s="67">
        <v>200</v>
      </c>
      <c r="D10" s="68">
        <v>200</v>
      </c>
    </row>
    <row r="11" spans="1:4" x14ac:dyDescent="0.25">
      <c r="A11" s="65" t="s">
        <v>709</v>
      </c>
      <c r="B11" s="66" t="s">
        <v>1010</v>
      </c>
      <c r="C11" s="67">
        <v>125</v>
      </c>
      <c r="D11" s="68">
        <v>125</v>
      </c>
    </row>
    <row r="12" spans="1:4" x14ac:dyDescent="0.25">
      <c r="A12" s="65" t="s">
        <v>711</v>
      </c>
      <c r="B12" s="66" t="s">
        <v>1011</v>
      </c>
      <c r="C12" s="67">
        <v>100</v>
      </c>
      <c r="D12" s="68">
        <v>100</v>
      </c>
    </row>
    <row r="13" spans="1:4" x14ac:dyDescent="0.25">
      <c r="A13" s="65" t="s">
        <v>713</v>
      </c>
      <c r="B13" s="66" t="s">
        <v>1012</v>
      </c>
      <c r="C13" s="67">
        <v>100</v>
      </c>
      <c r="D13" s="68">
        <v>100</v>
      </c>
    </row>
    <row r="14" spans="1:4" x14ac:dyDescent="0.25">
      <c r="A14" s="65" t="s">
        <v>715</v>
      </c>
      <c r="B14" s="66" t="s">
        <v>1013</v>
      </c>
      <c r="C14" s="67">
        <v>100</v>
      </c>
      <c r="D14" s="68">
        <v>100</v>
      </c>
    </row>
    <row r="15" spans="1:4" x14ac:dyDescent="0.25">
      <c r="A15" s="65" t="s">
        <v>719</v>
      </c>
      <c r="B15" s="69" t="s">
        <v>1015</v>
      </c>
      <c r="C15" s="67">
        <v>100</v>
      </c>
      <c r="D15" s="68">
        <v>100</v>
      </c>
    </row>
    <row r="16" spans="1:4" x14ac:dyDescent="0.25">
      <c r="A16" s="65" t="s">
        <v>721</v>
      </c>
      <c r="B16" s="69" t="s">
        <v>1016</v>
      </c>
      <c r="C16" s="67">
        <v>100</v>
      </c>
      <c r="D16" s="68">
        <v>100</v>
      </c>
    </row>
    <row r="17" spans="1:4" x14ac:dyDescent="0.25">
      <c r="A17" s="65" t="s">
        <v>723</v>
      </c>
      <c r="B17" s="69" t="s">
        <v>1017</v>
      </c>
      <c r="C17" s="67">
        <v>100</v>
      </c>
      <c r="D17" s="68">
        <v>100</v>
      </c>
    </row>
    <row r="18" spans="1:4" x14ac:dyDescent="0.25">
      <c r="A18" s="65" t="s">
        <v>725</v>
      </c>
      <c r="B18" s="69" t="s">
        <v>1018</v>
      </c>
      <c r="C18" s="67">
        <v>125</v>
      </c>
      <c r="D18" s="68">
        <v>125</v>
      </c>
    </row>
    <row r="19" spans="1:4" x14ac:dyDescent="0.25">
      <c r="A19" s="65" t="s">
        <v>727</v>
      </c>
      <c r="B19" s="66" t="s">
        <v>1019</v>
      </c>
      <c r="C19" s="67">
        <v>100</v>
      </c>
      <c r="D19" s="68">
        <v>100</v>
      </c>
    </row>
    <row r="20" spans="1:4" x14ac:dyDescent="0.25">
      <c r="A20" s="65" t="s">
        <v>729</v>
      </c>
      <c r="B20" s="66" t="s">
        <v>1020</v>
      </c>
      <c r="C20" s="67">
        <v>100</v>
      </c>
      <c r="D20" s="70">
        <v>100</v>
      </c>
    </row>
    <row r="21" spans="1:4" x14ac:dyDescent="0.25">
      <c r="A21" s="65" t="s">
        <v>731</v>
      </c>
      <c r="B21" s="66" t="s">
        <v>1021</v>
      </c>
      <c r="C21" s="67">
        <v>100</v>
      </c>
      <c r="D21" s="70">
        <v>100</v>
      </c>
    </row>
    <row r="22" spans="1:4" x14ac:dyDescent="0.25">
      <c r="A22" s="65" t="s">
        <v>733</v>
      </c>
      <c r="B22" s="66" t="s">
        <v>1022</v>
      </c>
      <c r="C22" s="67">
        <v>100</v>
      </c>
      <c r="D22" s="70">
        <v>100</v>
      </c>
    </row>
    <row r="23" spans="1:4" x14ac:dyDescent="0.25">
      <c r="A23" s="65" t="s">
        <v>735</v>
      </c>
      <c r="B23" s="66" t="s">
        <v>1023</v>
      </c>
      <c r="C23" s="67">
        <v>100</v>
      </c>
      <c r="D23" s="70">
        <v>100</v>
      </c>
    </row>
    <row r="24" spans="1:4" x14ac:dyDescent="0.25">
      <c r="A24" s="65" t="s">
        <v>737</v>
      </c>
      <c r="B24" s="66" t="s">
        <v>1024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 SEPTEMBRE 2022</v>
      </c>
      <c r="B30" s="155"/>
      <c r="C30" s="155"/>
      <c r="D30" s="156"/>
    </row>
    <row r="31" spans="1:4" ht="15" customHeight="1" x14ac:dyDescent="0.25">
      <c r="A31" s="150" t="s">
        <v>20</v>
      </c>
      <c r="B31" s="152" t="s">
        <v>21</v>
      </c>
      <c r="C31" s="152" t="s">
        <v>37</v>
      </c>
      <c r="D31" s="152" t="s">
        <v>38</v>
      </c>
    </row>
    <row r="32" spans="1:4" ht="15.75" thickBot="1" x14ac:dyDescent="0.3">
      <c r="A32" s="151"/>
      <c r="B32" s="153"/>
      <c r="C32" s="153"/>
      <c r="D32" s="153"/>
    </row>
    <row r="33" spans="1:4" x14ac:dyDescent="0.25">
      <c r="A33" s="65" t="s">
        <v>739</v>
      </c>
      <c r="B33" s="69" t="s">
        <v>939</v>
      </c>
      <c r="C33" s="67">
        <v>75</v>
      </c>
      <c r="D33" s="68">
        <v>75</v>
      </c>
    </row>
    <row r="34" spans="1:4" x14ac:dyDescent="0.25">
      <c r="A34" s="65" t="s">
        <v>740</v>
      </c>
      <c r="B34" s="69" t="s">
        <v>937</v>
      </c>
      <c r="C34" s="67">
        <v>75</v>
      </c>
      <c r="D34" s="68">
        <v>75</v>
      </c>
    </row>
    <row r="35" spans="1:4" x14ac:dyDescent="0.25">
      <c r="A35" s="65" t="s">
        <v>741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742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743</v>
      </c>
      <c r="B37" s="69" t="s">
        <v>936</v>
      </c>
      <c r="C37" s="67">
        <v>75</v>
      </c>
      <c r="D37" s="68">
        <v>75</v>
      </c>
    </row>
    <row r="38" spans="1:4" x14ac:dyDescent="0.25">
      <c r="A38" s="65" t="s">
        <v>744</v>
      </c>
      <c r="B38" s="69" t="s">
        <v>942</v>
      </c>
      <c r="C38" s="67">
        <v>75</v>
      </c>
      <c r="D38" s="68">
        <v>75</v>
      </c>
    </row>
    <row r="39" spans="1:4" x14ac:dyDescent="0.25">
      <c r="A39" s="65" t="s">
        <v>745</v>
      </c>
      <c r="B39" s="69" t="s">
        <v>944</v>
      </c>
      <c r="C39" s="67">
        <v>75</v>
      </c>
      <c r="D39" s="68">
        <v>75</v>
      </c>
    </row>
    <row r="40" spans="1:4" x14ac:dyDescent="0.25">
      <c r="A40" s="65" t="s">
        <v>746</v>
      </c>
      <c r="B40" s="69" t="s">
        <v>950</v>
      </c>
      <c r="C40" s="67">
        <v>75</v>
      </c>
      <c r="D40" s="68">
        <v>75</v>
      </c>
    </row>
    <row r="41" spans="1:4" x14ac:dyDescent="0.25">
      <c r="A41" s="65" t="s">
        <v>747</v>
      </c>
      <c r="B41" s="69" t="s">
        <v>169</v>
      </c>
      <c r="C41" s="67">
        <v>75</v>
      </c>
      <c r="D41" s="68">
        <v>75</v>
      </c>
    </row>
    <row r="42" spans="1:4" x14ac:dyDescent="0.25">
      <c r="A42" s="65" t="s">
        <v>748</v>
      </c>
      <c r="B42" s="69" t="s">
        <v>988</v>
      </c>
      <c r="C42" s="67">
        <v>75</v>
      </c>
      <c r="D42" s="68">
        <v>75</v>
      </c>
    </row>
    <row r="43" spans="1:4" x14ac:dyDescent="0.25">
      <c r="A43" s="65" t="s">
        <v>749</v>
      </c>
      <c r="B43" s="69" t="s">
        <v>951</v>
      </c>
      <c r="C43" s="67">
        <v>75</v>
      </c>
      <c r="D43" s="68">
        <v>75</v>
      </c>
    </row>
    <row r="44" spans="1:4" x14ac:dyDescent="0.25">
      <c r="A44" s="65" t="s">
        <v>750</v>
      </c>
      <c r="B44" s="69" t="s">
        <v>163</v>
      </c>
      <c r="C44" s="67">
        <v>75</v>
      </c>
      <c r="D44" s="68">
        <v>75</v>
      </c>
    </row>
    <row r="45" spans="1:4" x14ac:dyDescent="0.25">
      <c r="A45" s="65" t="s">
        <v>751</v>
      </c>
      <c r="B45" s="69" t="s">
        <v>953</v>
      </c>
      <c r="C45" s="67">
        <v>75</v>
      </c>
      <c r="D45" s="68">
        <v>75</v>
      </c>
    </row>
    <row r="46" spans="1:4" x14ac:dyDescent="0.25">
      <c r="A46" s="65" t="s">
        <v>752</v>
      </c>
      <c r="B46" s="69" t="s">
        <v>153</v>
      </c>
      <c r="C46" s="67">
        <v>75</v>
      </c>
      <c r="D46" s="68">
        <v>75</v>
      </c>
    </row>
    <row r="47" spans="1:4" x14ac:dyDescent="0.25">
      <c r="A47" s="65" t="s">
        <v>753</v>
      </c>
      <c r="B47" s="69" t="s">
        <v>205</v>
      </c>
      <c r="C47" s="67">
        <v>75</v>
      </c>
      <c r="D47" s="68">
        <v>75</v>
      </c>
    </row>
    <row r="48" spans="1:4" x14ac:dyDescent="0.25">
      <c r="A48" s="65" t="s">
        <v>754</v>
      </c>
      <c r="B48" s="69" t="s">
        <v>237</v>
      </c>
      <c r="C48" s="67">
        <v>75</v>
      </c>
      <c r="D48" s="68">
        <v>75</v>
      </c>
    </row>
    <row r="49" spans="1:4" x14ac:dyDescent="0.25">
      <c r="A49" s="65" t="s">
        <v>755</v>
      </c>
      <c r="B49" s="69" t="s">
        <v>633</v>
      </c>
      <c r="C49" s="67">
        <v>75</v>
      </c>
      <c r="D49" s="68">
        <v>75</v>
      </c>
    </row>
    <row r="50" spans="1:4" x14ac:dyDescent="0.25">
      <c r="A50" s="65" t="s">
        <v>756</v>
      </c>
      <c r="B50" s="69" t="s">
        <v>235</v>
      </c>
      <c r="C50" s="67">
        <v>75</v>
      </c>
      <c r="D50" s="68">
        <v>75</v>
      </c>
    </row>
    <row r="51" spans="1:4" x14ac:dyDescent="0.25">
      <c r="A51" s="65" t="s">
        <v>757</v>
      </c>
      <c r="B51" s="69" t="s">
        <v>247</v>
      </c>
      <c r="C51" s="67">
        <v>75</v>
      </c>
      <c r="D51" s="68">
        <v>75</v>
      </c>
    </row>
    <row r="52" spans="1:4" x14ac:dyDescent="0.25">
      <c r="A52" s="65" t="s">
        <v>758</v>
      </c>
      <c r="B52" s="69" t="s">
        <v>249</v>
      </c>
      <c r="C52" s="67">
        <v>75</v>
      </c>
      <c r="D52" s="68">
        <v>75</v>
      </c>
    </row>
    <row r="53" spans="1:4" x14ac:dyDescent="0.25">
      <c r="A53" s="65" t="s">
        <v>759</v>
      </c>
      <c r="B53" s="69" t="s">
        <v>215</v>
      </c>
      <c r="C53" s="67">
        <v>75</v>
      </c>
      <c r="D53" s="68">
        <v>75</v>
      </c>
    </row>
    <row r="54" spans="1:4" x14ac:dyDescent="0.25">
      <c r="A54" s="65" t="s">
        <v>760</v>
      </c>
      <c r="B54" s="69" t="s">
        <v>973</v>
      </c>
      <c r="C54" s="67">
        <v>75</v>
      </c>
      <c r="D54" s="68">
        <v>75</v>
      </c>
    </row>
    <row r="55" spans="1:4" x14ac:dyDescent="0.25">
      <c r="A55" s="65" t="s">
        <v>761</v>
      </c>
      <c r="B55" s="69" t="s">
        <v>271</v>
      </c>
      <c r="C55" s="67">
        <v>75</v>
      </c>
      <c r="D55" s="68">
        <v>75</v>
      </c>
    </row>
    <row r="56" spans="1:4" x14ac:dyDescent="0.25">
      <c r="A56" s="65" t="s">
        <v>762</v>
      </c>
      <c r="B56" s="69" t="s">
        <v>263</v>
      </c>
      <c r="C56" s="67">
        <v>75</v>
      </c>
      <c r="D56" s="68">
        <v>75</v>
      </c>
    </row>
    <row r="57" spans="1:4" x14ac:dyDescent="0.25">
      <c r="A57" s="65" t="s">
        <v>763</v>
      </c>
      <c r="B57" s="69" t="s">
        <v>956</v>
      </c>
      <c r="C57" s="67">
        <v>75</v>
      </c>
      <c r="D57" s="68">
        <v>75</v>
      </c>
    </row>
    <row r="58" spans="1:4" x14ac:dyDescent="0.25">
      <c r="A58" s="65" t="s">
        <v>764</v>
      </c>
      <c r="B58" s="69" t="s">
        <v>968</v>
      </c>
      <c r="C58" s="67">
        <v>75</v>
      </c>
      <c r="D58" s="68">
        <v>75</v>
      </c>
    </row>
    <row r="59" spans="1:4" x14ac:dyDescent="0.25">
      <c r="A59" s="65" t="s">
        <v>765</v>
      </c>
      <c r="B59" s="69" t="s">
        <v>957</v>
      </c>
      <c r="C59" s="67">
        <v>75</v>
      </c>
      <c r="D59" s="68">
        <v>75</v>
      </c>
    </row>
    <row r="60" spans="1:4" x14ac:dyDescent="0.25">
      <c r="A60" s="65" t="s">
        <v>766</v>
      </c>
      <c r="B60" s="69" t="s">
        <v>293</v>
      </c>
      <c r="C60" s="67">
        <v>75</v>
      </c>
      <c r="D60" s="68">
        <v>75</v>
      </c>
    </row>
    <row r="61" spans="1:4" x14ac:dyDescent="0.25">
      <c r="A61" s="65" t="s">
        <v>767</v>
      </c>
      <c r="B61" s="69" t="s">
        <v>251</v>
      </c>
      <c r="C61" s="67">
        <v>75</v>
      </c>
      <c r="D61" s="68">
        <v>75</v>
      </c>
    </row>
    <row r="62" spans="1:4" x14ac:dyDescent="0.25">
      <c r="A62" s="65" t="s">
        <v>768</v>
      </c>
      <c r="B62" s="69" t="s">
        <v>299</v>
      </c>
      <c r="C62" s="67">
        <v>75</v>
      </c>
      <c r="D62" s="68">
        <v>75</v>
      </c>
    </row>
    <row r="63" spans="1:4" x14ac:dyDescent="0.25">
      <c r="A63" s="65" t="s">
        <v>769</v>
      </c>
      <c r="B63" s="69" t="s">
        <v>966</v>
      </c>
      <c r="C63" s="67">
        <v>75</v>
      </c>
      <c r="D63" s="68">
        <v>75</v>
      </c>
    </row>
    <row r="64" spans="1:4" x14ac:dyDescent="0.25">
      <c r="A64" s="65" t="s">
        <v>770</v>
      </c>
      <c r="B64" s="69" t="s">
        <v>639</v>
      </c>
      <c r="C64" s="67">
        <v>75</v>
      </c>
      <c r="D64" s="68">
        <v>75</v>
      </c>
    </row>
    <row r="65" spans="1:4" x14ac:dyDescent="0.25">
      <c r="A65" s="65" t="s">
        <v>771</v>
      </c>
      <c r="B65" s="69" t="s">
        <v>967</v>
      </c>
      <c r="C65" s="67">
        <v>75</v>
      </c>
      <c r="D65" s="68">
        <v>75</v>
      </c>
    </row>
    <row r="66" spans="1:4" x14ac:dyDescent="0.25">
      <c r="A66" s="65" t="s">
        <v>772</v>
      </c>
      <c r="B66" s="69" t="s">
        <v>982</v>
      </c>
      <c r="C66" s="67">
        <v>75</v>
      </c>
      <c r="D66" s="68">
        <v>75</v>
      </c>
    </row>
    <row r="67" spans="1:4" x14ac:dyDescent="0.25">
      <c r="A67" s="65" t="s">
        <v>773</v>
      </c>
      <c r="B67" s="69" t="s">
        <v>643</v>
      </c>
      <c r="C67" s="67">
        <v>75</v>
      </c>
      <c r="D67" s="68">
        <v>75</v>
      </c>
    </row>
    <row r="68" spans="1:4" x14ac:dyDescent="0.25">
      <c r="A68" s="65" t="s">
        <v>774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775</v>
      </c>
      <c r="B69" s="69" t="s">
        <v>987</v>
      </c>
      <c r="C69" s="67">
        <v>75</v>
      </c>
      <c r="D69" s="68">
        <v>75</v>
      </c>
    </row>
    <row r="70" spans="1:4" x14ac:dyDescent="0.25">
      <c r="A70" s="65" t="s">
        <v>776</v>
      </c>
      <c r="B70" s="69" t="s">
        <v>355</v>
      </c>
      <c r="C70" s="67">
        <v>75</v>
      </c>
      <c r="D70" s="68">
        <v>75</v>
      </c>
    </row>
    <row r="71" spans="1:4" x14ac:dyDescent="0.25">
      <c r="A71" s="65" t="s">
        <v>777</v>
      </c>
      <c r="B71" s="69" t="s">
        <v>974</v>
      </c>
      <c r="C71" s="67">
        <v>75</v>
      </c>
      <c r="D71" s="68">
        <v>75</v>
      </c>
    </row>
    <row r="72" spans="1:4" x14ac:dyDescent="0.25">
      <c r="A72" s="65" t="s">
        <v>778</v>
      </c>
      <c r="B72" s="69" t="s">
        <v>233</v>
      </c>
      <c r="C72" s="67">
        <v>75</v>
      </c>
      <c r="D72" s="68">
        <v>75</v>
      </c>
    </row>
    <row r="73" spans="1:4" x14ac:dyDescent="0.25">
      <c r="A73" s="65" t="s">
        <v>779</v>
      </c>
      <c r="B73" s="69" t="s">
        <v>975</v>
      </c>
      <c r="C73" s="67">
        <v>75</v>
      </c>
      <c r="D73" s="68">
        <v>75</v>
      </c>
    </row>
    <row r="74" spans="1:4" x14ac:dyDescent="0.25">
      <c r="A74" s="65" t="s">
        <v>780</v>
      </c>
      <c r="B74" s="69" t="s">
        <v>387</v>
      </c>
      <c r="C74" s="67">
        <v>75</v>
      </c>
      <c r="D74" s="68">
        <v>75</v>
      </c>
    </row>
    <row r="75" spans="1:4" x14ac:dyDescent="0.25">
      <c r="A75" s="65" t="s">
        <v>781</v>
      </c>
      <c r="B75" s="69" t="s">
        <v>969</v>
      </c>
      <c r="C75" s="67">
        <v>75</v>
      </c>
      <c r="D75" s="68">
        <v>75</v>
      </c>
    </row>
    <row r="76" spans="1:4" x14ac:dyDescent="0.25">
      <c r="A76" s="65" t="s">
        <v>782</v>
      </c>
      <c r="B76" s="69" t="s">
        <v>976</v>
      </c>
      <c r="C76" s="67">
        <v>75</v>
      </c>
      <c r="D76" s="68">
        <v>75</v>
      </c>
    </row>
    <row r="77" spans="1:4" x14ac:dyDescent="0.25">
      <c r="A77" s="65" t="s">
        <v>783</v>
      </c>
      <c r="B77" s="69" t="s">
        <v>395</v>
      </c>
      <c r="C77" s="67">
        <v>75</v>
      </c>
      <c r="D77" s="68">
        <v>75</v>
      </c>
    </row>
    <row r="78" spans="1:4" x14ac:dyDescent="0.25">
      <c r="A78" s="65" t="s">
        <v>784</v>
      </c>
      <c r="B78" s="69" t="s">
        <v>977</v>
      </c>
      <c r="C78" s="67">
        <v>75</v>
      </c>
      <c r="D78" s="68">
        <v>75</v>
      </c>
    </row>
    <row r="79" spans="1:4" x14ac:dyDescent="0.25">
      <c r="A79" s="65" t="s">
        <v>785</v>
      </c>
      <c r="B79" s="69" t="s">
        <v>273</v>
      </c>
      <c r="C79" s="67">
        <v>75</v>
      </c>
      <c r="D79" s="68">
        <v>75</v>
      </c>
    </row>
    <row r="80" spans="1:4" x14ac:dyDescent="0.25">
      <c r="A80" s="65" t="s">
        <v>786</v>
      </c>
      <c r="B80" s="69" t="s">
        <v>173</v>
      </c>
      <c r="C80" s="67">
        <v>75</v>
      </c>
      <c r="D80" s="68">
        <v>75</v>
      </c>
    </row>
    <row r="81" spans="1:4" x14ac:dyDescent="0.25">
      <c r="A81" s="65" t="s">
        <v>787</v>
      </c>
      <c r="B81" s="69" t="s">
        <v>945</v>
      </c>
      <c r="C81" s="67">
        <v>75</v>
      </c>
      <c r="D81" s="68">
        <v>75</v>
      </c>
    </row>
    <row r="82" spans="1:4" x14ac:dyDescent="0.25">
      <c r="A82" s="65" t="s">
        <v>788</v>
      </c>
      <c r="B82" s="69" t="s">
        <v>411</v>
      </c>
      <c r="C82" s="67">
        <v>75</v>
      </c>
      <c r="D82" s="68">
        <v>75</v>
      </c>
    </row>
    <row r="83" spans="1:4" x14ac:dyDescent="0.25">
      <c r="A83" s="65" t="s">
        <v>789</v>
      </c>
      <c r="B83" s="69" t="s">
        <v>45</v>
      </c>
      <c r="C83" s="67">
        <v>75</v>
      </c>
      <c r="D83" s="68">
        <v>75</v>
      </c>
    </row>
    <row r="84" spans="1:4" x14ac:dyDescent="0.25">
      <c r="A84" s="65" t="s">
        <v>790</v>
      </c>
      <c r="B84" s="69" t="s">
        <v>947</v>
      </c>
      <c r="C84" s="67">
        <v>75</v>
      </c>
      <c r="D84" s="68">
        <v>75</v>
      </c>
    </row>
    <row r="85" spans="1:4" x14ac:dyDescent="0.25">
      <c r="A85" s="65" t="s">
        <v>791</v>
      </c>
      <c r="B85" s="69" t="s">
        <v>431</v>
      </c>
      <c r="C85" s="67">
        <v>75</v>
      </c>
      <c r="D85" s="68">
        <v>75</v>
      </c>
    </row>
    <row r="86" spans="1:4" x14ac:dyDescent="0.25">
      <c r="A86" s="65" t="s">
        <v>792</v>
      </c>
      <c r="B86" s="69" t="s">
        <v>561</v>
      </c>
      <c r="C86" s="67">
        <v>75</v>
      </c>
      <c r="D86" s="68">
        <v>75</v>
      </c>
    </row>
    <row r="87" spans="1:4" x14ac:dyDescent="0.25">
      <c r="A87" s="65" t="s">
        <v>793</v>
      </c>
      <c r="B87" s="69" t="s">
        <v>617</v>
      </c>
      <c r="C87" s="67">
        <v>75</v>
      </c>
      <c r="D87" s="68">
        <v>75</v>
      </c>
    </row>
    <row r="88" spans="1:4" x14ac:dyDescent="0.25">
      <c r="A88" s="65" t="s">
        <v>794</v>
      </c>
      <c r="B88" s="69" t="s">
        <v>451</v>
      </c>
      <c r="C88" s="67">
        <v>75</v>
      </c>
      <c r="D88" s="68">
        <v>75</v>
      </c>
    </row>
    <row r="89" spans="1:4" x14ac:dyDescent="0.25">
      <c r="A89" s="65" t="s">
        <v>795</v>
      </c>
      <c r="B89" s="69" t="s">
        <v>979</v>
      </c>
      <c r="C89" s="67">
        <v>75</v>
      </c>
      <c r="D89" s="68">
        <v>75</v>
      </c>
    </row>
    <row r="90" spans="1:4" x14ac:dyDescent="0.25">
      <c r="A90" s="65" t="s">
        <v>796</v>
      </c>
      <c r="B90" s="69" t="s">
        <v>971</v>
      </c>
      <c r="C90" s="67">
        <v>75</v>
      </c>
      <c r="D90" s="68">
        <v>75</v>
      </c>
    </row>
    <row r="91" spans="1:4" x14ac:dyDescent="0.25">
      <c r="A91" s="65" t="s">
        <v>797</v>
      </c>
      <c r="B91" s="69" t="s">
        <v>67</v>
      </c>
      <c r="C91" s="67">
        <v>75</v>
      </c>
      <c r="D91" s="68">
        <v>75</v>
      </c>
    </row>
    <row r="92" spans="1:4" x14ac:dyDescent="0.25">
      <c r="A92" s="65" t="s">
        <v>798</v>
      </c>
      <c r="B92" s="69" t="s">
        <v>465</v>
      </c>
      <c r="C92" s="67">
        <v>75</v>
      </c>
      <c r="D92" s="68">
        <v>75</v>
      </c>
    </row>
    <row r="93" spans="1:4" x14ac:dyDescent="0.25">
      <c r="A93" s="65" t="s">
        <v>799</v>
      </c>
      <c r="B93" s="69" t="s">
        <v>119</v>
      </c>
      <c r="C93" s="67">
        <v>75</v>
      </c>
      <c r="D93" s="68">
        <v>75</v>
      </c>
    </row>
    <row r="94" spans="1:4" x14ac:dyDescent="0.25">
      <c r="A94" s="65" t="s">
        <v>800</v>
      </c>
      <c r="B94" s="69" t="s">
        <v>995</v>
      </c>
      <c r="C94" s="67">
        <v>75</v>
      </c>
      <c r="D94" s="68">
        <v>75</v>
      </c>
    </row>
    <row r="95" spans="1:4" x14ac:dyDescent="0.25">
      <c r="A95" s="65" t="s">
        <v>801</v>
      </c>
      <c r="B95" s="69" t="s">
        <v>943</v>
      </c>
      <c r="C95" s="67">
        <v>75</v>
      </c>
      <c r="D95" s="68">
        <v>75</v>
      </c>
    </row>
    <row r="96" spans="1:4" x14ac:dyDescent="0.25">
      <c r="A96" s="65" t="s">
        <v>802</v>
      </c>
      <c r="B96" s="69" t="s">
        <v>567</v>
      </c>
      <c r="C96" s="67">
        <v>75</v>
      </c>
      <c r="D96" s="68">
        <v>75</v>
      </c>
    </row>
    <row r="97" spans="1:4" x14ac:dyDescent="0.25">
      <c r="A97" s="65" t="s">
        <v>803</v>
      </c>
      <c r="B97" s="69" t="s">
        <v>473</v>
      </c>
      <c r="C97" s="67">
        <v>75</v>
      </c>
      <c r="D97" s="68">
        <v>75</v>
      </c>
    </row>
    <row r="98" spans="1:4" x14ac:dyDescent="0.25">
      <c r="A98" s="65" t="s">
        <v>804</v>
      </c>
      <c r="B98" s="69" t="s">
        <v>984</v>
      </c>
      <c r="C98" s="67">
        <v>75</v>
      </c>
      <c r="D98" s="68">
        <v>75</v>
      </c>
    </row>
    <row r="99" spans="1:4" x14ac:dyDescent="0.25">
      <c r="A99" s="65" t="s">
        <v>805</v>
      </c>
      <c r="B99" s="69" t="s">
        <v>483</v>
      </c>
      <c r="C99" s="67">
        <v>75</v>
      </c>
      <c r="D99" s="68">
        <v>75</v>
      </c>
    </row>
    <row r="100" spans="1:4" x14ac:dyDescent="0.25">
      <c r="A100" s="65" t="s">
        <v>806</v>
      </c>
      <c r="B100" s="69" t="s">
        <v>493</v>
      </c>
      <c r="C100" s="67">
        <v>75</v>
      </c>
      <c r="D100" s="68">
        <v>75</v>
      </c>
    </row>
    <row r="101" spans="1:4" x14ac:dyDescent="0.25">
      <c r="A101" s="65" t="s">
        <v>807</v>
      </c>
      <c r="B101" s="69" t="s">
        <v>986</v>
      </c>
      <c r="C101" s="67">
        <v>75</v>
      </c>
      <c r="D101" s="68">
        <v>75</v>
      </c>
    </row>
    <row r="102" spans="1:4" x14ac:dyDescent="0.25">
      <c r="A102" s="65" t="s">
        <v>808</v>
      </c>
      <c r="B102" s="69" t="s">
        <v>989</v>
      </c>
      <c r="C102" s="67">
        <v>75</v>
      </c>
      <c r="D102" s="68">
        <v>75</v>
      </c>
    </row>
    <row r="103" spans="1:4" x14ac:dyDescent="0.25">
      <c r="A103" s="65" t="s">
        <v>809</v>
      </c>
      <c r="B103" s="69" t="s">
        <v>77</v>
      </c>
      <c r="C103" s="67">
        <v>75</v>
      </c>
      <c r="D103" s="68">
        <v>75</v>
      </c>
    </row>
    <row r="104" spans="1:4" x14ac:dyDescent="0.25">
      <c r="A104" s="65" t="s">
        <v>810</v>
      </c>
      <c r="B104" s="69" t="s">
        <v>537</v>
      </c>
      <c r="C104" s="67">
        <v>75</v>
      </c>
      <c r="D104" s="68">
        <v>75</v>
      </c>
    </row>
    <row r="105" spans="1:4" x14ac:dyDescent="0.25">
      <c r="A105" s="65" t="s">
        <v>811</v>
      </c>
      <c r="B105" s="69" t="s">
        <v>993</v>
      </c>
      <c r="C105" s="67">
        <v>75</v>
      </c>
      <c r="D105" s="68">
        <v>75</v>
      </c>
    </row>
    <row r="106" spans="1:4" x14ac:dyDescent="0.25">
      <c r="A106" s="65" t="s">
        <v>812</v>
      </c>
      <c r="B106" s="69" t="s">
        <v>245</v>
      </c>
      <c r="C106" s="67">
        <v>75</v>
      </c>
      <c r="D106" s="68">
        <v>75</v>
      </c>
    </row>
    <row r="107" spans="1:4" x14ac:dyDescent="0.25">
      <c r="A107" s="65" t="s">
        <v>813</v>
      </c>
      <c r="B107" s="69" t="s">
        <v>549</v>
      </c>
      <c r="C107" s="67">
        <v>75</v>
      </c>
      <c r="D107" s="68">
        <v>75</v>
      </c>
    </row>
    <row r="108" spans="1:4" x14ac:dyDescent="0.25">
      <c r="A108" s="65" t="s">
        <v>814</v>
      </c>
      <c r="B108" s="69" t="s">
        <v>47</v>
      </c>
      <c r="C108" s="67">
        <v>75</v>
      </c>
      <c r="D108" s="68">
        <v>75</v>
      </c>
    </row>
    <row r="109" spans="1:4" x14ac:dyDescent="0.25">
      <c r="A109" s="65" t="s">
        <v>815</v>
      </c>
      <c r="B109" s="69" t="s">
        <v>117</v>
      </c>
      <c r="C109" s="67">
        <v>75</v>
      </c>
      <c r="D109" s="68">
        <v>75</v>
      </c>
    </row>
    <row r="110" spans="1:4" x14ac:dyDescent="0.25">
      <c r="A110" s="65" t="s">
        <v>816</v>
      </c>
      <c r="B110" s="69" t="s">
        <v>121</v>
      </c>
      <c r="C110" s="67">
        <v>75</v>
      </c>
      <c r="D110" s="68">
        <v>75</v>
      </c>
    </row>
    <row r="111" spans="1:4" x14ac:dyDescent="0.25">
      <c r="A111" s="65" t="s">
        <v>817</v>
      </c>
      <c r="B111" s="69" t="s">
        <v>185</v>
      </c>
      <c r="C111" s="67">
        <v>75</v>
      </c>
      <c r="D111" s="68">
        <v>75</v>
      </c>
    </row>
    <row r="112" spans="1:4" x14ac:dyDescent="0.25">
      <c r="A112" s="65" t="s">
        <v>818</v>
      </c>
      <c r="B112" s="69" t="s">
        <v>187</v>
      </c>
      <c r="C112" s="67">
        <v>75</v>
      </c>
      <c r="D112" s="68">
        <v>75</v>
      </c>
    </row>
    <row r="113" spans="1:4" x14ac:dyDescent="0.25">
      <c r="A113" s="65" t="s">
        <v>819</v>
      </c>
      <c r="B113" s="69" t="s">
        <v>179</v>
      </c>
      <c r="C113" s="67">
        <v>75</v>
      </c>
      <c r="D113" s="68">
        <v>75</v>
      </c>
    </row>
    <row r="114" spans="1:4" x14ac:dyDescent="0.25">
      <c r="A114" s="65" t="s">
        <v>820</v>
      </c>
      <c r="B114" s="69" t="s">
        <v>585</v>
      </c>
      <c r="C114" s="67">
        <v>75</v>
      </c>
      <c r="D114" s="68">
        <v>75</v>
      </c>
    </row>
    <row r="115" spans="1:4" x14ac:dyDescent="0.25">
      <c r="A115" s="65" t="s">
        <v>821</v>
      </c>
      <c r="B115" s="69" t="s">
        <v>433</v>
      </c>
      <c r="C115" s="67">
        <v>75</v>
      </c>
      <c r="D115" s="68">
        <v>75</v>
      </c>
    </row>
    <row r="116" spans="1:4" x14ac:dyDescent="0.25">
      <c r="A116" s="65" t="s">
        <v>822</v>
      </c>
      <c r="B116" s="69" t="s">
        <v>43</v>
      </c>
      <c r="C116" s="67">
        <v>75</v>
      </c>
      <c r="D116" s="68">
        <v>75</v>
      </c>
    </row>
    <row r="117" spans="1:4" x14ac:dyDescent="0.25">
      <c r="A117" s="65" t="s">
        <v>823</v>
      </c>
      <c r="B117" s="69" t="s">
        <v>603</v>
      </c>
      <c r="C117" s="67">
        <v>75</v>
      </c>
      <c r="D117" s="68">
        <v>75</v>
      </c>
    </row>
    <row r="118" spans="1:4" x14ac:dyDescent="0.25">
      <c r="A118" s="65" t="s">
        <v>824</v>
      </c>
      <c r="B118" s="69" t="s">
        <v>609</v>
      </c>
      <c r="C118" s="67">
        <v>75</v>
      </c>
      <c r="D118" s="68">
        <v>75</v>
      </c>
    </row>
    <row r="119" spans="1:4" x14ac:dyDescent="0.25">
      <c r="A119" s="65" t="s">
        <v>825</v>
      </c>
      <c r="B119" s="69" t="s">
        <v>291</v>
      </c>
      <c r="C119" s="67">
        <v>75</v>
      </c>
      <c r="D119" s="68">
        <v>75</v>
      </c>
    </row>
    <row r="120" spans="1:4" x14ac:dyDescent="0.25">
      <c r="A120" s="65" t="s">
        <v>826</v>
      </c>
      <c r="B120" s="69" t="s">
        <v>998</v>
      </c>
      <c r="C120" s="67">
        <v>75</v>
      </c>
      <c r="D120" s="68">
        <v>75</v>
      </c>
    </row>
    <row r="121" spans="1:4" x14ac:dyDescent="0.25">
      <c r="A121" s="65" t="s">
        <v>827</v>
      </c>
      <c r="B121" s="69" t="s">
        <v>605</v>
      </c>
      <c r="C121" s="67">
        <v>75</v>
      </c>
      <c r="D121" s="68">
        <v>75</v>
      </c>
    </row>
    <row r="122" spans="1:4" x14ac:dyDescent="0.25">
      <c r="A122" s="65" t="s">
        <v>828</v>
      </c>
      <c r="B122" s="69" t="s">
        <v>629</v>
      </c>
      <c r="C122" s="67">
        <v>75</v>
      </c>
      <c r="D122" s="68">
        <v>75</v>
      </c>
    </row>
    <row r="123" spans="1:4" x14ac:dyDescent="0.25">
      <c r="A123" s="65" t="s">
        <v>829</v>
      </c>
      <c r="B123" s="69" t="s">
        <v>645</v>
      </c>
      <c r="C123" s="67">
        <v>75</v>
      </c>
      <c r="D123" s="68">
        <v>75</v>
      </c>
    </row>
    <row r="124" spans="1:4" x14ac:dyDescent="0.25">
      <c r="A124" s="65" t="s">
        <v>830</v>
      </c>
      <c r="B124" s="69" t="s">
        <v>637</v>
      </c>
      <c r="C124" s="67">
        <v>75</v>
      </c>
      <c r="D124" s="68">
        <v>75</v>
      </c>
    </row>
    <row r="125" spans="1:4" x14ac:dyDescent="0.25">
      <c r="A125" s="65" t="s">
        <v>831</v>
      </c>
      <c r="B125" s="69" t="s">
        <v>949</v>
      </c>
      <c r="C125" s="67">
        <v>75</v>
      </c>
      <c r="D125" s="68">
        <v>75</v>
      </c>
    </row>
    <row r="126" spans="1:4" x14ac:dyDescent="0.25">
      <c r="A126" s="65" t="s">
        <v>832</v>
      </c>
      <c r="B126" s="69" t="s">
        <v>635</v>
      </c>
      <c r="C126" s="67">
        <v>75</v>
      </c>
      <c r="D126" s="68">
        <v>75</v>
      </c>
    </row>
    <row r="127" spans="1:4" x14ac:dyDescent="0.25">
      <c r="A127" s="65" t="s">
        <v>833</v>
      </c>
      <c r="B127" s="69" t="s">
        <v>965</v>
      </c>
      <c r="C127" s="67">
        <v>75</v>
      </c>
      <c r="D127" s="68">
        <v>75</v>
      </c>
    </row>
    <row r="128" spans="1:4" x14ac:dyDescent="0.25">
      <c r="A128" s="65" t="s">
        <v>834</v>
      </c>
      <c r="B128" s="69" t="s">
        <v>653</v>
      </c>
      <c r="C128" s="67">
        <v>75</v>
      </c>
      <c r="D128" s="68">
        <v>75</v>
      </c>
    </row>
    <row r="129" spans="1:4" x14ac:dyDescent="0.25">
      <c r="A129" s="65" t="s">
        <v>835</v>
      </c>
      <c r="B129" s="69" t="s">
        <v>1001</v>
      </c>
      <c r="C129" s="67">
        <v>75</v>
      </c>
      <c r="D129" s="68">
        <v>75</v>
      </c>
    </row>
    <row r="130" spans="1:4" x14ac:dyDescent="0.25">
      <c r="A130" s="65" t="s">
        <v>836</v>
      </c>
      <c r="B130" s="69" t="s">
        <v>1000</v>
      </c>
      <c r="C130" s="67">
        <v>75</v>
      </c>
      <c r="D130" s="68">
        <v>75</v>
      </c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abSelected="1" view="pageBreakPreview" zoomScale="80" zoomScaleNormal="70" zoomScaleSheetLayoutView="80" workbookViewId="0">
      <selection sqref="A1:C1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2"/>
      <c r="B1" s="172"/>
      <c r="C1" s="172"/>
    </row>
    <row r="2" spans="1:3" ht="50.1" customHeight="1" thickBot="1" x14ac:dyDescent="0.3">
      <c r="A2" s="173" t="str">
        <f>"IMPUTATIONS POUR POSITION MIXTE INTER-MARCHANDISE EN VIGUEUR LE "&amp;'OPTIONS - INTERVALLES DE MARGE'!A1</f>
        <v>IMPUTATIONS POUR POSITION MIXTE INTER-MARCHANDISE EN VIGUEUR LE 2 SEPTEMBRE 2022</v>
      </c>
      <c r="B2" s="174"/>
      <c r="C2" s="175"/>
    </row>
    <row r="3" spans="1:3" x14ac:dyDescent="0.25">
      <c r="A3" s="176" t="s">
        <v>32</v>
      </c>
      <c r="B3" s="178" t="s">
        <v>33</v>
      </c>
      <c r="C3" s="180" t="s">
        <v>34</v>
      </c>
    </row>
    <row r="4" spans="1:3" ht="15.75" thickBot="1" x14ac:dyDescent="0.3">
      <c r="A4" s="177"/>
      <c r="B4" s="179"/>
      <c r="C4" s="181"/>
    </row>
    <row r="5" spans="1:3" x14ac:dyDescent="0.25">
      <c r="A5" s="84" t="s">
        <v>930</v>
      </c>
      <c r="B5" s="76">
        <v>0</v>
      </c>
      <c r="C5" s="77">
        <v>0</v>
      </c>
    </row>
    <row r="6" spans="1:3" x14ac:dyDescent="0.25">
      <c r="A6" s="84" t="s">
        <v>931</v>
      </c>
      <c r="B6" s="76">
        <v>0.9</v>
      </c>
      <c r="C6" s="77">
        <v>0.9</v>
      </c>
    </row>
    <row r="7" spans="1:3" x14ac:dyDescent="0.25">
      <c r="A7" s="84" t="s">
        <v>932</v>
      </c>
      <c r="B7" s="76">
        <v>1</v>
      </c>
      <c r="C7" s="77">
        <v>1</v>
      </c>
    </row>
    <row r="8" spans="1:3" x14ac:dyDescent="0.25">
      <c r="A8" s="84" t="s">
        <v>933</v>
      </c>
      <c r="B8" s="76">
        <v>0.9</v>
      </c>
      <c r="C8" s="77">
        <v>0.9</v>
      </c>
    </row>
    <row r="9" spans="1:3" x14ac:dyDescent="0.25">
      <c r="A9" s="84" t="s">
        <v>934</v>
      </c>
      <c r="B9" s="76">
        <v>0.9</v>
      </c>
      <c r="C9" s="77">
        <v>0.9</v>
      </c>
    </row>
    <row r="10" spans="1:3" x14ac:dyDescent="0.25">
      <c r="A10" s="84"/>
      <c r="B10" s="76"/>
      <c r="C10" s="77"/>
    </row>
    <row r="11" spans="1:3" x14ac:dyDescent="0.25">
      <c r="A11" s="84"/>
      <c r="B11" s="76"/>
      <c r="C11" s="77"/>
    </row>
    <row r="12" spans="1:3" x14ac:dyDescent="0.25">
      <c r="A12" s="84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13</vt:i4>
      </vt:variant>
    </vt:vector>
  </HeadingPairs>
  <TitlesOfParts>
    <vt:vector size="31" baseType="lpstr">
      <vt:lpstr>OPTIONS - MARGIN INTERVALS</vt:lpstr>
      <vt:lpstr>FUTURES - MARGIN INTERVALS</vt:lpstr>
      <vt:lpstr>SHARE FUTURES - MARGIN INTERVAL</vt:lpstr>
      <vt:lpstr>BAX - INTRA-COMMODITY</vt:lpstr>
      <vt:lpstr>CORRA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CORRA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Olivier Charron</cp:lastModifiedBy>
  <dcterms:created xsi:type="dcterms:W3CDTF">2017-04-13T19:02:44Z</dcterms:created>
  <dcterms:modified xsi:type="dcterms:W3CDTF">2022-09-01T14:11:00Z</dcterms:modified>
</cp:coreProperties>
</file>