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9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13" r:id="rId20"/>
  </sheets>
  <definedNames>
    <definedName name="_xlnm.Print_Area" localSheetId="13">'BAX - INTRA-MARCHANDISES'!$A$1:$E$68</definedName>
    <definedName name="_xlnm.Print_Area" localSheetId="19">'CAT - INTER-MARCHANDISES'!$A$1:$C$12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INTER-COMMODITY'!$A$1:$C$12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MARGE'!$A$1:$F$338</definedName>
    <definedName name="_xlnm.Print_Area" localSheetId="0">'OPTIONS - MARGIN INTERVALS'!$A$1:$F$338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<sst xmlns="http://schemas.openxmlformats.org/spreadsheetml/2006/main" count="2606" uniqueCount="1031">
  <si>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</si>
  <si>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</si>
  <si>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</si>
  <si>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</si>
  <si>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</si>
  <si>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</si>
  <si>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</si>
  <si>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</si>
  <si>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</si>
  <si>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</si>
  <si>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</si>
  <si>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</si>
  <si>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</si>
  <si>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</si>
  <si>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</si>
  <si>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</si>
  <si>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</si>
  <si>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</si>
  <si>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</si>
  <si>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</si>
  <si>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</si>
  <si>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</si>
  <si>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</si>
  <si>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</si>
  <si>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</si>
  <si>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</si>
  <si>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</si>
  <si>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</si>
  <si>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</si>
  <si>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</si>
  <si>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</si>
  <si>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</si>
  <si>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</si>
  <si>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</si>
  <si>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</si>
  <si>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</si>
  <si>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</si>
  <si>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</si>
  <si>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</si>
  <si>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APRIL 19,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</si>
  <si>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</si>
  <si>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</si>
  <si>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</si>
  <si>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</si>
  <si>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</si>
  <si>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</si>
  <si>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</si>
  <si>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</si>
  <si>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</si>
  <si>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</si>
  <si>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</si>
  <si>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</si>
  <si>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</si>
  <si>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</si>
  <si>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</si>
  <si>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</si>
  <si>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</si>
  <si>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</si>
  <si>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</si>
  <si>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</si>
  <si>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</si>
  <si>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</si>
  <si>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</si>
  <si>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</si>
  <si>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</si>
  <si>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</si>
  <si>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</si>
  <si>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</si>
  <si>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</si>
  <si>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</si>
  <si>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</si>
  <si>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</si>
  <si>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</si>
  <si>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</si>
  <si>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</si>
  <si>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</si>
  <si>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</si>
  <si>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</si>
  <si>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</si>
  <si>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</si>
  <si>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</si>
  <si>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</si>
  <si>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</si>
  <si>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</si>
  <si>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</si>
  <si>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</si>
  <si>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</si>
  <si>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</si>
  <si>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</si>
  <si>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</si>
  <si>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</si>
  <si>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</si>
  <si>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</si>
  <si>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</si>
  <si>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</si>
  <si>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</si>
  <si>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</si>
  <si>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</si>
  <si>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</si>
  <si>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</si>
  <si>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</si>
  <si>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</si>
  <si>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</si>
  <si>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</si>
  <si>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</si>
  <si>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</si>
  <si>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</si>
  <si>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</si>
  <si>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</si>
  <si>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</si>
  <si>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</si>
  <si>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</si>
  <si>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</si>
  <si>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</si>
  <si>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</si>
  <si>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</si>
  <si>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</si>
  <si>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</si>
  <si>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</si>
  <si>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</si>
  <si>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</si>
  <si>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</si>
  <si>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</si>
  <si>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</si>
  <si>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</si>
  <si>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</si>
  <si>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</si>
  <si>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</si>
  <si>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</si>
  <si>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</si>
  <si>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</si>
  <si>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</si>
  <si>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</si>
  <si>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</si>
  <si>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</si>
  <si>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</si>
  <si>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</si>
  <si>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</si>
  <si>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</si>
  <si>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</si>
  <si>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</si>
  <si>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</si>
  <si>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</si>
  <si>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</si>
  <si>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</si>
  <si>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</si>
  <si>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</si>
  <si>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</si>
  <si>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</si>
  <si>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</si>
  <si>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</si>
  <si>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</si>
  <si>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</si>
  <si>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</si>
  <si>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</si>
  <si>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</si>
  <si>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</si>
  <si>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</si>
  <si>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</si>
  <si>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</si>
  <si>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</si>
  <si>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</si>
  <si>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</si>
  <si>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</si>
  <si>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</si>
  <si>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</si>
  <si>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</si>
  <si>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</si>
  <si>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</si>
  <si>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</si>
  <si>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</si>
  <si>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</si>
  <si>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</si>
  <si>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</si>
  <si>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</si>
  <si>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</si>
  <si>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</si>
  <si>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</si>
  <si>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</si>
  <si>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</si>
  <si>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</si>
  <si>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</si>
  <si>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</si>
  <si>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</si>
  <si>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</si>
  <si>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</si>
  <si>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</si>
  <si>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</si>
  <si>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</si>
  <si>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</si>
  <si>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</si>
  <si>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</si>
  <si>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</si>
  <si>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</si>
  <si>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</si>
  <si>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</si>
  <si>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</si>
  <si>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</si>
  <si>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</si>
  <si>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</si>
  <si>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</si>
  <si>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</si>
  <si>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</si>
  <si>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</si>
  <si>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</si>
  <si>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</si>
  <si>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</si>
  <si>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</si>
  <si>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</si>
  <si>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</si>
  <si>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</si>
  <si>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</si>
  <si>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</si>
  <si>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</si>
  <si>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</si>
  <si>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</si>
  <si>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</si>
  <si>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</si>
  <si>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</si>
  <si>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</si>
  <si>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</si>
  <si>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</si>
  <si>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</si>
  <si>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</si>
  <si>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</si>
  <si>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</si>
  <si>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</si>
  <si>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</si>
  <si>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</si>
  <si>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</si>
  <si>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</si>
  <si>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</si>
  <si>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</si>
  <si>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</si>
  <si>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</si>
  <si>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</si>
  <si>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</si>
  <si>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</si>
  <si>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</si>
  <si>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</si>
  <si>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</si>
  <si>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</si>
  <si>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</si>
  <si>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</si>
  <si>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</si>
  <si>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</si>
  <si>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</si>
  <si>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</si>
  <si>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</si>
  <si>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</si>
  <si>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</si>
  <si>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</si>
  <si>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</si>
  <si>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</si>
  <si>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</si>
  <si>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</si>
  <si>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</si>
  <si>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</si>
  <si>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</si>
  <si>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</si>
  <si>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</si>
  <si>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</si>
  <si>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</si>
  <si>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</si>
  <si>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</si>
  <si>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</si>
  <si>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</si>
  <si>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</si>
  <si>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</si>
  <si>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</si>
  <si>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</si>
  <si>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</si>
  <si>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</si>
  <si>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</si>
  <si>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</si>
  <si>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</si>
  <si>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</si>
  <si>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</si>
  <si>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</si>
  <si>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</si>
  <si>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</si>
  <si>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</si>
  <si>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</si>
  <si>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</si>
  <si>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</si>
  <si>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</si>
  <si>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</si>
  <si>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</si>
  <si>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</si>
  <si>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</si>
  <si>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</si>
  <si>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</si>
  <si>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</si>
  <si>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</si>
  <si>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</si>
  <si>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</si>
  <si>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</si>
  <si>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</si>
  <si>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</si>
  <si>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</si>
  <si>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</si>
  <si>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</si>
  <si>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</si>
  <si>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</si>
  <si>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</si>
  <si>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</si>
  <si>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</si>
  <si>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</si>
  <si>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</si>
  <si>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</si>
  <si>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</si>
  <si>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</si>
  <si>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</si>
  <si>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</si>
  <si>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</si>
  <si>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</si>
  <si>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</si>
  <si>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</si>
  <si>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</si>
  <si>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</si>
  <si>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</si>
  <si>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</si>
  <si>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</si>
  <si>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</si>
  <si>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</si>
  <si>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</si>
  <si>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</si>
  <si>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</si>
  <si>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</si>
  <si>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</si>
  <si>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</si>
  <si>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</si>
  <si>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</si>
  <si>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</si>
  <si>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</si>
  <si>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</si>
  <si>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</si>
  <si>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</si>
  <si>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</si>
  <si>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</si>
  <si>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</si>
  <si>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</si>
  <si>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</si>
  <si>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</si>
  <si>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</si>
  <si>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</si>
  <si>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</si>
  <si>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</si>
  <si>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</si>
  <si>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</si>
  <si>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</si>
  <si>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</si>
  <si>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</si>
  <si>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</si>
  <si>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</si>
  <si>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</si>
  <si>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</si>
  <si>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</si>
  <si>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</si>
  <si>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</si>
  <si>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</si>
  <si>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</si>
  <si>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</si>
  <si>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</si>
  <si>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</si>
  <si>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</si>
  <si>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</si>
  <si>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</si>
  <si>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</si>
  <si>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</si>
  <si>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</si>
  <si>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</si>
  <si>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</si>
  <si>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</si>
  <si>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</si>
  <si>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</si>
  <si>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</si>
  <si>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</si>
  <si>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</si>
  <si>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</si>
  <si>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</si>
  <si>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</si>
  <si>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</si>
  <si>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</si>
  <si>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</si>
  <si>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</si>
  <si>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</si>
  <si>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</si>
  <si>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</si>
  <si>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</si>
  <si>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</si>
  <si>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</si>
  <si>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</si>
  <si>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</si>
  <si>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</si>
  <si>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</si>
  <si>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</si>
  <si>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</si>
  <si>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</si>
  <si>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</si>
  <si>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</si>
  <si>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</si>
  <si>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</si>
  <si>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</si>
  <si>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</si>
  <si>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</si>
  <si>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</si>
  <si>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</si>
  <si>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</si>
  <si>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</si>
  <si>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</si>
  <si>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</si>
  <si>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</si>
  <si>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</si>
  <si>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</si>
  <si>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</si>
  <si>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</si>
  <si>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</si>
  <si>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</si>
  <si>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</si>
  <si>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</si>
  <si>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</si>
  <si>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</si>
  <si>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</si>
  <si>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</si>
  <si>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</si>
  <si>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</si>
  <si>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</si>
  <si>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</si>
  <si>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</si>
  <si>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</si>
  <si>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</si>
  <si>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</si>
  <si>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</si>
  <si>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</si>
  <si>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</si>
  <si>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</si>
  <si>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</si>
  <si>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</si>
  <si>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</si>
  <si>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</si>
  <si>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</si>
  <si>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</si>
  <si>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</si>
  <si>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</si>
  <si>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</si>
  <si>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</si>
  <si>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</si>
  <si>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</si>
  <si>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</si>
  <si>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</si>
  <si>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</si>
  <si>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</si>
  <si>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</si>
  <si>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</si>
  <si>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</si>
  <si>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</si>
  <si>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</si>
  <si>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</si>
  <si>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</si>
  <si>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</si>
  <si>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</si>
  <si>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</si>
  <si>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</si>
  <si>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</si>
  <si>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</si>
  <si>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</si>
  <si>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</si>
  <si>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</si>
  <si>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</si>
  <si>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</si>
  <si>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</si>
  <si>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</si>
  <si>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</si>
  <si>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</si>
  <si>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</si>
  <si>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</si>
  <si>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</si>
  <si>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</si>
  <si>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</si>
  <si>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</si>
  <si>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</si>
  <si>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</si>
  <si>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</si>
  <si>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</si>
  <si>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</si>
  <si>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</si>
  <si>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</si>
  <si>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</si>
  <si>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</si>
  <si>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</si>
  <si>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</si>
  <si>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</si>
  <si>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</si>
  <si>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</si>
  <si>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</si>
  <si>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</si>
  <si>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</si>
  <si>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</si>
  <si>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</si>
  <si>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</si>
  <si>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SJR1</t>
  </si>
  <si>
    <t>Shaw Communications Inc. (CA) (adjusted)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</si>
  <si>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</si>
  <si>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</si>
  <si>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</si>
  <si>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</si>
  <si>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</si>
  <si>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</si>
  <si>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</si>
  <si>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</si>
  <si>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</si>
  <si>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</si>
  <si>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</si>
  <si>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</si>
  <si>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</si>
  <si>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</si>
  <si>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</si>
  <si>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</si>
  <si>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</si>
  <si>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</si>
  <si>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</si>
  <si>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</si>
  <si>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</si>
  <si>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</si>
  <si>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</si>
  <si>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</si>
  <si>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</si>
  <si>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</si>
  <si>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</si>
  <si>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</si>
  <si>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</si>
  <si>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</si>
  <si>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</si>
  <si>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</si>
  <si>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</si>
  <si>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</si>
  <si>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</si>
  <si>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</si>
  <si>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</si>
  <si>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</si>
  <si>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</si>
  <si>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</si>
  <si>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</si>
  <si>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</si>
  <si>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The Toronto-Dominion Bank (Converge)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</si>
  <si>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</si>
  <si>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</si>
  <si>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</si>
  <si>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</si>
  <si>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</si>
  <si>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</si>
  <si>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</si>
  <si>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</si>
  <si>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</si>
  <si>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</si>
  <si>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</si>
  <si>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</si>
  <si>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</si>
  <si>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</si>
  <si>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</si>
  <si>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</si>
  <si>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</si>
  <si>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</si>
  <si>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</si>
  <si>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</si>
  <si>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</si>
  <si>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</si>
  <si>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</si>
  <si>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</si>
  <si>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</si>
  <si>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</si>
  <si>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</si>
  <si>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</si>
  <si>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</si>
  <si>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</si>
  <si>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</si>
  <si>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</si>
  <si>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</si>
  <si>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</si>
  <si>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</si>
  <si>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</si>
  <si>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</si>
  <si>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</si>
  <si>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</si>
  <si>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</si>
  <si>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VLNS1</t>
  </si>
  <si>
    <t>The Valens Company Inc. (CA)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</si>
  <si>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</si>
  <si>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</si>
  <si>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</si>
  <si>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</si>
  <si>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</si>
  <si>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</si>
  <si>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</si>
  <si>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</si>
  <si>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</si>
  <si>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</si>
  <si>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</si>
  <si>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</si>
  <si>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</si>
  <si>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</si>
  <si>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</si>
  <si>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</si>
  <si>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</si>
  <si>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</si>
  <si>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</si>
  <si>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</si>
  <si>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</si>
  <si>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</si>
  <si>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</si>
  <si>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</si>
  <si>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</si>
  <si>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</si>
  <si>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</si>
  <si>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</si>
  <si>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</si>
  <si>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</si>
  <si>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</si>
  <si>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</si>
  <si>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</si>
  <si>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</si>
  <si>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</si>
  <si>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</si>
  <si>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</si>
  <si>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</si>
  <si>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</si>
  <si>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</si>
  <si>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</si>
  <si>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</si>
  <si>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</si>
  <si>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</si>
  <si>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</si>
  <si>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</si>
  <si>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</si>
  <si>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</si>
  <si>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</si>
  <si>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</si>
  <si>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</si>
  <si>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</si>
  <si>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</si>
  <si>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</si>
  <si>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</si>
  <si>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</si>
  <si>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</si>
  <si>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</si>
  <si>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</si>
  <si>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</si>
  <si>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</si>
  <si>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</si>
  <si>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</si>
  <si>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</si>
  <si>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</si>
  <si>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</si>
  <si>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</si>
  <si>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</si>
  <si>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</si>
  <si>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</si>
  <si>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</si>
  <si>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</si>
  <si>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</si>
  <si>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</si>
  <si>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</si>
  <si>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</si>
  <si>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</si>
  <si>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</si>
  <si>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</si>
  <si>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</si>
  <si>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</si>
  <si>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</si>
  <si>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</si>
  <si>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</si>
  <si>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</si>
  <si>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</si>
  <si>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</si>
  <si>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</si>
  <si>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</si>
  <si>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</si>
  <si>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</si>
  <si>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</si>
  <si>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</si>
  <si>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</si>
  <si>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</si>
  <si>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</si>
  <si>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</si>
  <si>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</si>
  <si>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</si>
  <si>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</si>
  <si>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</si>
  <si>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</si>
  <si>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</si>
  <si>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</si>
  <si>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</si>
  <si>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</si>
  <si>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</si>
  <si>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</si>
  <si>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</si>
  <si>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</si>
  <si>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</si>
  <si>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</si>
  <si>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</si>
  <si>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</si>
  <si>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</si>
  <si>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</si>
  <si>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</si>
  <si>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</si>
  <si>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</si>
  <si>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</si>
  <si>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</si>
  <si>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</si>
  <si>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</si>
  <si>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</si>
  <si>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</si>
  <si>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</si>
  <si>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</si>
  <si>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</si>
  <si>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</si>
  <si>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</si>
  <si>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</si>
  <si>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</si>
  <si>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</si>
  <si>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</si>
  <si>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</si>
  <si>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</si>
  <si>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</si>
  <si>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</si>
  <si>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</si>
  <si>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</si>
  <si>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</si>
  <si>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</si>
  <si>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</si>
  <si>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</si>
  <si>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</si>
  <si>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</si>
  <si>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</si>
  <si>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</si>
  <si>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</si>
  <si>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</si>
  <si>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</si>
  <si>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</si>
  <si>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</si>
  <si>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</si>
  <si>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</si>
  <si>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</si>
  <si>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</si>
  <si>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</si>
  <si>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</si>
  <si>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</si>
  <si>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</si>
  <si>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</si>
  <si>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</si>
  <si>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</si>
  <si>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</si>
  <si>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</si>
  <si>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</si>
  <si>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</si>
  <si>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</si>
  <si>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</si>
  <si>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</si>
  <si>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</si>
  <si>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</si>
  <si>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</si>
  <si>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</si>
  <si>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</si>
  <si>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</si>
  <si>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</si>
  <si>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</si>
  <si>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</si>
  <si>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</si>
  <si>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</si>
  <si>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</si>
  <si>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</si>
  <si>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</si>
  <si>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</si>
  <si>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</si>
  <si>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</si>
  <si>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</si>
  <si>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</si>
  <si>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</si>
  <si>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</si>
  <si>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</si>
  <si>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</si>
  <si>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</si>
  <si>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</si>
  <si>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</si>
  <si>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</si>
  <si>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</si>
  <si>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</si>
  <si>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</si>
  <si>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</si>
  <si>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</si>
  <si>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</si>
  <si>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</si>
  <si>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</si>
  <si>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</si>
  <si>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</si>
  <si>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</si>
  <si>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</si>
  <si>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</si>
  <si>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</si>
  <si>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</si>
  <si>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</si>
  <si>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</si>
  <si>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</si>
  <si>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</si>
  <si>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</si>
  <si>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</si>
  <si>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</si>
  <si>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</si>
  <si>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</si>
  <si>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</si>
  <si>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</si>
  <si>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</si>
  <si>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</si>
  <si>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</si>
  <si>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</si>
  <si>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</si>
  <si>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</si>
  <si>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</si>
  <si>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</si>
  <si>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</si>
  <si>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</si>
  <si>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</si>
  <si>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</si>
  <si>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</si>
  <si>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</si>
  <si>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</si>
  <si>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</si>
  <si>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</si>
  <si>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</si>
  <si>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</si>
  <si>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</si>
  <si>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</si>
  <si>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</si>
  <si>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</si>
  <si>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</si>
  <si>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</si>
  <si>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</si>
  <si>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</si>
  <si>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</si>
  <si>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</si>
  <si>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</si>
  <si>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</si>
  <si>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</si>
  <si>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</si>
  <si>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</si>
  <si>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</si>
  <si>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</si>
  <si>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</si>
  <si>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</si>
  <si>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</si>
  <si>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</si>
  <si>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</si>
  <si>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</si>
  <si>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</si>
  <si>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</si>
  <si>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</si>
  <si>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</si>
  <si>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</si>
  <si>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</si>
  <si>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</si>
  <si>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</si>
  <si>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</si>
  <si>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</si>
  <si>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</si>
  <si>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</si>
  <si>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</si>
  <si>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</si>
  <si>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</si>
  <si>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</si>
  <si>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</si>
  <si>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</si>
  <si>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</si>
  <si>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</si>
  <si>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</si>
  <si>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</si>
  <si>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</si>
  <si>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</si>
  <si>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</si>
  <si>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</si>
  <si>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</si>
  <si>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</si>
  <si>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</si>
  <si>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</si>
  <si>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</si>
  <si>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</si>
  <si>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</si>
  <si>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</si>
  <si>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</si>
  <si>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</si>
  <si>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</si>
  <si>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</si>
  <si>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</si>
  <si>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</si>
  <si>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</si>
  <si>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</si>
  <si>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</si>
  <si>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</si>
  <si>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</si>
  <si>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</si>
  <si>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</si>
  <si>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</si>
  <si>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</si>
  <si>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</si>
  <si>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</si>
  <si>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</si>
  <si>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</si>
  <si>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</si>
  <si>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</si>
  <si>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</si>
  <si>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</si>
  <si>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</si>
  <si>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</si>
  <si>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</si>
  <si>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</si>
  <si>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</si>
  <si>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</si>
  <si>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</si>
  <si>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</si>
  <si>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</si>
  <si>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</si>
  <si>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</si>
  <si>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</si>
  <si>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</si>
  <si>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</si>
  <si>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</si>
  <si>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</si>
  <si>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</si>
  <si>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</si>
  <si>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</si>
  <si>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</si>
  <si>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</si>
  <si>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CRA - COA</t>
  </si>
  <si>
    <t>BAX - COA</t>
  </si>
  <si>
    <t>19 AVRIL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</si>
  <si>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</si>
  <si>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</si>
  <si>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</si>
  <si>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</si>
  <si>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</si>
  <si>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</si>
  <si>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</si>
  <si>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</si>
  <si>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</si>
  <si>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</si>
  <si>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</si>
  <si>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</si>
  <si>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</si>
  <si>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</si>
  <si>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</si>
  <si>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</si>
  <si>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</si>
  <si>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</si>
  <si>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</si>
  <si>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</si>
  <si>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</si>
  <si>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</si>
  <si>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</si>
  <si>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</si>
  <si>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</si>
  <si>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</si>
  <si>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</si>
  <si>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</si>
  <si>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</si>
  <si>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</si>
  <si>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</si>
  <si>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</si>
  <si>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</si>
  <si>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</si>
  <si>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</si>
  <si>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</si>
  <si>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</si>
  <si>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</si>
  <si>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</si>
  <si>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</si>
  <si>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</si>
  <si>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</si>
  <si>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</si>
  <si>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</si>
  <si>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</si>
  <si>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</si>
  <si>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</si>
  <si>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</si>
  <si>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</si>
  <si>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</si>
  <si>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</si>
  <si>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</si>
  <si>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(CA) (ajusté)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</si>
  <si>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</si>
  <si>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</si>
  <si>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</si>
  <si>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</si>
  <si>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</si>
  <si>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</si>
  <si>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</si>
  <si>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La Banque Toronto-Dominion (Converge)</t>
  </si>
  <si>
    <t>TC Énergie Corporation</t>
  </si>
  <si>
    <t>Options sur le dollar US</t>
  </si>
  <si>
    <t>The Valens Company Inc. (CA) (ajusté)</t>
  </si>
  <si>
    <t>George Weston limitée</t>
  </si>
  <si>
    <t>Groupe TMX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</si>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</sst>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49" fontId="10" fillId="0" borderId="30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0" fontId="2" fillId="7" borderId="33" xfId="0" applyFont="1" applyFill="1" applyBorder="1" applyAlignment="1" applyProtection="1">
      <alignment horizontal="center" vertical="center" wrapText="1"/>
      <protection hidden="1"/>
    </xf>
    <xf numFmtId="0" fontId="2" fillId="7" borderId="34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41" xfId="25" applyFont="1" applyFill="1" applyBorder="1" applyAlignment="1">
      <alignment horizontal="center" vertical="center"/>
      <protection/>
    </xf>
    <xf numFmtId="0" fontId="3" fillId="6" borderId="42" xfId="25" applyFont="1" applyFill="1" applyBorder="1" applyAlignment="1">
      <alignment horizontal="center" vertical="center"/>
      <protection/>
    </xf>
    <xf numFmtId="0" fontId="4" fillId="4" borderId="30" xfId="25" applyFont="1" applyFill="1" applyBorder="1" applyAlignment="1" applyProtection="1">
      <alignment horizontal="center" vertical="center" wrapText="1"/>
      <protection hidden="1"/>
    </xf>
    <xf numFmtId="0" fontId="4" fillId="4" borderId="43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4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4" xfId="25" applyFont="1" applyFill="1" applyBorder="1" applyAlignment="1" applyProtection="1">
      <alignment horizontal="center" vertical="center" wrapText="1"/>
      <protection hidden="1"/>
    </xf>
    <xf numFmtId="0" fontId="4" fillId="4" borderId="36" xfId="25" applyFont="1" applyFill="1" applyBorder="1" applyAlignment="1" applyProtection="1">
      <alignment horizontal="center" vertical="center" wrapText="1"/>
      <protection hidden="1"/>
    </xf>
    <xf numFmtId="0" fontId="4" fillId="4" borderId="37" xfId="25" applyFont="1" applyFill="1" applyBorder="1" applyAlignment="1" applyProtection="1">
      <alignment horizontal="center" vertical="center" wrapText="1"/>
      <protection hidden="1"/>
    </xf>
    <xf numFmtId="0" fontId="2" fillId="7" borderId="33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5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1" fillId="0" borderId="38" xfId="22" applyBorder="1" applyAlignment="1">
      <alignment horizontal="left" wrapText="1"/>
      <protection/>
    </xf>
    <xf numFmtId="0" fontId="1" fillId="0" borderId="39" xfId="22" applyBorder="1" applyAlignment="1">
      <alignment horizontal="left" wrapText="1"/>
      <protection/>
    </xf>
    <xf numFmtId="0" fontId="1" fillId="0" borderId="49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6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1" fillId="0" borderId="30" xfId="22" applyBorder="1" applyAlignment="1">
      <alignment horizontal="left" wrapText="1"/>
      <protection/>
    </xf>
    <xf numFmtId="0" fontId="1" fillId="0" borderId="31" xfId="22" applyBorder="1" applyAlignment="1">
      <alignment horizontal="left" wrapText="1"/>
      <protection/>
    </xf>
    <xf numFmtId="0" fontId="1" fillId="0" borderId="32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6" fillId="4" borderId="38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28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8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9" t="s">
        <v>39</v>
      </c>
      <c r="B1" s="100"/>
      <c r="C1" s="100"/>
      <c r="D1" s="100"/>
      <c r="E1" s="100"/>
      <c r="F1" s="101"/>
    </row>
    <row r="2" spans="1:6" ht="50.1" customHeight="1" thickBot="1">
      <c r="A2" s="102" t="str">
        <f>"MARGIN INTERVALS EFFECTIVE ON "&amp;A1</f>
        <v>MARGIN INTERVALS EFFECTIVE ON APRIL 19, 2023</v>
      </c>
      <c r="B2" s="103"/>
      <c r="C2" s="103"/>
      <c r="D2" s="103"/>
      <c r="E2" s="103"/>
      <c r="F2" s="104"/>
    </row>
    <row r="3" spans="1:6" ht="12.75" customHeight="1">
      <c r="A3" s="105" t="s">
        <v>11</v>
      </c>
      <c r="B3" s="107" t="s">
        <v>12</v>
      </c>
      <c r="C3" s="107" t="s">
        <v>13</v>
      </c>
      <c r="D3" s="107" t="s">
        <v>14</v>
      </c>
      <c r="E3" s="107" t="s">
        <v>15</v>
      </c>
      <c r="F3" s="109" t="s">
        <v>16</v>
      </c>
    </row>
    <row r="4" spans="1:6" ht="18.75" customHeight="1" thickBot="1">
      <c r="A4" s="106"/>
      <c r="B4" s="108"/>
      <c r="C4" s="108"/>
      <c r="D4" s="108"/>
      <c r="E4" s="108"/>
      <c r="F4" s="110"/>
    </row>
    <row r="5" spans="1:6" ht="15">
      <c r="A5" s="37" t="s">
        <v>40</v>
      </c>
      <c r="B5" s="38" t="s">
        <v>41</v>
      </c>
      <c r="C5" s="39">
        <v>0.12787017406447534</v>
      </c>
      <c r="D5" s="40">
        <v>0.12765288679217923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0.15033748119682103</v>
      </c>
      <c r="D6" s="45">
        <v>0.15013082050383258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0.26102076794646917</v>
      </c>
      <c r="D7" s="50">
        <v>0.260977765820845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0.058957309931184115</v>
      </c>
      <c r="D8" s="50">
        <v>0.05878807891458317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0.16479712311762482</v>
      </c>
      <c r="D9" s="50">
        <v>0.1644626839628526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0.10247295606645791</v>
      </c>
      <c r="D10" s="50">
        <v>0.10247781243066331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0.14251244068896052</v>
      </c>
      <c r="D11" s="50">
        <v>0.14221943353710734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0.17468437043311952</v>
      </c>
      <c r="D12" s="50">
        <v>0.17459986567453128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0.11119867879918596</v>
      </c>
      <c r="D13" s="50">
        <v>0.1110327394373736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0.11529043085846213</v>
      </c>
      <c r="D14" s="50">
        <v>0.11524517495487888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0.07568182667739376</v>
      </c>
      <c r="D15" s="50">
        <v>0.075561442577692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0.09591059714395098</v>
      </c>
      <c r="D16" s="50">
        <v>0.0958904832442278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0.13263324704547247</v>
      </c>
      <c r="D17" s="50">
        <v>0.13241763290926337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0.1319598561187021</v>
      </c>
      <c r="D18" s="50">
        <v>0.13167790914842165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0.12105936019357297</v>
      </c>
      <c r="D19" s="50">
        <v>0.12063037463173026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0.15017491858736487</v>
      </c>
      <c r="D20" s="50">
        <v>0.15015961786782933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0.0700375594334995</v>
      </c>
      <c r="D21" s="50">
        <v>0.0700260041379998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0.13928690722973985</v>
      </c>
      <c r="D22" s="50">
        <v>0.1388900158271572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0.10787353263782315</v>
      </c>
      <c r="D23" s="50">
        <v>0.10744689470813526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0.09788905614550952</v>
      </c>
      <c r="D24" s="50">
        <v>0.09771809157406429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0.13275038207667655</v>
      </c>
      <c r="D25" s="50">
        <v>0.1321394403112494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0.15195594923326522</v>
      </c>
      <c r="D26" s="50">
        <v>0.15113446884665252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0.16357531898542044</v>
      </c>
      <c r="D27" s="50">
        <v>0.1630185605682107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0.06165280383963237</v>
      </c>
      <c r="D28" s="50">
        <v>0.06160495573375405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0.11701808507662086</v>
      </c>
      <c r="D29" s="50">
        <v>0.11677721997486032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0.07344749159675797</v>
      </c>
      <c r="D30" s="50">
        <v>0.07329319184786234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0.06908101146228299</v>
      </c>
      <c r="D31" s="50">
        <v>0.06894126992055022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0.11907285833474872</v>
      </c>
      <c r="D32" s="50">
        <v>0.11879178028672835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0.1930036378288749</v>
      </c>
      <c r="D33" s="50">
        <v>0.19244876711264575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0.07885274789743399</v>
      </c>
      <c r="D34" s="50">
        <v>0.07860276753250174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0.14674852326897084</v>
      </c>
      <c r="D35" s="50">
        <v>0.14625073376416964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0.37870025560540427</v>
      </c>
      <c r="D36" s="50">
        <v>0.3780764718053545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0.20208958079564796</v>
      </c>
      <c r="D37" s="50">
        <v>0.2020944759914101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0.10025919086933101</v>
      </c>
      <c r="D38" s="50">
        <v>0.09998243130467097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0.07218833287130863</v>
      </c>
      <c r="D39" s="50">
        <v>0.072182191363948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0.09605351435523485</v>
      </c>
      <c r="D40" s="50">
        <v>0.09583629213881152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0.0935328622017056</v>
      </c>
      <c r="D41" s="50">
        <v>0.09326903890300224</v>
      </c>
      <c r="E41" s="55">
        <v>0</v>
      </c>
      <c r="F41" s="56">
        <v>1</v>
      </c>
    </row>
    <row r="42" spans="1:6" ht="15">
      <c r="A42" s="54" t="s">
        <v>114</v>
      </c>
      <c r="B42" s="49" t="s">
        <v>115</v>
      </c>
      <c r="C42" s="39">
        <v>0.06947467532815775</v>
      </c>
      <c r="D42" s="50">
        <v>0.06930593211598668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0.24224817120342182</v>
      </c>
      <c r="D43" s="50">
        <v>0.2418792834868963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0.2419885138874096</v>
      </c>
      <c r="D44" s="50">
        <v>0.24162992737341493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0.2425722449699856</v>
      </c>
      <c r="D45" s="50">
        <v>0.24225888109220525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0.1634512530680802</v>
      </c>
      <c r="D46" s="50">
        <v>0.16347953984747918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0.1650009094576315</v>
      </c>
      <c r="D47" s="50">
        <v>0.1647201685897155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0.10467208882822157</v>
      </c>
      <c r="D48" s="50">
        <v>0.10457868442656557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0.06928518352750872</v>
      </c>
      <c r="D49" s="50">
        <v>0.06908671660897063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0.12472729521563264</v>
      </c>
      <c r="D50" s="50">
        <v>0.12460798218028453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0.07836608854419093</v>
      </c>
      <c r="D51" s="50">
        <v>0.07808827926222706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0.07283923018966829</v>
      </c>
      <c r="D52" s="50">
        <v>0.07283814399726618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0.12390177261213764</v>
      </c>
      <c r="D53" s="50">
        <v>0.12351664232870113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0.14601633693171917</v>
      </c>
      <c r="D54" s="50">
        <v>0.14551742922989636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0.11185385849251912</v>
      </c>
      <c r="D55" s="50">
        <v>0.11186520095860447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0.21145636308076124</v>
      </c>
      <c r="D56" s="50">
        <v>0.21193204983969574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0.10796342708800388</v>
      </c>
      <c r="D57" s="50">
        <v>0.10759854137415573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0.10656041917036413</v>
      </c>
      <c r="D58" s="50">
        <v>0.10625736293150134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0.05441605947943044</v>
      </c>
      <c r="D59" s="50">
        <v>0.05441781389387997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0.21746861081335134</v>
      </c>
      <c r="D60" s="50">
        <v>0.21699728047474579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0.10171949716001795</v>
      </c>
      <c r="D61" s="58">
        <v>0.1016418154737225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0.1809428710746575</v>
      </c>
      <c r="D62" s="58">
        <v>0.18056480586355367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0.13714584106298894</v>
      </c>
      <c r="D63" s="58">
        <v>0.1367198490955553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0.12067676171456494</v>
      </c>
      <c r="D64" s="58">
        <v>0.12039817160048968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0.07802478248493747</v>
      </c>
      <c r="D65" s="58">
        <v>0.07782187016820452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0.12594329919579123</v>
      </c>
      <c r="D66" s="58">
        <v>0.12563400516467674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0.059270078692181434</v>
      </c>
      <c r="D67" s="50">
        <v>0.058857511177363916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0.07593084465407472</v>
      </c>
      <c r="D68" s="50">
        <v>0.07554627026753546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0.13873043160594756</v>
      </c>
      <c r="D69" s="50">
        <v>0.13823995790583055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0.07086280421849714</v>
      </c>
      <c r="D70" s="50">
        <v>0.07068556702744991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0.18946465847312083</v>
      </c>
      <c r="D71" s="50">
        <v>0.1894229725685163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0.06917468943213065</v>
      </c>
      <c r="D72" s="50">
        <v>0.06904087800570083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0.23111380228584025</v>
      </c>
      <c r="D73" s="50">
        <v>0.2305698614859277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0.10285538929004176</v>
      </c>
      <c r="D74" s="50">
        <v>0.10273525005309657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0.07544893840199086</v>
      </c>
      <c r="D75" s="50">
        <v>0.0751938333037219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0.180003431953772</v>
      </c>
      <c r="D76" s="50">
        <v>0.17950404558534824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0.062094428621209605</v>
      </c>
      <c r="D77" s="50">
        <v>0.06193201752974609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0.16252394441143747</v>
      </c>
      <c r="D78" s="50">
        <v>0.16213981439421116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0.09052128302940876</v>
      </c>
      <c r="D79" s="50">
        <v>0.09026515294827382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0.24417550646241556</v>
      </c>
      <c r="D80" s="50">
        <v>0.24420283183214772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0.11411367104961273</v>
      </c>
      <c r="D81" s="50">
        <v>0.11387779401718298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0.08926907008144425</v>
      </c>
      <c r="D82" s="50">
        <v>0.0890562272954653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0.13700496259662354</v>
      </c>
      <c r="D83" s="50">
        <v>0.13652992617314744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0.08456682528057063</v>
      </c>
      <c r="D84" s="50">
        <v>0.08444459877445454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0.16972730932632846</v>
      </c>
      <c r="D85" s="50">
        <v>0.16954458069143677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0.06303459217244249</v>
      </c>
      <c r="D86" s="50">
        <v>0.06282134500270022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0.10618493988738123</v>
      </c>
      <c r="D87" s="50">
        <v>0.10617778580769788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0.1852406588955211</v>
      </c>
      <c r="D88" s="50">
        <v>0.18485686069589988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0.08501681742773802</v>
      </c>
      <c r="D89" s="50">
        <v>0.08474436337569552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0.24180462463163965</v>
      </c>
      <c r="D90" s="50">
        <v>0.24154058805477244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0.17478777412685104</v>
      </c>
      <c r="D91" s="50">
        <v>0.17418406157644473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0.17616555029258005</v>
      </c>
      <c r="D92" s="50">
        <v>0.17617845075004904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0.14104197273712918</v>
      </c>
      <c r="D93" s="50">
        <v>0.14102614694595347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0.1132233885924396</v>
      </c>
      <c r="D94" s="50">
        <v>0.11303390775703852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0.2538778351794989</v>
      </c>
      <c r="D95" s="50">
        <v>0.25345086973752007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0.2926820782090278</v>
      </c>
      <c r="D96" s="50">
        <v>0.2926752678430531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0.15089346600147827</v>
      </c>
      <c r="D97" s="50">
        <v>0.15089768842462656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0.0625042311408382</v>
      </c>
      <c r="D98" s="50">
        <v>0.0622906059046754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0.06561005723319992</v>
      </c>
      <c r="D99" s="50">
        <v>0.06561505910564486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0.060216316800760325</v>
      </c>
      <c r="D100" s="50">
        <v>0.06022065414996186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0.21759031243242538</v>
      </c>
      <c r="D101" s="50">
        <v>0.21699366733705783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0.13408813393168537</v>
      </c>
      <c r="D102" s="50">
        <v>0.13409327718627678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0.20527599913406486</v>
      </c>
      <c r="D103" s="50">
        <v>0.20478264495528145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0.25528583877426053</v>
      </c>
      <c r="D104" s="50">
        <v>0.2545276285229082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0.25699108835299</v>
      </c>
      <c r="D105" s="50">
        <v>0.25621862496678754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0.2576536259406118</v>
      </c>
      <c r="D106" s="50">
        <v>0.2568784398624915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0.25814876877824566</v>
      </c>
      <c r="D107" s="50">
        <v>0.25736473607656307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0.09006794370315874</v>
      </c>
      <c r="D108" s="50">
        <v>0.0899298161398833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0.06331600223096406</v>
      </c>
      <c r="D109" s="50">
        <v>0.06328980262209036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0.1839728229289328</v>
      </c>
      <c r="D110" s="50">
        <v>0.18394429657751227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0.2122754495859351</v>
      </c>
      <c r="D111" s="50">
        <v>0.21207833824246597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0.19734179351149028</v>
      </c>
      <c r="D112" s="50">
        <v>0.1967590650811772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0.10207723271880553</v>
      </c>
      <c r="D113" s="50">
        <v>0.10176839402602404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0.2669088946880882</v>
      </c>
      <c r="D114" s="50">
        <v>0.2661035976859172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0.19535100938927402</v>
      </c>
      <c r="D115" s="50">
        <v>0.19470530944371217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0.10746670886369347</v>
      </c>
      <c r="D116" s="50">
        <v>0.10714022470604392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0.061601439809386774</v>
      </c>
      <c r="D117" s="50">
        <v>0.061409435216622524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0.0930343190713794</v>
      </c>
      <c r="D118" s="50">
        <v>0.09272499768239528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0.21387256116368847</v>
      </c>
      <c r="D119" s="50">
        <v>0.21376399076627314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0.09551585132723812</v>
      </c>
      <c r="D120" s="50">
        <v>0.09527958236790535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0.09319451403307132</v>
      </c>
      <c r="D121" s="50">
        <v>0.09290588593950533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0.061365916818419255</v>
      </c>
      <c r="D122" s="50">
        <v>0.06134027405092645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0.13583089085146416</v>
      </c>
      <c r="D123" s="50">
        <v>0.13552932304595394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0.3947426996042862</v>
      </c>
      <c r="D124" s="50">
        <v>0.39463422257504566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0.30960714149319135</v>
      </c>
      <c r="D125" s="50">
        <v>0.3090000298367003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0.15374982085068423</v>
      </c>
      <c r="D126" s="50">
        <v>0.15318157066325333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0.08698762436951585</v>
      </c>
      <c r="D127" s="50">
        <v>0.08687537426068778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0.07570598409760547</v>
      </c>
      <c r="D128" s="50">
        <v>0.07551787851166557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0.05729839038157932</v>
      </c>
      <c r="D129" s="50">
        <v>0.0571158756993297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0.18624752850322557</v>
      </c>
      <c r="D130" s="50">
        <v>0.18595937979517702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0.1626578521640481</v>
      </c>
      <c r="D131" s="50">
        <v>0.16290613645960234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0.2702767117254814</v>
      </c>
      <c r="D132" s="50">
        <v>0.2703028651921165</v>
      </c>
      <c r="E132" s="55">
        <v>0</v>
      </c>
      <c r="F132" s="56">
        <v>1</v>
      </c>
    </row>
    <row r="133" spans="1:6" ht="15">
      <c r="A133" s="54" t="s">
        <v>296</v>
      </c>
      <c r="B133" s="49" t="s">
        <v>297</v>
      </c>
      <c r="C133" s="39">
        <v>0.23101398891663377</v>
      </c>
      <c r="D133" s="50">
        <v>0.23102426495553266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0.2315450992468877</v>
      </c>
      <c r="D134" s="50">
        <v>0.23155454112665064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0.13398743890656553</v>
      </c>
      <c r="D135" s="50">
        <v>0.13396507495196294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0.40873801119593783</v>
      </c>
      <c r="D136" s="50">
        <v>0.4103523686085679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0.41016366525897924</v>
      </c>
      <c r="D137" s="50">
        <v>0.41166967433501334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0.39849006695732725</v>
      </c>
      <c r="D138" s="50">
        <v>0.39922930671209783</v>
      </c>
      <c r="E138" s="55">
        <v>0</v>
      </c>
      <c r="F138" s="56">
        <v>1</v>
      </c>
    </row>
    <row r="139" spans="1:6" ht="15">
      <c r="A139" s="54" t="s">
        <v>308</v>
      </c>
      <c r="B139" s="57" t="s">
        <v>309</v>
      </c>
      <c r="C139" s="39">
        <v>0.24187134437050783</v>
      </c>
      <c r="D139" s="50">
        <v>0.2419013016955264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0.08044499241525159</v>
      </c>
      <c r="D140" s="50">
        <v>0.08043662788731262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0.03213827578451704</v>
      </c>
      <c r="D141" s="50">
        <v>0.0321483841036718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0.10608610294759488</v>
      </c>
      <c r="D142" s="50">
        <v>0.10610058155086943</v>
      </c>
      <c r="E142" s="55">
        <v>1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0.347162804211009</v>
      </c>
      <c r="D143" s="50">
        <v>0.34712750150594046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0.1896017301555312</v>
      </c>
      <c r="D144" s="50">
        <v>0.18929824412025353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0.07636906571720306</v>
      </c>
      <c r="D145" s="50">
        <v>0.07636871559233702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0.05404277815850314</v>
      </c>
      <c r="D146" s="50">
        <v>0.05393950633980272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0.08913292359407653</v>
      </c>
      <c r="D147" s="50">
        <v>0.088963827763516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0.0639947061617506</v>
      </c>
      <c r="D148" s="50">
        <v>0.06385361410072182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0.14638618267707187</v>
      </c>
      <c r="D149" s="50">
        <v>0.14718734380220966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0.0729326507672087</v>
      </c>
      <c r="D150" s="50">
        <v>0.0727761803638514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0.24518519947677844</v>
      </c>
      <c r="D151" s="50">
        <v>0.24515001503247755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0.18584252326673875</v>
      </c>
      <c r="D152" s="50">
        <v>0.18534677634868685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0.10537977714797189</v>
      </c>
      <c r="D153" s="50">
        <v>0.10502752152062562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0.08758249855781278</v>
      </c>
      <c r="D154" s="50">
        <v>0.08733101082001371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0.09282016831953296</v>
      </c>
      <c r="D155" s="50">
        <v>0.09282921663603945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0.20281714374125442</v>
      </c>
      <c r="D156" s="50">
        <v>0.2022721596925694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0.1555625202382535</v>
      </c>
      <c r="D157" s="50">
        <v>0.15567897752558482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0.07488153423875976</v>
      </c>
      <c r="D158" s="50">
        <v>0.07488506659002322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0.18481396740915995</v>
      </c>
      <c r="D159" s="50">
        <v>0.1854093143294951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0.27612448407869405</v>
      </c>
      <c r="D160" s="50">
        <v>0.2761000080158803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0.1161896193633747</v>
      </c>
      <c r="D161" s="50">
        <v>0.115846277151881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0.06152377558428844</v>
      </c>
      <c r="D162" s="50">
        <v>0.06169756970252337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0.2892904560105883</v>
      </c>
      <c r="D163" s="50">
        <v>0.2887434103517372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0.08210255360097841</v>
      </c>
      <c r="D164" s="50">
        <v>0.0818533280192073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0.20923485578438414</v>
      </c>
      <c r="D165" s="50">
        <v>0.20926131618690016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0.11625884408265413</v>
      </c>
      <c r="D166" s="50">
        <v>0.11592062517533694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0.11883907098799823</v>
      </c>
      <c r="D167" s="50">
        <v>0.11841537841242335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0.22254186132581144</v>
      </c>
      <c r="D168" s="50">
        <v>0.22247413961572904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0.1627116916305077</v>
      </c>
      <c r="D169" s="50">
        <v>0.16229862846585807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0.16880048050526475</v>
      </c>
      <c r="D170" s="50">
        <v>0.1687284213164667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0.10856894978463286</v>
      </c>
      <c r="D171" s="50">
        <v>0.1080244615486878</v>
      </c>
      <c r="E171" s="55">
        <v>0</v>
      </c>
      <c r="F171" s="56">
        <v>1</v>
      </c>
    </row>
    <row r="172" spans="1:6" ht="15">
      <c r="A172" s="54" t="s">
        <v>374</v>
      </c>
      <c r="B172" s="49" t="s">
        <v>375</v>
      </c>
      <c r="C172" s="39">
        <v>0.15007077694112736</v>
      </c>
      <c r="D172" s="50">
        <v>0.15065360775282272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0.3514654545110706</v>
      </c>
      <c r="D173" s="50">
        <v>0.3502064858690051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0.14136055606076411</v>
      </c>
      <c r="D174" s="50">
        <v>0.1411867057010135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0.20618308267846513</v>
      </c>
      <c r="D175" s="50">
        <v>0.205955203374581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0.08644077177724409</v>
      </c>
      <c r="D176" s="50">
        <v>0.08633163708236932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0.10375067540655084</v>
      </c>
      <c r="D177" s="58">
        <v>0.10340277831748862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0.11636503537420732</v>
      </c>
      <c r="D178" s="50">
        <v>0.1159861657650146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0.13437030434136268</v>
      </c>
      <c r="D179" s="50">
        <v>0.13392796716635325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0.05558471869640079</v>
      </c>
      <c r="D180" s="50">
        <v>0.05548093481990185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0.0981397826571864</v>
      </c>
      <c r="D181" s="50">
        <v>0.09789509334700168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0.1331136442529938</v>
      </c>
      <c r="D182" s="50">
        <v>0.13306581272839296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0.07959079990695458</v>
      </c>
      <c r="D183" s="50">
        <v>0.07939832592501501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0.15231893878598488</v>
      </c>
      <c r="D184" s="50">
        <v>0.15184397221044685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0.2626427559379808</v>
      </c>
      <c r="D185" s="50">
        <v>0.26402654820638327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0.23745756127034504</v>
      </c>
      <c r="D186" s="50">
        <v>0.2373823835473074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0.11967093533489365</v>
      </c>
      <c r="D187" s="50">
        <v>0.11953878912439839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0.06462339140882523</v>
      </c>
      <c r="D188" s="50">
        <v>0.06444558313945209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0.3084775440078956</v>
      </c>
      <c r="D189" s="50">
        <v>0.3075607735295706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0.13281148391293135</v>
      </c>
      <c r="D190" s="50">
        <v>0.1330347564853465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0.20086873880272205</v>
      </c>
      <c r="D191" s="50">
        <v>0.20076686498224122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0.08086561602155515</v>
      </c>
      <c r="D192" s="50">
        <v>0.08172797115053615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0.18931076092931998</v>
      </c>
      <c r="D193" s="50">
        <v>0.18903288316059802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0.18822248842945422</v>
      </c>
      <c r="D194" s="50">
        <v>0.18824896421355836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0.21913963989195373</v>
      </c>
      <c r="D195" s="50">
        <v>0.21887517898574838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0.24343793268598396</v>
      </c>
      <c r="D196" s="50">
        <v>0.2433541215841535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0.2012073630051837</v>
      </c>
      <c r="D197" s="50">
        <v>0.2007935177887999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0.10255482571351662</v>
      </c>
      <c r="D198" s="50">
        <v>0.10259274680005093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0.12724734058297726</v>
      </c>
      <c r="D199" s="50">
        <v>0.1272300269245105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0.27083932613817635</v>
      </c>
      <c r="D200" s="50">
        <v>0.27048538588076904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0.08630352633575034</v>
      </c>
      <c r="D201" s="50">
        <v>0.08604073302560383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0.1985132010538166</v>
      </c>
      <c r="D202" s="50">
        <v>0.19811636924022724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0.14492227317362466</v>
      </c>
      <c r="D203" s="50">
        <v>0.14571046438345153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0.08176965062533464</v>
      </c>
      <c r="D204" s="50">
        <v>0.0814983515385651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0.16052256100462362</v>
      </c>
      <c r="D205" s="50">
        <v>0.16043855043502156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0.12777154852589953</v>
      </c>
      <c r="D206" s="50">
        <v>0.12720201178824228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0.10325721503257007</v>
      </c>
      <c r="D207" s="50">
        <v>0.10296545386095536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0.07964432378600084</v>
      </c>
      <c r="D208" s="50">
        <v>0.07962781540685403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0.15589815388830983</v>
      </c>
      <c r="D209" s="50">
        <v>0.15590854430004938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0.07379593951702698</v>
      </c>
      <c r="D210" s="50">
        <v>0.07365516677989653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0.0792745112661286</v>
      </c>
      <c r="D211" s="50">
        <v>0.07915791139021164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0.16793266355831887</v>
      </c>
      <c r="D212" s="58">
        <v>0.16777637045766663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0.10678142548611147</v>
      </c>
      <c r="D213" s="58">
        <v>0.10682711927809488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0.14410311934763642</v>
      </c>
      <c r="D214" s="50">
        <v>0.143786370511519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0.29209284288485243</v>
      </c>
      <c r="D215" s="50">
        <v>0.29218076498243506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0.0761164147608582</v>
      </c>
      <c r="D216" s="50">
        <v>0.07589441705879835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0.07108107528593124</v>
      </c>
      <c r="D217" s="50">
        <v>0.07107148935929258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0.09399877183622028</v>
      </c>
      <c r="D218" s="50">
        <v>0.09400437144802823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0.10654276914773946</v>
      </c>
      <c r="D219" s="50">
        <v>0.10622934237576694</v>
      </c>
      <c r="E219" s="55">
        <v>0</v>
      </c>
      <c r="F219" s="56">
        <v>1</v>
      </c>
    </row>
    <row r="220" spans="1:6" ht="15">
      <c r="A220" s="54" t="s">
        <v>470</v>
      </c>
      <c r="B220" s="49" t="s">
        <v>471</v>
      </c>
      <c r="C220" s="39">
        <v>0.06827047110238224</v>
      </c>
      <c r="D220" s="50">
        <v>0.06812671818891189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0.15049454573410906</v>
      </c>
      <c r="D221" s="50">
        <v>0.15034949420611007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0.06440621923034469</v>
      </c>
      <c r="D222" s="50">
        <v>0.06453958375852552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0.0892964244672645</v>
      </c>
      <c r="D223" s="50">
        <v>0.08906402320967227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0.09866545967788906</v>
      </c>
      <c r="D224" s="50">
        <v>0.09845485736746629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0.06825640072221534</v>
      </c>
      <c r="D225" s="50">
        <v>0.06815332107115112</v>
      </c>
      <c r="E225" s="55">
        <v>0</v>
      </c>
      <c r="F225" s="56">
        <v>0</v>
      </c>
    </row>
    <row r="226" spans="1:6" ht="15">
      <c r="A226" s="54" t="s">
        <v>480</v>
      </c>
      <c r="B226" s="49" t="s">
        <v>482</v>
      </c>
      <c r="C226" s="39">
        <v>0.1079228455836812</v>
      </c>
      <c r="D226" s="62">
        <v>0.10775986234479201</v>
      </c>
      <c r="E226" s="55">
        <v>1</v>
      </c>
      <c r="F226" s="56">
        <v>0</v>
      </c>
    </row>
    <row r="227" spans="1:6" ht="15">
      <c r="A227" s="54" t="s">
        <v>483</v>
      </c>
      <c r="B227" s="49" t="s">
        <v>484</v>
      </c>
      <c r="C227" s="39">
        <v>0.0703097654592128</v>
      </c>
      <c r="D227" s="50">
        <v>0.07019404571622437</v>
      </c>
      <c r="E227" s="55">
        <v>0</v>
      </c>
      <c r="F227" s="56">
        <v>0</v>
      </c>
    </row>
    <row r="228" spans="1:6" ht="15">
      <c r="A228" s="54" t="s">
        <v>485</v>
      </c>
      <c r="B228" s="49" t="s">
        <v>486</v>
      </c>
      <c r="C228" s="39">
        <v>0.14971045076128214</v>
      </c>
      <c r="D228" s="50">
        <v>0.14920040035352783</v>
      </c>
      <c r="E228" s="55">
        <v>0</v>
      </c>
      <c r="F228" s="56">
        <v>0</v>
      </c>
    </row>
    <row r="229" spans="1:6" ht="15">
      <c r="A229" s="54" t="s">
        <v>487</v>
      </c>
      <c r="B229" s="49" t="s">
        <v>488</v>
      </c>
      <c r="C229" s="39">
        <v>0.16741310831483452</v>
      </c>
      <c r="D229" s="50">
        <v>0.16707434642299404</v>
      </c>
      <c r="E229" s="55">
        <v>0</v>
      </c>
      <c r="F229" s="56">
        <v>0</v>
      </c>
    </row>
    <row r="230" spans="1:6" ht="15">
      <c r="A230" s="54" t="s">
        <v>489</v>
      </c>
      <c r="B230" s="49" t="s">
        <v>490</v>
      </c>
      <c r="C230" s="39">
        <v>0.1650627220933283</v>
      </c>
      <c r="D230" s="50">
        <v>0.16508148358880478</v>
      </c>
      <c r="E230" s="55">
        <v>0</v>
      </c>
      <c r="F230" s="56">
        <v>0</v>
      </c>
    </row>
    <row r="231" spans="1:6" ht="15">
      <c r="A231" s="54" t="s">
        <v>491</v>
      </c>
      <c r="B231" s="49" t="s">
        <v>492</v>
      </c>
      <c r="C231" s="39">
        <v>0.20402892697378694</v>
      </c>
      <c r="D231" s="50">
        <v>0.2042545064749961</v>
      </c>
      <c r="E231" s="55">
        <v>0</v>
      </c>
      <c r="F231" s="56">
        <v>0</v>
      </c>
    </row>
    <row r="232" spans="1:6" ht="15">
      <c r="A232" s="54" t="s">
        <v>493</v>
      </c>
      <c r="B232" s="49" t="s">
        <v>494</v>
      </c>
      <c r="C232" s="39">
        <v>0.06252937730047968</v>
      </c>
      <c r="D232" s="50">
        <v>0.06240675689905929</v>
      </c>
      <c r="E232" s="55">
        <v>0</v>
      </c>
      <c r="F232" s="56">
        <v>0</v>
      </c>
    </row>
    <row r="233" spans="1:6" ht="15">
      <c r="A233" s="54" t="s">
        <v>495</v>
      </c>
      <c r="B233" s="49" t="s">
        <v>496</v>
      </c>
      <c r="C233" s="39">
        <v>0.19872335387539125</v>
      </c>
      <c r="D233" s="50">
        <v>0.1987232465146364</v>
      </c>
      <c r="E233" s="55">
        <v>0</v>
      </c>
      <c r="F233" s="56">
        <v>0</v>
      </c>
    </row>
    <row r="234" spans="1:6" ht="15">
      <c r="A234" s="54" t="s">
        <v>497</v>
      </c>
      <c r="B234" s="49" t="s">
        <v>498</v>
      </c>
      <c r="C234" s="39">
        <v>0.11873251854873945</v>
      </c>
      <c r="D234" s="50">
        <v>0.11848615880898544</v>
      </c>
      <c r="E234" s="55">
        <v>0</v>
      </c>
      <c r="F234" s="56">
        <v>0</v>
      </c>
    </row>
    <row r="235" spans="1:6" ht="15">
      <c r="A235" s="54" t="s">
        <v>499</v>
      </c>
      <c r="B235" s="57" t="s">
        <v>500</v>
      </c>
      <c r="C235" s="39">
        <v>0.09397453095820966</v>
      </c>
      <c r="D235" s="50">
        <v>0.09372158226871172</v>
      </c>
      <c r="E235" s="55">
        <v>0</v>
      </c>
      <c r="F235" s="56">
        <v>0</v>
      </c>
    </row>
    <row r="236" spans="1:6" ht="15">
      <c r="A236" s="54" t="s">
        <v>501</v>
      </c>
      <c r="B236" s="49" t="s">
        <v>502</v>
      </c>
      <c r="C236" s="39">
        <v>0.06801276895217584</v>
      </c>
      <c r="D236" s="50">
        <v>0.06801839753867137</v>
      </c>
      <c r="E236" s="55">
        <v>0</v>
      </c>
      <c r="F236" s="56">
        <v>1</v>
      </c>
    </row>
    <row r="237" spans="1:6" ht="15">
      <c r="A237" s="54" t="s">
        <v>503</v>
      </c>
      <c r="B237" s="49" t="s">
        <v>504</v>
      </c>
      <c r="C237" s="39">
        <v>0.07124180568430172</v>
      </c>
      <c r="D237" s="50">
        <v>0.07114757023420609</v>
      </c>
      <c r="E237" s="55">
        <v>0</v>
      </c>
      <c r="F237" s="56">
        <v>0</v>
      </c>
    </row>
    <row r="238" spans="1:6" ht="15">
      <c r="A238" s="54" t="s">
        <v>505</v>
      </c>
      <c r="B238" s="57" t="s">
        <v>506</v>
      </c>
      <c r="C238" s="39">
        <v>0.10415751663954423</v>
      </c>
      <c r="D238" s="50">
        <v>0.10384248783604845</v>
      </c>
      <c r="E238" s="55">
        <v>0</v>
      </c>
      <c r="F238" s="56">
        <v>0</v>
      </c>
    </row>
    <row r="239" spans="1:6" ht="15">
      <c r="A239" s="54" t="s">
        <v>507</v>
      </c>
      <c r="B239" s="49" t="s">
        <v>508</v>
      </c>
      <c r="C239" s="39">
        <v>0.0954807070403548</v>
      </c>
      <c r="D239" s="50">
        <v>0.09521345979459256</v>
      </c>
      <c r="E239" s="55">
        <v>0</v>
      </c>
      <c r="F239" s="56">
        <v>0</v>
      </c>
    </row>
    <row r="240" spans="1:6" ht="15">
      <c r="A240" s="54" t="s">
        <v>509</v>
      </c>
      <c r="B240" s="49" t="s">
        <v>510</v>
      </c>
      <c r="C240" s="39">
        <v>0.174924391584379</v>
      </c>
      <c r="D240" s="50">
        <v>0.17474062054511497</v>
      </c>
      <c r="E240" s="55">
        <v>0</v>
      </c>
      <c r="F240" s="56">
        <v>0</v>
      </c>
    </row>
    <row r="241" spans="1:6" ht="15">
      <c r="A241" s="54" t="s">
        <v>511</v>
      </c>
      <c r="B241" s="49" t="s">
        <v>512</v>
      </c>
      <c r="C241" s="39">
        <v>0.09199244859351638</v>
      </c>
      <c r="D241" s="50">
        <v>0.09176198524215831</v>
      </c>
      <c r="E241" s="55">
        <v>0</v>
      </c>
      <c r="F241" s="56">
        <v>0</v>
      </c>
    </row>
    <row r="242" spans="1:6" ht="15">
      <c r="A242" s="54" t="s">
        <v>513</v>
      </c>
      <c r="B242" s="49" t="s">
        <v>514</v>
      </c>
      <c r="C242" s="39">
        <v>0.07053411673293608</v>
      </c>
      <c r="D242" s="50">
        <v>0.07046806964178445</v>
      </c>
      <c r="E242" s="55">
        <v>0</v>
      </c>
      <c r="F242" s="56">
        <v>0</v>
      </c>
    </row>
    <row r="243" spans="1:6" ht="15">
      <c r="A243" s="54" t="s">
        <v>515</v>
      </c>
      <c r="B243" s="57" t="s">
        <v>516</v>
      </c>
      <c r="C243" s="39">
        <v>0.172546753729378</v>
      </c>
      <c r="D243" s="50">
        <v>0.17252542307580707</v>
      </c>
      <c r="E243" s="55">
        <v>0</v>
      </c>
      <c r="F243" s="56">
        <v>0</v>
      </c>
    </row>
    <row r="244" spans="1:6" ht="15">
      <c r="A244" s="54" t="s">
        <v>517</v>
      </c>
      <c r="B244" s="49" t="s">
        <v>518</v>
      </c>
      <c r="C244" s="39">
        <v>0.13753202422155733</v>
      </c>
      <c r="D244" s="50">
        <v>0.1374452630384947</v>
      </c>
      <c r="E244" s="55">
        <v>0</v>
      </c>
      <c r="F244" s="56">
        <v>0</v>
      </c>
    </row>
    <row r="245" spans="1:6" ht="15">
      <c r="A245" s="54" t="s">
        <v>519</v>
      </c>
      <c r="B245" s="57" t="s">
        <v>520</v>
      </c>
      <c r="C245" s="39">
        <v>0.1638813094777361</v>
      </c>
      <c r="D245" s="50">
        <v>0.16349729191544773</v>
      </c>
      <c r="E245" s="55">
        <v>0</v>
      </c>
      <c r="F245" s="56">
        <v>0</v>
      </c>
    </row>
    <row r="246" spans="1:6" ht="15">
      <c r="A246" s="54" t="s">
        <v>521</v>
      </c>
      <c r="B246" s="49" t="s">
        <v>522</v>
      </c>
      <c r="C246" s="39">
        <v>0.09321275779071185</v>
      </c>
      <c r="D246" s="50">
        <v>0.09310518180721426</v>
      </c>
      <c r="E246" s="55">
        <v>0</v>
      </c>
      <c r="F246" s="56">
        <v>0</v>
      </c>
    </row>
    <row r="247" spans="1:6" ht="15">
      <c r="A247" s="54" t="s">
        <v>523</v>
      </c>
      <c r="B247" s="49" t="s">
        <v>524</v>
      </c>
      <c r="C247" s="39">
        <v>0.12134091636650471</v>
      </c>
      <c r="D247" s="50">
        <v>0.12102173774300554</v>
      </c>
      <c r="E247" s="55">
        <v>0</v>
      </c>
      <c r="F247" s="56">
        <v>0</v>
      </c>
    </row>
    <row r="248" spans="1:6" ht="15">
      <c r="A248" s="54" t="s">
        <v>525</v>
      </c>
      <c r="B248" s="49" t="s">
        <v>526</v>
      </c>
      <c r="C248" s="39">
        <v>0.180620164170186</v>
      </c>
      <c r="D248" s="50">
        <v>0.1805680709812168</v>
      </c>
      <c r="E248" s="55">
        <v>0</v>
      </c>
      <c r="F248" s="56">
        <v>0</v>
      </c>
    </row>
    <row r="249" spans="1:6" ht="15">
      <c r="A249" s="61" t="s">
        <v>527</v>
      </c>
      <c r="B249" s="49" t="s">
        <v>528</v>
      </c>
      <c r="C249" s="39">
        <v>0.18007264406638834</v>
      </c>
      <c r="D249" s="50">
        <v>0.1798375418879183</v>
      </c>
      <c r="E249" s="55">
        <v>0</v>
      </c>
      <c r="F249" s="56">
        <v>0</v>
      </c>
    </row>
    <row r="250" spans="1:6" ht="15">
      <c r="A250" s="54" t="s">
        <v>529</v>
      </c>
      <c r="B250" s="49" t="s">
        <v>530</v>
      </c>
      <c r="C250" s="39">
        <v>0.06010458852390679</v>
      </c>
      <c r="D250" s="50">
        <v>0.06002515831810518</v>
      </c>
      <c r="E250" s="55">
        <v>0</v>
      </c>
      <c r="F250" s="56">
        <v>0</v>
      </c>
    </row>
    <row r="251" spans="1:6" ht="15">
      <c r="A251" s="54" t="s">
        <v>531</v>
      </c>
      <c r="B251" s="49" t="s">
        <v>532</v>
      </c>
      <c r="C251" s="39">
        <v>0.0537661227011471</v>
      </c>
      <c r="D251" s="50">
        <v>0.05366353381530307</v>
      </c>
      <c r="E251" s="55">
        <v>0</v>
      </c>
      <c r="F251" s="56">
        <v>0</v>
      </c>
    </row>
    <row r="252" spans="1:6" ht="15">
      <c r="A252" s="54" t="s">
        <v>533</v>
      </c>
      <c r="B252" s="49" t="s">
        <v>534</v>
      </c>
      <c r="C252" s="39">
        <v>0.051630440024395804</v>
      </c>
      <c r="D252" s="50">
        <v>0.05146896965958174</v>
      </c>
      <c r="E252" s="55">
        <v>0</v>
      </c>
      <c r="F252" s="56">
        <v>0</v>
      </c>
    </row>
    <row r="253" spans="1:6" ht="15">
      <c r="A253" s="54" t="s">
        <v>535</v>
      </c>
      <c r="B253" s="49" t="s">
        <v>536</v>
      </c>
      <c r="C253" s="39">
        <v>0.05440094103683195</v>
      </c>
      <c r="D253" s="50">
        <v>0.05419059300256539</v>
      </c>
      <c r="E253" s="55">
        <v>0</v>
      </c>
      <c r="F253" s="56">
        <v>0</v>
      </c>
    </row>
    <row r="254" spans="1:6" ht="15">
      <c r="A254" s="54" t="s">
        <v>537</v>
      </c>
      <c r="B254" s="49" t="s">
        <v>538</v>
      </c>
      <c r="C254" s="39">
        <v>0.08945619550222764</v>
      </c>
      <c r="D254" s="50">
        <v>0.08934796598520457</v>
      </c>
      <c r="E254" s="55">
        <v>0</v>
      </c>
      <c r="F254" s="56">
        <v>0</v>
      </c>
    </row>
    <row r="255" spans="1:6" ht="15">
      <c r="A255" s="54" t="s">
        <v>539</v>
      </c>
      <c r="B255" s="49" t="s">
        <v>540</v>
      </c>
      <c r="C255" s="39">
        <v>0.1143833408356662</v>
      </c>
      <c r="D255" s="50">
        <v>0.11411613092337283</v>
      </c>
      <c r="E255" s="55">
        <v>0</v>
      </c>
      <c r="F255" s="56">
        <v>0</v>
      </c>
    </row>
    <row r="256" spans="1:6" ht="15">
      <c r="A256" s="54" t="s">
        <v>541</v>
      </c>
      <c r="B256" s="49" t="s">
        <v>542</v>
      </c>
      <c r="C256" s="39">
        <v>0.10715432793786231</v>
      </c>
      <c r="D256" s="50">
        <v>0.10731643289876769</v>
      </c>
      <c r="E256" s="55">
        <v>0</v>
      </c>
      <c r="F256" s="56">
        <v>0</v>
      </c>
    </row>
    <row r="257" spans="1:6" ht="15">
      <c r="A257" s="54" t="s">
        <v>543</v>
      </c>
      <c r="B257" s="49" t="s">
        <v>544</v>
      </c>
      <c r="C257" s="39">
        <v>0.07205816331319534</v>
      </c>
      <c r="D257" s="50">
        <v>0.07198343061406215</v>
      </c>
      <c r="E257" s="55">
        <v>0</v>
      </c>
      <c r="F257" s="56">
        <v>0</v>
      </c>
    </row>
    <row r="258" spans="1:6" ht="15">
      <c r="A258" s="54" t="s">
        <v>543</v>
      </c>
      <c r="B258" s="49" t="s">
        <v>545</v>
      </c>
      <c r="C258" s="39">
        <v>0.11393396003904115</v>
      </c>
      <c r="D258" s="50">
        <v>0.11381579726656466</v>
      </c>
      <c r="E258" s="55">
        <v>1</v>
      </c>
      <c r="F258" s="56">
        <v>0</v>
      </c>
    </row>
    <row r="259" spans="1:6" ht="15">
      <c r="A259" s="54" t="s">
        <v>546</v>
      </c>
      <c r="B259" s="49" t="s">
        <v>547</v>
      </c>
      <c r="C259" s="39">
        <v>0.12607981568697665</v>
      </c>
      <c r="D259" s="50">
        <v>0.1260258174431531</v>
      </c>
      <c r="E259" s="55">
        <v>0</v>
      </c>
      <c r="F259" s="56">
        <v>0</v>
      </c>
    </row>
    <row r="260" spans="1:6" ht="15">
      <c r="A260" s="54" t="s">
        <v>548</v>
      </c>
      <c r="B260" s="57" t="s">
        <v>549</v>
      </c>
      <c r="C260" s="39">
        <v>0.1920874892608792</v>
      </c>
      <c r="D260" s="50">
        <v>0.19471185065064944</v>
      </c>
      <c r="E260" s="55">
        <v>0</v>
      </c>
      <c r="F260" s="56">
        <v>0</v>
      </c>
    </row>
    <row r="261" spans="1:6" ht="15">
      <c r="A261" s="54" t="s">
        <v>550</v>
      </c>
      <c r="B261" s="49" t="s">
        <v>551</v>
      </c>
      <c r="C261" s="39">
        <v>0.10514315247475997</v>
      </c>
      <c r="D261" s="50">
        <v>0.10464581880236969</v>
      </c>
      <c r="E261" s="55">
        <v>0</v>
      </c>
      <c r="F261" s="56">
        <v>0</v>
      </c>
    </row>
    <row r="262" spans="1:6" ht="15">
      <c r="A262" s="54" t="s">
        <v>552</v>
      </c>
      <c r="B262" s="49" t="s">
        <v>553</v>
      </c>
      <c r="C262" s="39">
        <v>0.07461005136248934</v>
      </c>
      <c r="D262" s="50">
        <v>0.07454457698281813</v>
      </c>
      <c r="E262" s="55">
        <v>0</v>
      </c>
      <c r="F262" s="56">
        <v>0</v>
      </c>
    </row>
    <row r="263" spans="1:6" ht="15">
      <c r="A263" s="54" t="s">
        <v>554</v>
      </c>
      <c r="B263" s="49" t="s">
        <v>555</v>
      </c>
      <c r="C263" s="39">
        <v>0.11605237315942912</v>
      </c>
      <c r="D263" s="50">
        <v>0.11574537871648093</v>
      </c>
      <c r="E263" s="55">
        <v>0</v>
      </c>
      <c r="F263" s="56">
        <v>0</v>
      </c>
    </row>
    <row r="264" spans="1:6" ht="15">
      <c r="A264" s="54" t="s">
        <v>556</v>
      </c>
      <c r="B264" s="49" t="s">
        <v>557</v>
      </c>
      <c r="C264" s="39">
        <v>0.2363078091528818</v>
      </c>
      <c r="D264" s="50">
        <v>0.23618062414369198</v>
      </c>
      <c r="E264" s="55">
        <v>0</v>
      </c>
      <c r="F264" s="56">
        <v>0</v>
      </c>
    </row>
    <row r="265" spans="1:6" ht="15">
      <c r="A265" s="54" t="s">
        <v>558</v>
      </c>
      <c r="B265" s="57" t="s">
        <v>559</v>
      </c>
      <c r="C265" s="39">
        <v>0.13217584027284013</v>
      </c>
      <c r="D265" s="58">
        <v>0.13182413861413922</v>
      </c>
      <c r="E265" s="55">
        <v>0</v>
      </c>
      <c r="F265" s="56">
        <v>0</v>
      </c>
    </row>
    <row r="266" spans="1:6" ht="15">
      <c r="A266" s="54" t="s">
        <v>560</v>
      </c>
      <c r="B266" s="49" t="s">
        <v>561</v>
      </c>
      <c r="C266" s="39">
        <v>0.10746622835402184</v>
      </c>
      <c r="D266" s="58">
        <v>0.1074555829434428</v>
      </c>
      <c r="E266" s="55">
        <v>0</v>
      </c>
      <c r="F266" s="56">
        <v>0</v>
      </c>
    </row>
    <row r="267" spans="1:6" ht="15">
      <c r="A267" s="54" t="s">
        <v>562</v>
      </c>
      <c r="B267" s="49" t="s">
        <v>563</v>
      </c>
      <c r="C267" s="39">
        <v>0.09732364792804135</v>
      </c>
      <c r="D267" s="50">
        <v>0.09702219750809156</v>
      </c>
      <c r="E267" s="55">
        <v>0</v>
      </c>
      <c r="F267" s="56">
        <v>0</v>
      </c>
    </row>
    <row r="268" spans="1:6" ht="15">
      <c r="A268" s="54" t="s">
        <v>564</v>
      </c>
      <c r="B268" s="49" t="s">
        <v>565</v>
      </c>
      <c r="C268" s="39">
        <v>0.0710024481092</v>
      </c>
      <c r="D268" s="50">
        <v>0.07085200961615692</v>
      </c>
      <c r="E268" s="55">
        <v>0</v>
      </c>
      <c r="F268" s="56">
        <v>0</v>
      </c>
    </row>
    <row r="269" spans="1:6" ht="15">
      <c r="A269" s="54" t="s">
        <v>566</v>
      </c>
      <c r="B269" s="49" t="s">
        <v>567</v>
      </c>
      <c r="C269" s="39">
        <v>0.07143055812556583</v>
      </c>
      <c r="D269" s="50">
        <v>0.07117340314644174</v>
      </c>
      <c r="E269" s="55">
        <v>0</v>
      </c>
      <c r="F269" s="56">
        <v>0</v>
      </c>
    </row>
    <row r="270" spans="1:6" ht="15">
      <c r="A270" s="54" t="s">
        <v>568</v>
      </c>
      <c r="B270" s="49" t="s">
        <v>569</v>
      </c>
      <c r="C270" s="39">
        <v>0.11592535820263318</v>
      </c>
      <c r="D270" s="50">
        <v>0.11592681473431088</v>
      </c>
      <c r="E270" s="55">
        <v>0</v>
      </c>
      <c r="F270" s="56">
        <v>0</v>
      </c>
    </row>
    <row r="271" spans="1:6" ht="15">
      <c r="A271" s="54" t="s">
        <v>570</v>
      </c>
      <c r="B271" s="49" t="s">
        <v>571</v>
      </c>
      <c r="C271" s="39">
        <v>0.1898365752914638</v>
      </c>
      <c r="D271" s="50">
        <v>0.1898180378128631</v>
      </c>
      <c r="E271" s="55">
        <v>0</v>
      </c>
      <c r="F271" s="56">
        <v>0</v>
      </c>
    </row>
    <row r="272" spans="1:6" ht="15">
      <c r="A272" s="54" t="s">
        <v>572</v>
      </c>
      <c r="B272" s="49" t="s">
        <v>573</v>
      </c>
      <c r="C272" s="39">
        <v>0.2138961470292136</v>
      </c>
      <c r="D272" s="50">
        <v>0.213439163949303</v>
      </c>
      <c r="E272" s="55">
        <v>0</v>
      </c>
      <c r="F272" s="56">
        <v>0</v>
      </c>
    </row>
    <row r="273" spans="1:6" ht="15">
      <c r="A273" s="54" t="s">
        <v>574</v>
      </c>
      <c r="B273" s="49" t="s">
        <v>575</v>
      </c>
      <c r="C273" s="39">
        <v>0.10462361664635839</v>
      </c>
      <c r="D273" s="50">
        <v>0.10427094383326407</v>
      </c>
      <c r="E273" s="55">
        <v>0</v>
      </c>
      <c r="F273" s="56">
        <v>0</v>
      </c>
    </row>
    <row r="274" spans="1:6" ht="15">
      <c r="A274" s="54" t="s">
        <v>576</v>
      </c>
      <c r="B274" s="49" t="s">
        <v>577</v>
      </c>
      <c r="C274" s="39">
        <v>0.02949591747788053</v>
      </c>
      <c r="D274" s="50">
        <v>0.029424078273835336</v>
      </c>
      <c r="E274" s="55">
        <v>0</v>
      </c>
      <c r="F274" s="56">
        <v>0</v>
      </c>
    </row>
    <row r="275" spans="1:6" ht="15">
      <c r="A275" s="54" t="s">
        <v>578</v>
      </c>
      <c r="B275" s="49" t="s">
        <v>579</v>
      </c>
      <c r="C275" s="39">
        <v>0.023148915753447026</v>
      </c>
      <c r="D275" s="50">
        <v>0.023097135433944007</v>
      </c>
      <c r="E275" s="55">
        <v>0</v>
      </c>
      <c r="F275" s="56">
        <v>0</v>
      </c>
    </row>
    <row r="276" spans="1:6" ht="15">
      <c r="A276" s="54" t="s">
        <v>580</v>
      </c>
      <c r="B276" s="49" t="s">
        <v>581</v>
      </c>
      <c r="C276" s="39">
        <v>0.14031585630397744</v>
      </c>
      <c r="D276" s="50">
        <v>0.1398280129306614</v>
      </c>
      <c r="E276" s="55">
        <v>0</v>
      </c>
      <c r="F276" s="56">
        <v>0</v>
      </c>
    </row>
    <row r="277" spans="1:6" ht="15">
      <c r="A277" s="61" t="s">
        <v>582</v>
      </c>
      <c r="B277" s="49" t="s">
        <v>583</v>
      </c>
      <c r="C277" s="39">
        <v>0.058732617488144165</v>
      </c>
      <c r="D277" s="50">
        <v>0.05861121133950171</v>
      </c>
      <c r="E277" s="55">
        <v>0</v>
      </c>
      <c r="F277" s="56">
        <v>0</v>
      </c>
    </row>
    <row r="278" spans="1:6" ht="15">
      <c r="A278" s="54" t="s">
        <v>584</v>
      </c>
      <c r="B278" s="49" t="s">
        <v>585</v>
      </c>
      <c r="C278" s="39">
        <v>0.17171957516611874</v>
      </c>
      <c r="D278" s="50">
        <v>0.17129005821457333</v>
      </c>
      <c r="E278" s="55">
        <v>0</v>
      </c>
      <c r="F278" s="56">
        <v>0</v>
      </c>
    </row>
    <row r="279" spans="1:6" ht="15">
      <c r="A279" s="54" t="s">
        <v>586</v>
      </c>
      <c r="B279" s="49" t="s">
        <v>587</v>
      </c>
      <c r="C279" s="39">
        <v>0.3327651888568606</v>
      </c>
      <c r="D279" s="50">
        <v>0.3327190550151916</v>
      </c>
      <c r="E279" s="55">
        <v>0</v>
      </c>
      <c r="F279" s="56">
        <v>1</v>
      </c>
    </row>
    <row r="280" spans="1:6" ht="15">
      <c r="A280" s="54" t="s">
        <v>588</v>
      </c>
      <c r="B280" s="49" t="s">
        <v>589</v>
      </c>
      <c r="C280" s="39">
        <v>0.5960439015759297</v>
      </c>
      <c r="D280" s="50">
        <v>0.5958546548713186</v>
      </c>
      <c r="E280" s="55">
        <v>0</v>
      </c>
      <c r="F280" s="56">
        <v>0</v>
      </c>
    </row>
    <row r="281" spans="1:6" ht="15">
      <c r="A281" s="54" t="s">
        <v>590</v>
      </c>
      <c r="B281" s="49" t="s">
        <v>591</v>
      </c>
      <c r="C281" s="39">
        <v>0.010329403706420357</v>
      </c>
      <c r="D281" s="50">
        <v>0.010304208733619431</v>
      </c>
      <c r="E281" s="55">
        <v>0</v>
      </c>
      <c r="F281" s="56">
        <v>0</v>
      </c>
    </row>
    <row r="282" spans="1:6" ht="15">
      <c r="A282" s="54" t="s">
        <v>592</v>
      </c>
      <c r="B282" s="49" t="s">
        <v>593</v>
      </c>
      <c r="C282" s="39">
        <v>0.011974569015043044</v>
      </c>
      <c r="D282" s="50">
        <v>0.011974906441875181</v>
      </c>
      <c r="E282" s="55">
        <v>0</v>
      </c>
      <c r="F282" s="56">
        <v>0</v>
      </c>
    </row>
    <row r="283" spans="1:6" ht="15">
      <c r="A283" s="54" t="s">
        <v>594</v>
      </c>
      <c r="B283" s="57" t="s">
        <v>595</v>
      </c>
      <c r="C283" s="39">
        <v>0.0781582653422187</v>
      </c>
      <c r="D283" s="58">
        <v>0.07806806482013565</v>
      </c>
      <c r="E283" s="55">
        <v>0</v>
      </c>
      <c r="F283" s="56">
        <v>0</v>
      </c>
    </row>
    <row r="284" spans="1:6" ht="15">
      <c r="A284" s="54" t="s">
        <v>596</v>
      </c>
      <c r="B284" s="49" t="s">
        <v>597</v>
      </c>
      <c r="C284" s="39">
        <v>0.15769373505067083</v>
      </c>
      <c r="D284" s="58">
        <v>0.15728538849299578</v>
      </c>
      <c r="E284" s="55">
        <v>0</v>
      </c>
      <c r="F284" s="56">
        <v>0</v>
      </c>
    </row>
    <row r="285" spans="1:6" ht="15">
      <c r="A285" s="54" t="s">
        <v>598</v>
      </c>
      <c r="B285" s="49" t="s">
        <v>599</v>
      </c>
      <c r="C285" s="39">
        <v>0.21853503353317089</v>
      </c>
      <c r="D285" s="58">
        <v>0.21803124384599387</v>
      </c>
      <c r="E285" s="55">
        <v>0</v>
      </c>
      <c r="F285" s="56">
        <v>0</v>
      </c>
    </row>
    <row r="286" spans="1:6" ht="15">
      <c r="A286" s="54" t="s">
        <v>600</v>
      </c>
      <c r="B286" s="49" t="s">
        <v>601</v>
      </c>
      <c r="C286" s="39">
        <v>0.21918072804202435</v>
      </c>
      <c r="D286" s="58">
        <v>0.21865727273339206</v>
      </c>
      <c r="E286" s="55">
        <v>0</v>
      </c>
      <c r="F286" s="56">
        <v>0</v>
      </c>
    </row>
    <row r="287" spans="1:6" ht="15">
      <c r="A287" s="54" t="s">
        <v>602</v>
      </c>
      <c r="B287" s="49" t="s">
        <v>603</v>
      </c>
      <c r="C287" s="39">
        <v>0.1351517296646095</v>
      </c>
      <c r="D287" s="50">
        <v>0.13515783043047142</v>
      </c>
      <c r="E287" s="55">
        <v>0</v>
      </c>
      <c r="F287" s="56">
        <v>0</v>
      </c>
    </row>
    <row r="288" spans="1:6" ht="15">
      <c r="A288" s="54" t="s">
        <v>604</v>
      </c>
      <c r="B288" s="49" t="s">
        <v>605</v>
      </c>
      <c r="C288" s="39">
        <v>0.12618888586151067</v>
      </c>
      <c r="D288" s="58">
        <v>0.1258031093767703</v>
      </c>
      <c r="E288" s="55">
        <v>0</v>
      </c>
      <c r="F288" s="56">
        <v>0</v>
      </c>
    </row>
    <row r="289" spans="1:6" ht="15">
      <c r="A289" s="54" t="s">
        <v>606</v>
      </c>
      <c r="B289" s="49" t="s">
        <v>607</v>
      </c>
      <c r="C289" s="39">
        <v>0.06032357416930357</v>
      </c>
      <c r="D289" s="50">
        <v>0.06031849899443991</v>
      </c>
      <c r="E289" s="55">
        <v>0</v>
      </c>
      <c r="F289" s="56">
        <v>0</v>
      </c>
    </row>
    <row r="290" spans="1:6" ht="15">
      <c r="A290" s="54" t="s">
        <v>608</v>
      </c>
      <c r="B290" s="49" t="s">
        <v>609</v>
      </c>
      <c r="C290" s="39">
        <v>0.13492271882126916</v>
      </c>
      <c r="D290" s="50">
        <v>0.13493178089514463</v>
      </c>
      <c r="E290" s="55">
        <v>0</v>
      </c>
      <c r="F290" s="56">
        <v>0</v>
      </c>
    </row>
    <row r="291" spans="1:6" ht="15">
      <c r="A291" s="54" t="s">
        <v>610</v>
      </c>
      <c r="B291" s="49" t="s">
        <v>611</v>
      </c>
      <c r="C291" s="39">
        <v>0.2219102997182748</v>
      </c>
      <c r="D291" s="50">
        <v>0.22159808788671936</v>
      </c>
      <c r="E291" s="55">
        <v>0</v>
      </c>
      <c r="F291" s="56">
        <v>0</v>
      </c>
    </row>
    <row r="292" spans="1:6" ht="15">
      <c r="A292" s="54" t="s">
        <v>612</v>
      </c>
      <c r="B292" s="49" t="s">
        <v>613</v>
      </c>
      <c r="C292" s="39">
        <v>0.07840699856299112</v>
      </c>
      <c r="D292" s="50">
        <v>0.07815651478682248</v>
      </c>
      <c r="E292" s="55">
        <v>0</v>
      </c>
      <c r="F292" s="56">
        <v>0</v>
      </c>
    </row>
    <row r="293" spans="1:6" ht="15">
      <c r="A293" s="54" t="s">
        <v>614</v>
      </c>
      <c r="B293" s="49" t="s">
        <v>615</v>
      </c>
      <c r="C293" s="39">
        <v>0.10269801813941114</v>
      </c>
      <c r="D293" s="50">
        <v>0.10248255922578323</v>
      </c>
      <c r="E293" s="55">
        <v>0</v>
      </c>
      <c r="F293" s="56">
        <v>0</v>
      </c>
    </row>
    <row r="294" spans="1:6" ht="15">
      <c r="A294" s="54" t="s">
        <v>616</v>
      </c>
      <c r="B294" s="49" t="s">
        <v>617</v>
      </c>
      <c r="C294" s="39">
        <v>0.07242193247623727</v>
      </c>
      <c r="D294" s="50">
        <v>0.07228797984642604</v>
      </c>
      <c r="E294" s="55">
        <v>0</v>
      </c>
      <c r="F294" s="56">
        <v>0</v>
      </c>
    </row>
    <row r="295" spans="1:6" ht="15">
      <c r="A295" s="54" t="s">
        <v>618</v>
      </c>
      <c r="B295" s="49" t="s">
        <v>619</v>
      </c>
      <c r="C295" s="39">
        <v>0.3109718290835199</v>
      </c>
      <c r="D295" s="50">
        <v>0.31089194912360674</v>
      </c>
      <c r="E295" s="55">
        <v>0</v>
      </c>
      <c r="F295" s="56">
        <v>0</v>
      </c>
    </row>
    <row r="296" spans="1:6" ht="15">
      <c r="A296" s="54" t="s">
        <v>620</v>
      </c>
      <c r="B296" s="49" t="s">
        <v>621</v>
      </c>
      <c r="C296" s="39">
        <v>0.019680009141815405</v>
      </c>
      <c r="D296" s="50">
        <v>0.019602697462265287</v>
      </c>
      <c r="E296" s="55">
        <v>0</v>
      </c>
      <c r="F296" s="56">
        <v>0</v>
      </c>
    </row>
    <row r="297" spans="1:6" ht="15">
      <c r="A297" s="54" t="s">
        <v>622</v>
      </c>
      <c r="B297" s="49" t="s">
        <v>623</v>
      </c>
      <c r="C297" s="39">
        <v>0.04502502263455499</v>
      </c>
      <c r="D297" s="50">
        <v>0.04492461889851783</v>
      </c>
      <c r="E297" s="55">
        <v>0</v>
      </c>
      <c r="F297" s="56">
        <v>0</v>
      </c>
    </row>
    <row r="298" spans="1:6" ht="15">
      <c r="A298" s="54" t="s">
        <v>624</v>
      </c>
      <c r="B298" s="49" t="s">
        <v>625</v>
      </c>
      <c r="C298" s="39">
        <v>0.10989228271516602</v>
      </c>
      <c r="D298" s="50">
        <v>0.10954320711845547</v>
      </c>
      <c r="E298" s="55">
        <v>0</v>
      </c>
      <c r="F298" s="56">
        <v>0</v>
      </c>
    </row>
    <row r="299" spans="1:6" ht="15">
      <c r="A299" s="54" t="s">
        <v>626</v>
      </c>
      <c r="B299" s="49" t="s">
        <v>627</v>
      </c>
      <c r="C299" s="39">
        <v>0.056570934901970266</v>
      </c>
      <c r="D299" s="50">
        <v>0.056472804271848705</v>
      </c>
      <c r="E299" s="55">
        <v>0</v>
      </c>
      <c r="F299" s="56">
        <v>0</v>
      </c>
    </row>
    <row r="300" spans="1:6" ht="15">
      <c r="A300" s="54" t="s">
        <v>628</v>
      </c>
      <c r="B300" s="49" t="s">
        <v>629</v>
      </c>
      <c r="C300" s="39">
        <v>0.11268849388526238</v>
      </c>
      <c r="D300" s="50">
        <v>0.11256428043501933</v>
      </c>
      <c r="E300" s="55">
        <v>0</v>
      </c>
      <c r="F300" s="56">
        <v>0</v>
      </c>
    </row>
    <row r="301" spans="1:6" ht="15">
      <c r="A301" s="54" t="s">
        <v>630</v>
      </c>
      <c r="B301" s="49" t="s">
        <v>631</v>
      </c>
      <c r="C301" s="39">
        <v>0.05247945296065294</v>
      </c>
      <c r="D301" s="50">
        <v>0.052353777615670095</v>
      </c>
      <c r="E301" s="55">
        <v>0</v>
      </c>
      <c r="F301" s="56">
        <v>0</v>
      </c>
    </row>
    <row r="302" spans="1:6" ht="15">
      <c r="A302" s="54" t="s">
        <v>632</v>
      </c>
      <c r="B302" s="49" t="s">
        <v>633</v>
      </c>
      <c r="C302" s="39">
        <v>0.05589452913597958</v>
      </c>
      <c r="D302" s="50">
        <v>0.05574399150343425</v>
      </c>
      <c r="E302" s="55">
        <v>0</v>
      </c>
      <c r="F302" s="56">
        <v>0</v>
      </c>
    </row>
    <row r="303" spans="1:6" ht="15">
      <c r="A303" s="54" t="s">
        <v>634</v>
      </c>
      <c r="B303" s="49" t="s">
        <v>635</v>
      </c>
      <c r="C303" s="39">
        <v>0.05086571418134075</v>
      </c>
      <c r="D303" s="50">
        <v>0.050759393566523335</v>
      </c>
      <c r="E303" s="55">
        <v>0</v>
      </c>
      <c r="F303" s="56">
        <v>0</v>
      </c>
    </row>
    <row r="304" spans="1:6" ht="15">
      <c r="A304" s="54" t="s">
        <v>636</v>
      </c>
      <c r="B304" s="49" t="s">
        <v>637</v>
      </c>
      <c r="C304" s="39">
        <v>0.06184523914450845</v>
      </c>
      <c r="D304" s="50">
        <v>0.06184716534364868</v>
      </c>
      <c r="E304" s="55">
        <v>0</v>
      </c>
      <c r="F304" s="56">
        <v>0</v>
      </c>
    </row>
    <row r="305" spans="1:6" ht="15">
      <c r="A305" s="54" t="s">
        <v>638</v>
      </c>
      <c r="B305" s="49" t="s">
        <v>639</v>
      </c>
      <c r="C305" s="39">
        <v>0.010529290472295241</v>
      </c>
      <c r="D305" s="50">
        <v>0.010485464055782816</v>
      </c>
      <c r="E305" s="55">
        <v>0</v>
      </c>
      <c r="F305" s="56">
        <v>0</v>
      </c>
    </row>
    <row r="306" spans="1:6" ht="15">
      <c r="A306" s="54" t="s">
        <v>640</v>
      </c>
      <c r="B306" s="49" t="s">
        <v>641</v>
      </c>
      <c r="C306" s="39">
        <v>0.06441053927629467</v>
      </c>
      <c r="D306" s="50">
        <v>0.06422510109155176</v>
      </c>
      <c r="E306" s="55">
        <v>0</v>
      </c>
      <c r="F306" s="56">
        <v>0</v>
      </c>
    </row>
    <row r="307" spans="1:6" ht="15">
      <c r="A307" s="54" t="s">
        <v>642</v>
      </c>
      <c r="B307" s="57" t="s">
        <v>643</v>
      </c>
      <c r="C307" s="39">
        <v>0.08334256443434324</v>
      </c>
      <c r="D307" s="50">
        <v>0.0832467753364606</v>
      </c>
      <c r="E307" s="55">
        <v>0</v>
      </c>
      <c r="F307" s="56">
        <v>0</v>
      </c>
    </row>
    <row r="308" spans="1:6" ht="15">
      <c r="A308" s="54" t="s">
        <v>644</v>
      </c>
      <c r="B308" s="49" t="s">
        <v>645</v>
      </c>
      <c r="C308" s="39">
        <v>0.16724092183751343</v>
      </c>
      <c r="D308" s="50">
        <v>0.16724494010913743</v>
      </c>
      <c r="E308" s="55">
        <v>0</v>
      </c>
      <c r="F308" s="56">
        <v>1</v>
      </c>
    </row>
    <row r="309" spans="1:6" ht="15">
      <c r="A309" s="54" t="s">
        <v>646</v>
      </c>
      <c r="B309" s="49" t="s">
        <v>647</v>
      </c>
      <c r="C309" s="39">
        <v>0.02326574153474567</v>
      </c>
      <c r="D309" s="50">
        <v>0.02318370339281043</v>
      </c>
      <c r="E309" s="55">
        <v>0</v>
      </c>
      <c r="F309" s="56">
        <v>0</v>
      </c>
    </row>
    <row r="310" spans="1:6" ht="15">
      <c r="A310" s="54" t="s">
        <v>648</v>
      </c>
      <c r="B310" s="49" t="s">
        <v>649</v>
      </c>
      <c r="C310" s="39">
        <v>0.11747804693411343</v>
      </c>
      <c r="D310" s="50">
        <v>0.11762918962594673</v>
      </c>
      <c r="E310" s="55">
        <v>0</v>
      </c>
      <c r="F310" s="56">
        <v>0</v>
      </c>
    </row>
    <row r="311" spans="1:6" ht="15">
      <c r="A311" s="54" t="s">
        <v>650</v>
      </c>
      <c r="B311" s="49" t="s">
        <v>651</v>
      </c>
      <c r="C311" s="39">
        <v>0.05455682230994596</v>
      </c>
      <c r="D311" s="50">
        <v>0.05443571571129745</v>
      </c>
      <c r="E311" s="55">
        <v>0</v>
      </c>
      <c r="F311" s="56">
        <v>0</v>
      </c>
    </row>
    <row r="312" spans="1:6" ht="15">
      <c r="A312" s="54" t="s">
        <v>652</v>
      </c>
      <c r="B312" s="49" t="s">
        <v>653</v>
      </c>
      <c r="C312" s="39">
        <v>0.05436788492149671</v>
      </c>
      <c r="D312" s="50">
        <v>0.054224345540188804</v>
      </c>
      <c r="E312" s="55">
        <v>0</v>
      </c>
      <c r="F312" s="56">
        <v>0</v>
      </c>
    </row>
    <row r="313" spans="1:6" ht="15">
      <c r="A313" s="54" t="s">
        <v>654</v>
      </c>
      <c r="B313" s="49" t="s">
        <v>655</v>
      </c>
      <c r="C313" s="39">
        <v>0.05967519418209424</v>
      </c>
      <c r="D313" s="50">
        <v>0.05956240007414833</v>
      </c>
      <c r="E313" s="55">
        <v>0</v>
      </c>
      <c r="F313" s="56">
        <v>0</v>
      </c>
    </row>
    <row r="314" spans="1:6" ht="15">
      <c r="A314" s="54" t="s">
        <v>654</v>
      </c>
      <c r="B314" s="57" t="s">
        <v>656</v>
      </c>
      <c r="C314" s="39">
        <v>0.09435476671412334</v>
      </c>
      <c r="D314" s="50">
        <v>0.09417642357024533</v>
      </c>
      <c r="E314" s="55">
        <v>1</v>
      </c>
      <c r="F314" s="56">
        <v>0</v>
      </c>
    </row>
    <row r="315" spans="1:6" ht="15">
      <c r="A315" s="54" t="s">
        <v>657</v>
      </c>
      <c r="B315" s="49" t="s">
        <v>658</v>
      </c>
      <c r="C315" s="39">
        <v>0.04099765940373096</v>
      </c>
      <c r="D315" s="50">
        <v>0.04082403705426232</v>
      </c>
      <c r="E315" s="55">
        <v>0</v>
      </c>
      <c r="F315" s="56">
        <v>0</v>
      </c>
    </row>
    <row r="316" spans="1:6" ht="15">
      <c r="A316" s="54" t="s">
        <v>659</v>
      </c>
      <c r="B316" s="49" t="s">
        <v>660</v>
      </c>
      <c r="C316" s="39">
        <v>0.04744359438709772</v>
      </c>
      <c r="D316" s="50">
        <v>0.04734090376980068</v>
      </c>
      <c r="E316" s="55">
        <v>0</v>
      </c>
      <c r="F316" s="56">
        <v>0</v>
      </c>
    </row>
    <row r="317" spans="1:6" ht="15">
      <c r="A317" s="54" t="s">
        <v>661</v>
      </c>
      <c r="B317" s="57" t="s">
        <v>662</v>
      </c>
      <c r="C317" s="39">
        <v>0.03531716467815424</v>
      </c>
      <c r="D317" s="50">
        <v>0.03531883380218527</v>
      </c>
      <c r="E317" s="55">
        <v>0</v>
      </c>
      <c r="F317" s="56">
        <v>0</v>
      </c>
    </row>
    <row r="318" spans="1:6" ht="15">
      <c r="A318" s="54" t="s">
        <v>663</v>
      </c>
      <c r="B318" s="57" t="s">
        <v>664</v>
      </c>
      <c r="C318" s="39">
        <v>0.08645343596745489</v>
      </c>
      <c r="D318" s="50">
        <v>0.08618527585205361</v>
      </c>
      <c r="E318" s="55">
        <v>0</v>
      </c>
      <c r="F318" s="56">
        <v>0</v>
      </c>
    </row>
    <row r="319" spans="1:6" ht="15">
      <c r="A319" s="54" t="s">
        <v>665</v>
      </c>
      <c r="B319" s="49" t="s">
        <v>666</v>
      </c>
      <c r="C319" s="39">
        <v>0.059216319210367574</v>
      </c>
      <c r="D319" s="50">
        <v>0.059091986377893396</v>
      </c>
      <c r="E319" s="55">
        <v>0</v>
      </c>
      <c r="F319" s="56">
        <v>0</v>
      </c>
    </row>
    <row r="320" spans="1:6" ht="15">
      <c r="A320" s="54" t="s">
        <v>667</v>
      </c>
      <c r="B320" s="49" t="s">
        <v>668</v>
      </c>
      <c r="C320" s="39">
        <v>0.1293660920817851</v>
      </c>
      <c r="D320" s="50">
        <v>0.1293393711510864</v>
      </c>
      <c r="E320" s="55">
        <v>0</v>
      </c>
      <c r="F320" s="56">
        <v>0</v>
      </c>
    </row>
    <row r="321" spans="1:6" ht="15">
      <c r="A321" s="54" t="s">
        <v>669</v>
      </c>
      <c r="B321" s="57" t="s">
        <v>670</v>
      </c>
      <c r="C321" s="39">
        <v>0.06707826786196473</v>
      </c>
      <c r="D321" s="50">
        <v>0.06689145422564254</v>
      </c>
      <c r="E321" s="55">
        <v>0</v>
      </c>
      <c r="F321" s="56">
        <v>0</v>
      </c>
    </row>
    <row r="322" spans="1:6" ht="15">
      <c r="A322" s="54" t="s">
        <v>671</v>
      </c>
      <c r="B322" s="49" t="s">
        <v>672</v>
      </c>
      <c r="C322" s="39">
        <v>0.05842289534670618</v>
      </c>
      <c r="D322" s="50">
        <v>0.058422423741851255</v>
      </c>
      <c r="E322" s="55">
        <v>0</v>
      </c>
      <c r="F322" s="56">
        <v>0</v>
      </c>
    </row>
    <row r="323" spans="1:6" ht="15">
      <c r="A323" s="54" t="s">
        <v>673</v>
      </c>
      <c r="B323" s="49" t="s">
        <v>674</v>
      </c>
      <c r="C323" s="39">
        <v>0.05243154044093426</v>
      </c>
      <c r="D323" s="50">
        <v>0.05230400735830381</v>
      </c>
      <c r="E323" s="55">
        <v>0</v>
      </c>
      <c r="F323" s="56">
        <v>0</v>
      </c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57"/>
      <c r="C332" s="39"/>
      <c r="D332" s="50"/>
      <c r="E332" s="55"/>
      <c r="F332" s="56"/>
    </row>
    <row r="333" spans="1:6" ht="15">
      <c r="A333" s="54"/>
      <c r="B333" s="49"/>
      <c r="C333" s="39"/>
      <c r="D333" s="50"/>
      <c r="E333" s="55"/>
      <c r="F333" s="56"/>
    </row>
    <row r="334" spans="1:6" ht="15">
      <c r="A334" s="54"/>
      <c r="B334" s="57"/>
      <c r="C334" s="39"/>
      <c r="D334" s="50"/>
      <c r="E334" s="55"/>
      <c r="F334" s="56"/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57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57"/>
      <c r="C338" s="39"/>
      <c r="D338" s="50"/>
      <c r="E338" s="55"/>
      <c r="F338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6" operator="equal" stopIfTrue="1">
      <formula>1</formula>
    </cfRule>
  </conditionalFormatting>
  <conditionalFormatting sqref="E1:F2">
    <cfRule type="cellIs" priority="12" dxfId="8" operator="equal" stopIfTrue="1">
      <formula>1</formula>
    </cfRule>
  </conditionalFormatting>
  <conditionalFormatting sqref="E3:F4">
    <cfRule type="cellIs" priority="11" dxfId="8" operator="equal" stopIfTrue="1">
      <formula>1</formula>
    </cfRule>
  </conditionalFormatting>
  <conditionalFormatting sqref="E331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1"/>
      <c r="B1" s="162"/>
      <c r="C1" s="163"/>
    </row>
    <row r="2" spans="1:3" ht="50.1" customHeight="1" thickBot="1">
      <c r="A2" s="148" t="str">
        <f>"INTER-COMMODITY SPREAD CHARGES EFFECTIVE ON "&amp;'OPTIONS - MARGIN INTERVALS'!A1</f>
        <v>INTER-COMMODITY SPREAD CHARGES EFFECTIVE ON APRIL 19, 2023</v>
      </c>
      <c r="B2" s="149"/>
      <c r="C2" s="150"/>
    </row>
    <row r="3" spans="1:3" ht="12.75" customHeight="1">
      <c r="A3" s="164" t="s">
        <v>24</v>
      </c>
      <c r="B3" s="165" t="s">
        <v>25</v>
      </c>
      <c r="C3" s="166" t="s">
        <v>26</v>
      </c>
    </row>
    <row r="4" spans="1:3" ht="45.75" customHeight="1">
      <c r="A4" s="151"/>
      <c r="B4" s="153"/>
      <c r="C4" s="167"/>
    </row>
    <row r="5" spans="1:3" ht="15">
      <c r="A5" s="75" t="s">
        <v>927</v>
      </c>
      <c r="B5" s="76">
        <v>0.21</v>
      </c>
      <c r="C5" s="77">
        <v>0.21</v>
      </c>
    </row>
    <row r="6" spans="1:3" ht="15">
      <c r="A6" s="75" t="s">
        <v>928</v>
      </c>
      <c r="B6" s="76">
        <v>0.9</v>
      </c>
      <c r="C6" s="77">
        <v>0.9</v>
      </c>
    </row>
    <row r="7" spans="1:3" ht="15">
      <c r="A7" s="75" t="s">
        <v>929</v>
      </c>
      <c r="B7" s="76">
        <v>1</v>
      </c>
      <c r="C7" s="77">
        <v>1</v>
      </c>
    </row>
    <row r="8" spans="1:3" ht="15">
      <c r="A8" s="75" t="s">
        <v>930</v>
      </c>
      <c r="B8" s="76">
        <v>0.9</v>
      </c>
      <c r="C8" s="77">
        <v>0.9</v>
      </c>
    </row>
    <row r="9" spans="1:3" ht="15">
      <c r="A9" s="75" t="s">
        <v>931</v>
      </c>
      <c r="B9" s="76">
        <v>0.9</v>
      </c>
      <c r="C9" s="77">
        <v>0.9</v>
      </c>
    </row>
    <row r="10" spans="1:3" ht="15">
      <c r="A10" s="75" t="s">
        <v>932</v>
      </c>
      <c r="B10" s="76">
        <v>0</v>
      </c>
      <c r="C10" s="77">
        <v>0</v>
      </c>
    </row>
    <row r="11" spans="1:3" ht="15">
      <c r="A11" s="75" t="s">
        <v>933</v>
      </c>
      <c r="B11" s="76">
        <v>0</v>
      </c>
      <c r="C11" s="77">
        <v>0</v>
      </c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B20" sqref="B20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8" t="s">
        <v>934</v>
      </c>
      <c r="B1" s="168"/>
      <c r="C1" s="168"/>
      <c r="D1" s="168"/>
      <c r="E1" s="168"/>
      <c r="F1" s="168"/>
    </row>
    <row r="2" spans="1:6" ht="50.1" customHeight="1">
      <c r="A2" s="169" t="str">
        <f>"INTERVALLES DE MARGE EN VIGUEUR LE "&amp;A1</f>
        <v>INTERVALLES DE MARGE EN VIGUEUR LE 19 AVRIL 2023</v>
      </c>
      <c r="B2" s="169"/>
      <c r="C2" s="169"/>
      <c r="D2" s="169"/>
      <c r="E2" s="169"/>
      <c r="F2" s="169"/>
    </row>
    <row r="3" spans="1:6" ht="12.75" customHeight="1">
      <c r="A3" s="170" t="s">
        <v>27</v>
      </c>
      <c r="B3" s="170" t="s">
        <v>21</v>
      </c>
      <c r="C3" s="170" t="s">
        <v>28</v>
      </c>
      <c r="D3" s="170" t="s">
        <v>29</v>
      </c>
      <c r="E3" s="170" t="s">
        <v>30</v>
      </c>
      <c r="F3" s="170" t="s">
        <v>31</v>
      </c>
    </row>
    <row r="4" spans="1:6" ht="15.75" thickBot="1">
      <c r="A4" s="170"/>
      <c r="B4" s="170"/>
      <c r="C4" s="170"/>
      <c r="D4" s="170"/>
      <c r="E4" s="170"/>
      <c r="F4" s="170"/>
    </row>
    <row r="5" spans="1:6" ht="15">
      <c r="A5" s="37" t="s">
        <v>40</v>
      </c>
      <c r="B5" s="38" t="s">
        <v>935</v>
      </c>
      <c r="C5" s="64">
        <v>0.12787017406447534</v>
      </c>
      <c r="D5" s="40">
        <v>0.12765288679217923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0.15033748119682103</v>
      </c>
      <c r="D6" s="45">
        <v>0.15013082050383258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0.26102076794646917</v>
      </c>
      <c r="D7" s="50">
        <v>0.260977765820845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0.058957309931184115</v>
      </c>
      <c r="D8" s="50">
        <v>0.05878807891458317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0.16479712311762482</v>
      </c>
      <c r="D9" s="50">
        <v>0.1644626839628526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0.10247295606645791</v>
      </c>
      <c r="D10" s="50">
        <v>0.10247781243066331</v>
      </c>
      <c r="E10" s="51">
        <v>0</v>
      </c>
      <c r="F10" s="52">
        <v>0</v>
      </c>
    </row>
    <row r="11" spans="1:6" ht="15">
      <c r="A11" s="48" t="s">
        <v>52</v>
      </c>
      <c r="B11" s="49" t="s">
        <v>936</v>
      </c>
      <c r="C11" s="39">
        <v>0.14251244068896052</v>
      </c>
      <c r="D11" s="50">
        <v>0.14221943353710734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0.17468437043311952</v>
      </c>
      <c r="D12" s="50">
        <v>0.17459986567453128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0.11119867879918596</v>
      </c>
      <c r="D13" s="50">
        <v>0.1110327394373736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0.11529043085846213</v>
      </c>
      <c r="D14" s="50">
        <v>0.11524517495487888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0.07568182667739376</v>
      </c>
      <c r="D15" s="50">
        <v>0.075561442577692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0.09591059714395098</v>
      </c>
      <c r="D16" s="50">
        <v>0.0958904832442278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0.13263324704547247</v>
      </c>
      <c r="D17" s="50">
        <v>0.13241763290926337</v>
      </c>
      <c r="E17" s="51">
        <v>0</v>
      </c>
      <c r="F17" s="52">
        <v>0</v>
      </c>
    </row>
    <row r="18" spans="1:6" ht="15">
      <c r="A18" s="48" t="s">
        <v>66</v>
      </c>
      <c r="B18" s="53" t="s">
        <v>937</v>
      </c>
      <c r="C18" s="39">
        <v>0.1319598561187021</v>
      </c>
      <c r="D18" s="50">
        <v>0.13167790914842165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0.12105936019357297</v>
      </c>
      <c r="D19" s="50">
        <v>0.12063037463173026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0.15017491858736487</v>
      </c>
      <c r="D20" s="50">
        <v>0.15015961786782933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0.0700375594334995</v>
      </c>
      <c r="D21" s="50">
        <v>0.0700260041379998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0.13928690722973985</v>
      </c>
      <c r="D22" s="50">
        <v>0.1388900158271572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0.10787353263782315</v>
      </c>
      <c r="D23" s="50">
        <v>0.10744689470813526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0.09788905614550952</v>
      </c>
      <c r="D24" s="50">
        <v>0.09771809157406429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0.13275038207667655</v>
      </c>
      <c r="D25" s="50">
        <v>0.1321394403112494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0.15195594923326522</v>
      </c>
      <c r="D26" s="50">
        <v>0.15113446884665252</v>
      </c>
      <c r="E26" s="51">
        <v>0</v>
      </c>
      <c r="F26" s="52">
        <v>0</v>
      </c>
    </row>
    <row r="27" spans="1:6" ht="15">
      <c r="A27" s="48" t="s">
        <v>84</v>
      </c>
      <c r="B27" s="49" t="s">
        <v>938</v>
      </c>
      <c r="C27" s="39">
        <v>0.16357531898542044</v>
      </c>
      <c r="D27" s="50">
        <v>0.1630185605682107</v>
      </c>
      <c r="E27" s="51">
        <v>0</v>
      </c>
      <c r="F27" s="52">
        <v>0</v>
      </c>
    </row>
    <row r="28" spans="1:6" ht="15">
      <c r="A28" s="48" t="s">
        <v>86</v>
      </c>
      <c r="B28" s="49" t="s">
        <v>939</v>
      </c>
      <c r="C28" s="39">
        <v>0.06165280383963237</v>
      </c>
      <c r="D28" s="50">
        <v>0.06160495573375405</v>
      </c>
      <c r="E28" s="51">
        <v>0</v>
      </c>
      <c r="F28" s="52">
        <v>0</v>
      </c>
    </row>
    <row r="29" spans="1:6" ht="15">
      <c r="A29" s="48" t="s">
        <v>88</v>
      </c>
      <c r="B29" s="49" t="s">
        <v>89</v>
      </c>
      <c r="C29" s="39">
        <v>0.11701808507662086</v>
      </c>
      <c r="D29" s="50">
        <v>0.11677721997486032</v>
      </c>
      <c r="E29" s="51">
        <v>0</v>
      </c>
      <c r="F29" s="52">
        <v>0</v>
      </c>
    </row>
    <row r="30" spans="1:6" ht="15">
      <c r="A30" s="48" t="s">
        <v>90</v>
      </c>
      <c r="B30" s="49" t="s">
        <v>91</v>
      </c>
      <c r="C30" s="39">
        <v>0.07344749159675797</v>
      </c>
      <c r="D30" s="50">
        <v>0.07329319184786234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0.06908101146228299</v>
      </c>
      <c r="D31" s="50">
        <v>0.06894126992055022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0.11907285833474872</v>
      </c>
      <c r="D32" s="50">
        <v>0.11879178028672835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0.1930036378288749</v>
      </c>
      <c r="D33" s="50">
        <v>0.19244876711264575</v>
      </c>
      <c r="E33" s="51">
        <v>0</v>
      </c>
      <c r="F33" s="52">
        <v>0</v>
      </c>
    </row>
    <row r="34" spans="1:6" ht="15">
      <c r="A34" s="48" t="s">
        <v>98</v>
      </c>
      <c r="B34" s="49" t="s">
        <v>940</v>
      </c>
      <c r="C34" s="39">
        <v>0.07885274789743399</v>
      </c>
      <c r="D34" s="50">
        <v>0.07860276753250174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0.14674852326897084</v>
      </c>
      <c r="D35" s="50">
        <v>0.14625073376416964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0.37870025560540427</v>
      </c>
      <c r="D36" s="50">
        <v>0.3780764718053545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0.20208958079564796</v>
      </c>
      <c r="D37" s="50">
        <v>0.2020944759914101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0.10025919086933101</v>
      </c>
      <c r="D38" s="50">
        <v>0.09998243130467097</v>
      </c>
      <c r="E38" s="51">
        <v>0</v>
      </c>
      <c r="F38" s="52">
        <v>0</v>
      </c>
    </row>
    <row r="39" spans="1:6" ht="15">
      <c r="A39" s="48" t="s">
        <v>108</v>
      </c>
      <c r="B39" s="49" t="s">
        <v>941</v>
      </c>
      <c r="C39" s="39">
        <v>0.07218833287130863</v>
      </c>
      <c r="D39" s="50">
        <v>0.072182191363948</v>
      </c>
      <c r="E39" s="51">
        <v>0</v>
      </c>
      <c r="F39" s="52">
        <v>0</v>
      </c>
    </row>
    <row r="40" spans="1:6" ht="15">
      <c r="A40" s="48" t="s">
        <v>110</v>
      </c>
      <c r="B40" s="49" t="s">
        <v>942</v>
      </c>
      <c r="C40" s="39">
        <v>0.09605351435523485</v>
      </c>
      <c r="D40" s="50">
        <v>0.09583629213881152</v>
      </c>
      <c r="E40" s="51">
        <v>0</v>
      </c>
      <c r="F40" s="52">
        <v>0</v>
      </c>
    </row>
    <row r="41" spans="1:6" ht="15">
      <c r="A41" s="48" t="s">
        <v>112</v>
      </c>
      <c r="B41" s="49" t="s">
        <v>943</v>
      </c>
      <c r="C41" s="39">
        <v>0.0935328622017056</v>
      </c>
      <c r="D41" s="50">
        <v>0.09326903890300224</v>
      </c>
      <c r="E41" s="51">
        <v>0</v>
      </c>
      <c r="F41" s="52">
        <v>1</v>
      </c>
    </row>
    <row r="42" spans="1:6" ht="15">
      <c r="A42" s="48" t="s">
        <v>114</v>
      </c>
      <c r="B42" s="49" t="s">
        <v>944</v>
      </c>
      <c r="C42" s="39">
        <v>0.06947467532815775</v>
      </c>
      <c r="D42" s="50">
        <v>0.06930593211598668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0.24224817120342182</v>
      </c>
      <c r="D43" s="50">
        <v>0.2418792834868963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0.2419885138874096</v>
      </c>
      <c r="D44" s="50">
        <v>0.24162992737341493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0.2425722449699856</v>
      </c>
      <c r="D45" s="50">
        <v>0.24225888109220525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0.1634512530680802</v>
      </c>
      <c r="D46" s="50">
        <v>0.16347953984747918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0.1650009094576315</v>
      </c>
      <c r="D47" s="50">
        <v>0.1647201685897155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0.10467208882822157</v>
      </c>
      <c r="D48" s="50">
        <v>0.10457868442656557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0.06928518352750872</v>
      </c>
      <c r="D49" s="50">
        <v>0.06908671660897063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0.12472729521563264</v>
      </c>
      <c r="D50" s="50">
        <v>0.12460798218028453</v>
      </c>
      <c r="E50" s="51">
        <v>0</v>
      </c>
      <c r="F50" s="52">
        <v>0</v>
      </c>
    </row>
    <row r="51" spans="1:6" ht="15">
      <c r="A51" s="48" t="s">
        <v>132</v>
      </c>
      <c r="B51" s="57" t="s">
        <v>945</v>
      </c>
      <c r="C51" s="39">
        <v>0.07836608854419093</v>
      </c>
      <c r="D51" s="50">
        <v>0.07808827926222706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0.07283923018966829</v>
      </c>
      <c r="D52" s="50">
        <v>0.07283814399726618</v>
      </c>
      <c r="E52" s="51">
        <v>0</v>
      </c>
      <c r="F52" s="52">
        <v>0</v>
      </c>
    </row>
    <row r="53" spans="1:6" ht="15">
      <c r="A53" s="48" t="s">
        <v>136</v>
      </c>
      <c r="B53" s="49" t="s">
        <v>946</v>
      </c>
      <c r="C53" s="39">
        <v>0.12390177261213764</v>
      </c>
      <c r="D53" s="50">
        <v>0.12351664232870113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0.14601633693171917</v>
      </c>
      <c r="D54" s="50">
        <v>0.14551742922989636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0.11185385849251912</v>
      </c>
      <c r="D55" s="50">
        <v>0.11186520095860447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0.21145636308076124</v>
      </c>
      <c r="D56" s="50">
        <v>0.21193204983969574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0.10796342708800388</v>
      </c>
      <c r="D57" s="50">
        <v>0.10759854137415573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0.10656041917036413</v>
      </c>
      <c r="D58" s="50">
        <v>0.10625736293150134</v>
      </c>
      <c r="E58" s="51">
        <v>0</v>
      </c>
      <c r="F58" s="52">
        <v>0</v>
      </c>
    </row>
    <row r="59" spans="1:6" ht="15">
      <c r="A59" s="48" t="s">
        <v>148</v>
      </c>
      <c r="B59" s="49" t="s">
        <v>947</v>
      </c>
      <c r="C59" s="39">
        <v>0.05441605947943044</v>
      </c>
      <c r="D59" s="50">
        <v>0.05441781389387997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0.21746861081335134</v>
      </c>
      <c r="D60" s="50">
        <v>0.21699728047474579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0.10171949716001795</v>
      </c>
      <c r="D61" s="58">
        <v>0.1016418154737225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0.1809428710746575</v>
      </c>
      <c r="D62" s="58">
        <v>0.18056480586355367</v>
      </c>
      <c r="E62" s="51">
        <v>0</v>
      </c>
      <c r="F62" s="52">
        <v>0</v>
      </c>
    </row>
    <row r="63" spans="1:6" ht="15">
      <c r="A63" s="48" t="s">
        <v>156</v>
      </c>
      <c r="B63" s="49" t="s">
        <v>948</v>
      </c>
      <c r="C63" s="79">
        <v>0.13714584106298894</v>
      </c>
      <c r="D63" s="58">
        <v>0.1367198490955553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0.12067676171456494</v>
      </c>
      <c r="D64" s="58">
        <v>0.12039817160048968</v>
      </c>
      <c r="E64" s="51">
        <v>0</v>
      </c>
      <c r="F64" s="52">
        <v>0</v>
      </c>
    </row>
    <row r="65" spans="1:6" ht="15">
      <c r="A65" s="48" t="s">
        <v>160</v>
      </c>
      <c r="B65" s="49" t="s">
        <v>949</v>
      </c>
      <c r="C65" s="79">
        <v>0.07802478248493747</v>
      </c>
      <c r="D65" s="58">
        <v>0.07782187016820452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0.12594329919579123</v>
      </c>
      <c r="D66" s="58">
        <v>0.12563400516467674</v>
      </c>
      <c r="E66" s="51">
        <v>0</v>
      </c>
      <c r="F66" s="52">
        <v>0</v>
      </c>
    </row>
    <row r="67" spans="1:6" ht="15">
      <c r="A67" s="48" t="s">
        <v>164</v>
      </c>
      <c r="B67" s="53" t="s">
        <v>950</v>
      </c>
      <c r="C67" s="39">
        <v>0.059270078692181434</v>
      </c>
      <c r="D67" s="50">
        <v>0.058857511177363916</v>
      </c>
      <c r="E67" s="51">
        <v>0</v>
      </c>
      <c r="F67" s="52">
        <v>0</v>
      </c>
    </row>
    <row r="68" spans="1:6" ht="15">
      <c r="A68" s="48" t="s">
        <v>166</v>
      </c>
      <c r="B68" s="49" t="s">
        <v>951</v>
      </c>
      <c r="C68" s="39">
        <v>0.07593084465407472</v>
      </c>
      <c r="D68" s="50">
        <v>0.07554627026753546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0.13873043160594756</v>
      </c>
      <c r="D69" s="50">
        <v>0.13823995790583055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0.07086280421849714</v>
      </c>
      <c r="D70" s="50">
        <v>0.07068556702744991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0.18946465847312083</v>
      </c>
      <c r="D71" s="50">
        <v>0.1894229725685163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0.06917468943213065</v>
      </c>
      <c r="D72" s="50">
        <v>0.06904087800570083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0.23111380228584025</v>
      </c>
      <c r="D73" s="50">
        <v>0.2305698614859277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0.10285538929004176</v>
      </c>
      <c r="D74" s="50">
        <v>0.10273525005309657</v>
      </c>
      <c r="E74" s="51">
        <v>0</v>
      </c>
      <c r="F74" s="52">
        <v>0</v>
      </c>
    </row>
    <row r="75" spans="1:6" ht="15">
      <c r="A75" s="48" t="s">
        <v>180</v>
      </c>
      <c r="B75" s="49" t="s">
        <v>952</v>
      </c>
      <c r="C75" s="39">
        <v>0.07544893840199086</v>
      </c>
      <c r="D75" s="50">
        <v>0.0751938333037219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0.180003431953772</v>
      </c>
      <c r="D76" s="50">
        <v>0.17950404558534824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0.062094428621209605</v>
      </c>
      <c r="D77" s="50">
        <v>0.06193201752974609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0.16252394441143747</v>
      </c>
      <c r="D78" s="50">
        <v>0.16213981439421116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0.09052128302940876</v>
      </c>
      <c r="D79" s="50">
        <v>0.09026515294827382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0.24417550646241556</v>
      </c>
      <c r="D80" s="50">
        <v>0.24420283183214772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0.11411367104961273</v>
      </c>
      <c r="D81" s="50">
        <v>0.11387779401718298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0.08926907008144425</v>
      </c>
      <c r="D82" s="50">
        <v>0.0890562272954653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0.13700496259662354</v>
      </c>
      <c r="D83" s="50">
        <v>0.13652992617314744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0.08456682528057063</v>
      </c>
      <c r="D84" s="50">
        <v>0.08444459877445454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0.16972730932632846</v>
      </c>
      <c r="D85" s="50">
        <v>0.16954458069143677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0.06303459217244249</v>
      </c>
      <c r="D86" s="50">
        <v>0.06282134500270022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0.10618493988738123</v>
      </c>
      <c r="D87" s="50">
        <v>0.10617778580769788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0.1852406588955211</v>
      </c>
      <c r="D88" s="50">
        <v>0.18485686069589988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0.08501681742773802</v>
      </c>
      <c r="D89" s="50">
        <v>0.08474436337569552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0.24180462463163965</v>
      </c>
      <c r="D90" s="50">
        <v>0.24154058805477244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0.17478777412685104</v>
      </c>
      <c r="D91" s="50">
        <v>0.17418406157644473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0.17616555029258005</v>
      </c>
      <c r="D92" s="50">
        <v>0.17617845075004904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0.14104197273712918</v>
      </c>
      <c r="D93" s="50">
        <v>0.14102614694595347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0.1132233885924396</v>
      </c>
      <c r="D94" s="50">
        <v>0.11303390775703852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0.2538778351794989</v>
      </c>
      <c r="D95" s="50">
        <v>0.25345086973752007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0.2926820782090278</v>
      </c>
      <c r="D96" s="50">
        <v>0.2926752678430531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0.15089346600147827</v>
      </c>
      <c r="D97" s="50">
        <v>0.15089768842462656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0.0625042311408382</v>
      </c>
      <c r="D98" s="50">
        <v>0.0622906059046754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0.06561005723319992</v>
      </c>
      <c r="D99" s="50">
        <v>0.06561505910564486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0.060216316800760325</v>
      </c>
      <c r="D100" s="50">
        <v>0.06022065414996186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0.21759031243242538</v>
      </c>
      <c r="D101" s="50">
        <v>0.21699366733705783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0.13408813393168537</v>
      </c>
      <c r="D102" s="50">
        <v>0.13409327718627678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0.20527599913406486</v>
      </c>
      <c r="D103" s="50">
        <v>0.20478264495528145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0.25528583877426053</v>
      </c>
      <c r="D104" s="50">
        <v>0.2545276285229082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0.25699108835299</v>
      </c>
      <c r="D105" s="50">
        <v>0.25621862496678754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0.2576536259406118</v>
      </c>
      <c r="D106" s="50">
        <v>0.2568784398624915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0.25814876877824566</v>
      </c>
      <c r="D107" s="50">
        <v>0.25736473607656307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0.09006794370315874</v>
      </c>
      <c r="D108" s="50">
        <v>0.0899298161398833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0.06331600223096406</v>
      </c>
      <c r="D109" s="50">
        <v>0.06328980262209036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0.1839728229289328</v>
      </c>
      <c r="D110" s="50">
        <v>0.18394429657751227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0.2122754495859351</v>
      </c>
      <c r="D111" s="50">
        <v>0.21207833824246597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0.19734179351149028</v>
      </c>
      <c r="D112" s="50">
        <v>0.1967590650811772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0.10207723271880553</v>
      </c>
      <c r="D113" s="50">
        <v>0.10176839402602404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0.2669088946880882</v>
      </c>
      <c r="D114" s="50">
        <v>0.2661035976859172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0.19535100938927402</v>
      </c>
      <c r="D115" s="50">
        <v>0.19470530944371217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0.10746670886369347</v>
      </c>
      <c r="D116" s="50">
        <v>0.10714022470604392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0.061601439809386774</v>
      </c>
      <c r="D117" s="50">
        <v>0.061409435216622524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0.0930343190713794</v>
      </c>
      <c r="D118" s="50">
        <v>0.09272499768239528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0.21387256116368847</v>
      </c>
      <c r="D119" s="50">
        <v>0.21376399076627314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0.09551585132723812</v>
      </c>
      <c r="D120" s="50">
        <v>0.09527958236790535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0.09319451403307132</v>
      </c>
      <c r="D121" s="50">
        <v>0.09290588593950533</v>
      </c>
      <c r="E121" s="51">
        <v>0</v>
      </c>
      <c r="F121" s="52">
        <v>0</v>
      </c>
    </row>
    <row r="122" spans="1:6" ht="15">
      <c r="A122" s="48" t="s">
        <v>274</v>
      </c>
      <c r="B122" s="49" t="s">
        <v>953</v>
      </c>
      <c r="C122" s="39">
        <v>0.061365916818419255</v>
      </c>
      <c r="D122" s="50">
        <v>0.06134027405092645</v>
      </c>
      <c r="E122" s="51">
        <v>0</v>
      </c>
      <c r="F122" s="52">
        <v>0</v>
      </c>
    </row>
    <row r="123" spans="1:6" ht="15">
      <c r="A123" s="48" t="s">
        <v>276</v>
      </c>
      <c r="B123" s="49" t="s">
        <v>954</v>
      </c>
      <c r="C123" s="39">
        <v>0.13583089085146416</v>
      </c>
      <c r="D123" s="50">
        <v>0.13552932304595394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0.3947426996042862</v>
      </c>
      <c r="D124" s="50">
        <v>0.39463422257504566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0.30960714149319135</v>
      </c>
      <c r="D125" s="50">
        <v>0.3090000298367003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0.15374982085068423</v>
      </c>
      <c r="D126" s="50">
        <v>0.15318157066325333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0.08698762436951585</v>
      </c>
      <c r="D127" s="50">
        <v>0.08687537426068778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0.07570598409760547</v>
      </c>
      <c r="D128" s="50">
        <v>0.07551787851166557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0.05729839038157932</v>
      </c>
      <c r="D129" s="50">
        <v>0.0571158756993297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0.18624752850322557</v>
      </c>
      <c r="D130" s="50">
        <v>0.18595937979517702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0.1626578521640481</v>
      </c>
      <c r="D131" s="50">
        <v>0.16290613645960234</v>
      </c>
      <c r="E131" s="51">
        <v>0</v>
      </c>
      <c r="F131" s="52">
        <v>0</v>
      </c>
    </row>
    <row r="132" spans="1:6" ht="15">
      <c r="A132" s="48" t="s">
        <v>294</v>
      </c>
      <c r="B132" s="53" t="s">
        <v>955</v>
      </c>
      <c r="C132" s="39">
        <v>0.2702767117254814</v>
      </c>
      <c r="D132" s="50">
        <v>0.2703028651921165</v>
      </c>
      <c r="E132" s="51">
        <v>0</v>
      </c>
      <c r="F132" s="52">
        <v>1</v>
      </c>
    </row>
    <row r="133" spans="1:6" ht="15">
      <c r="A133" s="48" t="s">
        <v>296</v>
      </c>
      <c r="B133" s="49" t="s">
        <v>956</v>
      </c>
      <c r="C133" s="39">
        <v>0.23101398891663377</v>
      </c>
      <c r="D133" s="50">
        <v>0.23102426495553266</v>
      </c>
      <c r="E133" s="51">
        <v>0</v>
      </c>
      <c r="F133" s="52">
        <v>0</v>
      </c>
    </row>
    <row r="134" spans="1:6" ht="15">
      <c r="A134" s="48" t="s">
        <v>298</v>
      </c>
      <c r="B134" s="49" t="s">
        <v>957</v>
      </c>
      <c r="C134" s="39">
        <v>0.2315450992468877</v>
      </c>
      <c r="D134" s="50">
        <v>0.23155454112665064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958</v>
      </c>
      <c r="C135" s="39">
        <v>0.13398743890656553</v>
      </c>
      <c r="D135" s="50">
        <v>0.13396507495196294</v>
      </c>
      <c r="E135" s="51">
        <v>0</v>
      </c>
      <c r="F135" s="52">
        <v>0</v>
      </c>
    </row>
    <row r="136" spans="1:6" ht="15">
      <c r="A136" s="48" t="s">
        <v>302</v>
      </c>
      <c r="B136" s="49" t="s">
        <v>959</v>
      </c>
      <c r="C136" s="39">
        <v>0.40873801119593783</v>
      </c>
      <c r="D136" s="50">
        <v>0.4103523686085679</v>
      </c>
      <c r="E136" s="51">
        <v>0</v>
      </c>
      <c r="F136" s="52">
        <v>0</v>
      </c>
    </row>
    <row r="137" spans="1:6" ht="15">
      <c r="A137" s="48" t="s">
        <v>304</v>
      </c>
      <c r="B137" s="49" t="s">
        <v>960</v>
      </c>
      <c r="C137" s="39">
        <v>0.41016366525897924</v>
      </c>
      <c r="D137" s="50">
        <v>0.41166967433501334</v>
      </c>
      <c r="E137" s="51">
        <v>0</v>
      </c>
      <c r="F137" s="52">
        <v>0</v>
      </c>
    </row>
    <row r="138" spans="1:6" ht="15">
      <c r="A138" s="48" t="s">
        <v>306</v>
      </c>
      <c r="B138" s="57" t="s">
        <v>961</v>
      </c>
      <c r="C138" s="39">
        <v>0.39849006695732725</v>
      </c>
      <c r="D138" s="50">
        <v>0.39922930671209783</v>
      </c>
      <c r="E138" s="51">
        <v>0</v>
      </c>
      <c r="F138" s="52">
        <v>1</v>
      </c>
    </row>
    <row r="139" spans="1:6" ht="15">
      <c r="A139" s="48" t="s">
        <v>308</v>
      </c>
      <c r="B139" s="53" t="s">
        <v>962</v>
      </c>
      <c r="C139" s="39">
        <v>0.24187134437050783</v>
      </c>
      <c r="D139" s="50">
        <v>0.2419013016955264</v>
      </c>
      <c r="E139" s="51">
        <v>0</v>
      </c>
      <c r="F139" s="52">
        <v>0</v>
      </c>
    </row>
    <row r="140" spans="1:6" ht="15">
      <c r="A140" s="48" t="s">
        <v>310</v>
      </c>
      <c r="B140" s="49" t="s">
        <v>963</v>
      </c>
      <c r="C140" s="39">
        <v>0.08044499241525159</v>
      </c>
      <c r="D140" s="50">
        <v>0.08043662788731262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0.03213827578451704</v>
      </c>
      <c r="D141" s="50">
        <v>0.0321483841036718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0.10608610294759488</v>
      </c>
      <c r="D142" s="50">
        <v>0.10610058155086943</v>
      </c>
      <c r="E142" s="51">
        <v>1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0.347162804211009</v>
      </c>
      <c r="D143" s="50">
        <v>0.34712750150594046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0.1896017301555312</v>
      </c>
      <c r="D144" s="50">
        <v>0.18929824412025353</v>
      </c>
      <c r="E144" s="51">
        <v>0</v>
      </c>
      <c r="F144" s="52">
        <v>0</v>
      </c>
    </row>
    <row r="145" spans="1:6" ht="15">
      <c r="A145" s="48" t="s">
        <v>320</v>
      </c>
      <c r="B145" s="49" t="s">
        <v>964</v>
      </c>
      <c r="C145" s="39">
        <v>0.07636906571720306</v>
      </c>
      <c r="D145" s="50">
        <v>0.07636871559233702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965</v>
      </c>
      <c r="C146" s="39">
        <v>0.05404277815850314</v>
      </c>
      <c r="D146" s="50">
        <v>0.05393950633980272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966</v>
      </c>
      <c r="C147" s="39">
        <v>0.08913292359407653</v>
      </c>
      <c r="D147" s="50">
        <v>0.088963827763516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967</v>
      </c>
      <c r="C148" s="39">
        <v>0.0639947061617506</v>
      </c>
      <c r="D148" s="50">
        <v>0.06385361410072182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0.14638618267707187</v>
      </c>
      <c r="D149" s="50">
        <v>0.14718734380220966</v>
      </c>
      <c r="E149" s="51">
        <v>0</v>
      </c>
      <c r="F149" s="52">
        <v>0</v>
      </c>
    </row>
    <row r="150" spans="1:6" ht="15">
      <c r="A150" s="48" t="s">
        <v>330</v>
      </c>
      <c r="B150" s="49" t="s">
        <v>968</v>
      </c>
      <c r="C150" s="39">
        <v>0.0729326507672087</v>
      </c>
      <c r="D150" s="50">
        <v>0.0727761803638514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0.24518519947677844</v>
      </c>
      <c r="D151" s="50">
        <v>0.24515001503247755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0.18584252326673875</v>
      </c>
      <c r="D152" s="50">
        <v>0.18534677634868685</v>
      </c>
      <c r="E152" s="51">
        <v>0</v>
      </c>
      <c r="F152" s="52">
        <v>0</v>
      </c>
    </row>
    <row r="153" spans="1:6" ht="15">
      <c r="A153" s="48" t="s">
        <v>336</v>
      </c>
      <c r="B153" s="49" t="s">
        <v>969</v>
      </c>
      <c r="C153" s="39">
        <v>0.10537977714797189</v>
      </c>
      <c r="D153" s="50">
        <v>0.10502752152062562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0.08758249855781278</v>
      </c>
      <c r="D154" s="50">
        <v>0.08733101082001371</v>
      </c>
      <c r="E154" s="51">
        <v>0</v>
      </c>
      <c r="F154" s="52">
        <v>0</v>
      </c>
    </row>
    <row r="155" spans="1:6" ht="15">
      <c r="A155" s="48" t="s">
        <v>340</v>
      </c>
      <c r="B155" s="49" t="s">
        <v>970</v>
      </c>
      <c r="C155" s="39">
        <v>0.09282016831953296</v>
      </c>
      <c r="D155" s="50">
        <v>0.09282921663603945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0.20281714374125442</v>
      </c>
      <c r="D156" s="50">
        <v>0.2022721596925694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0.1555625202382535</v>
      </c>
      <c r="D157" s="50">
        <v>0.15567897752558482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0.07488153423875976</v>
      </c>
      <c r="D158" s="50">
        <v>0.07488506659002322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0.18481396740915995</v>
      </c>
      <c r="D159" s="50">
        <v>0.1854093143294951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0.27612448407869405</v>
      </c>
      <c r="D160" s="50">
        <v>0.2761000080158803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0.1161896193633747</v>
      </c>
      <c r="D161" s="50">
        <v>0.115846277151881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0.06152377558428844</v>
      </c>
      <c r="D162" s="50">
        <v>0.06169756970252337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0.2892904560105883</v>
      </c>
      <c r="D163" s="50">
        <v>0.2887434103517372</v>
      </c>
      <c r="E163" s="51">
        <v>0</v>
      </c>
      <c r="F163" s="52">
        <v>0</v>
      </c>
    </row>
    <row r="164" spans="1:6" ht="15">
      <c r="A164" s="48" t="s">
        <v>358</v>
      </c>
      <c r="B164" s="49" t="s">
        <v>971</v>
      </c>
      <c r="C164" s="39">
        <v>0.08210255360097841</v>
      </c>
      <c r="D164" s="50">
        <v>0.0818533280192073</v>
      </c>
      <c r="E164" s="51">
        <v>0</v>
      </c>
      <c r="F164" s="52">
        <v>0</v>
      </c>
    </row>
    <row r="165" spans="1:6" ht="15">
      <c r="A165" s="48" t="s">
        <v>360</v>
      </c>
      <c r="B165" s="49" t="s">
        <v>972</v>
      </c>
      <c r="C165" s="39">
        <v>0.20923485578438414</v>
      </c>
      <c r="D165" s="50">
        <v>0.20926131618690016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973</v>
      </c>
      <c r="C166" s="39">
        <v>0.11625884408265413</v>
      </c>
      <c r="D166" s="50">
        <v>0.11592062517533694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0.11883907098799823</v>
      </c>
      <c r="D167" s="50">
        <v>0.11841537841242335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0.22254186132581144</v>
      </c>
      <c r="D168" s="50">
        <v>0.22247413961572904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0.1627116916305077</v>
      </c>
      <c r="D169" s="50">
        <v>0.16229862846585807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974</v>
      </c>
      <c r="C170" s="39">
        <v>0.16880048050526475</v>
      </c>
      <c r="D170" s="50">
        <v>0.1687284213164667</v>
      </c>
      <c r="E170" s="51">
        <v>0</v>
      </c>
      <c r="F170" s="52">
        <v>0</v>
      </c>
    </row>
    <row r="171" spans="1:6" ht="15">
      <c r="A171" s="48" t="s">
        <v>372</v>
      </c>
      <c r="B171" s="49" t="s">
        <v>975</v>
      </c>
      <c r="C171" s="39">
        <v>0.10856894978463286</v>
      </c>
      <c r="D171" s="50">
        <v>0.1080244615486878</v>
      </c>
      <c r="E171" s="51">
        <v>0</v>
      </c>
      <c r="F171" s="52">
        <v>1</v>
      </c>
    </row>
    <row r="172" spans="1:6" ht="15">
      <c r="A172" s="48" t="s">
        <v>374</v>
      </c>
      <c r="B172" s="49" t="s">
        <v>375</v>
      </c>
      <c r="C172" s="39">
        <v>0.15007077694112736</v>
      </c>
      <c r="D172" s="50">
        <v>0.15065360775282272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0.3514654545110706</v>
      </c>
      <c r="D173" s="50">
        <v>0.3502064858690051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0.14136055606076411</v>
      </c>
      <c r="D174" s="50">
        <v>0.1411867057010135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0.20618308267846513</v>
      </c>
      <c r="D175" s="50">
        <v>0.205955203374581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976</v>
      </c>
      <c r="C176" s="79">
        <v>0.08644077177724409</v>
      </c>
      <c r="D176" s="50">
        <v>0.08633163708236932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0.10375067540655084</v>
      </c>
      <c r="D177" s="58">
        <v>0.10340277831748862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0.11636503537420732</v>
      </c>
      <c r="D178" s="50">
        <v>0.1159861657650146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0.13437030434136268</v>
      </c>
      <c r="D179" s="50">
        <v>0.13392796716635325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977</v>
      </c>
      <c r="C180" s="39">
        <v>0.05558471869640079</v>
      </c>
      <c r="D180" s="50">
        <v>0.05548093481990185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0.0981397826571864</v>
      </c>
      <c r="D181" s="50">
        <v>0.09789509334700168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0.1331136442529938</v>
      </c>
      <c r="D182" s="50">
        <v>0.13306581272839296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978</v>
      </c>
      <c r="C183" s="39">
        <v>0.07959079990695458</v>
      </c>
      <c r="D183" s="50">
        <v>0.07939832592501501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0.15231893878598488</v>
      </c>
      <c r="D184" s="50">
        <v>0.15184397221044685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0.2626427559379808</v>
      </c>
      <c r="D185" s="50">
        <v>0.26402654820638327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0.23745756127034504</v>
      </c>
      <c r="D186" s="50">
        <v>0.2373823835473074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0.11967093533489365</v>
      </c>
      <c r="D187" s="50">
        <v>0.11953878912439839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0.06462339140882523</v>
      </c>
      <c r="D188" s="50">
        <v>0.06444558313945209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0.3084775440078956</v>
      </c>
      <c r="D189" s="50">
        <v>0.3075607735295706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0.13281148391293135</v>
      </c>
      <c r="D190" s="50">
        <v>0.1330347564853465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0.20086873880272205</v>
      </c>
      <c r="D191" s="50">
        <v>0.20076686498224122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0.08086561602155515</v>
      </c>
      <c r="D192" s="50">
        <v>0.08172797115053615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0.18931076092931998</v>
      </c>
      <c r="D193" s="50">
        <v>0.18903288316059802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0.18822248842945422</v>
      </c>
      <c r="D194" s="50">
        <v>0.18824896421355836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0.21913963989195373</v>
      </c>
      <c r="D195" s="50">
        <v>0.21887517898574838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0.24343793268598396</v>
      </c>
      <c r="D196" s="50">
        <v>0.2433541215841535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0.2012073630051837</v>
      </c>
      <c r="D197" s="50">
        <v>0.2007935177887999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0.10255482571351662</v>
      </c>
      <c r="D198" s="50">
        <v>0.10259274680005093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0.12724734058297726</v>
      </c>
      <c r="D199" s="50">
        <v>0.1272300269245105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0.27083932613817635</v>
      </c>
      <c r="D200" s="50">
        <v>0.27048538588076904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0.08630352633575034</v>
      </c>
      <c r="D201" s="50">
        <v>0.08604073302560383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0.1985132010538166</v>
      </c>
      <c r="D202" s="50">
        <v>0.19811636924022724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0.14492227317362466</v>
      </c>
      <c r="D203" s="50">
        <v>0.14571046438345153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0.08176965062533464</v>
      </c>
      <c r="D204" s="50">
        <v>0.0814983515385651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0.16052256100462362</v>
      </c>
      <c r="D205" s="50">
        <v>0.16043855043502156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0.12777154852589953</v>
      </c>
      <c r="D206" s="50">
        <v>0.12720201178824228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0.10325721503257007</v>
      </c>
      <c r="D207" s="50">
        <v>0.10296545386095536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0.07964432378600084</v>
      </c>
      <c r="D208" s="50">
        <v>0.07962781540685403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0.15589815388830983</v>
      </c>
      <c r="D209" s="50">
        <v>0.15590854430004938</v>
      </c>
      <c r="E209" s="51">
        <v>0</v>
      </c>
      <c r="F209" s="52">
        <v>0</v>
      </c>
    </row>
    <row r="210" spans="1:6" ht="15">
      <c r="A210" s="48" t="s">
        <v>450</v>
      </c>
      <c r="B210" s="49" t="s">
        <v>979</v>
      </c>
      <c r="C210" s="39">
        <v>0.07379593951702698</v>
      </c>
      <c r="D210" s="50">
        <v>0.07365516677989653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0.0792745112661286</v>
      </c>
      <c r="D211" s="50">
        <v>0.07915791139021164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0.16793266355831887</v>
      </c>
      <c r="D212" s="58">
        <v>0.16777637045766663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0.10678142548611147</v>
      </c>
      <c r="D213" s="58">
        <v>0.10682711927809488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0.14410311934763642</v>
      </c>
      <c r="D214" s="50">
        <v>0.143786370511519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0.29209284288485243</v>
      </c>
      <c r="D215" s="50">
        <v>0.29218076498243506</v>
      </c>
      <c r="E215" s="51">
        <v>0</v>
      </c>
      <c r="F215" s="52">
        <v>0</v>
      </c>
    </row>
    <row r="216" spans="1:6" ht="15">
      <c r="A216" s="48" t="s">
        <v>462</v>
      </c>
      <c r="B216" s="49" t="s">
        <v>980</v>
      </c>
      <c r="C216" s="39">
        <v>0.0761164147608582</v>
      </c>
      <c r="D216" s="50">
        <v>0.07589441705879835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0.07108107528593124</v>
      </c>
      <c r="D217" s="50">
        <v>0.07107148935929258</v>
      </c>
      <c r="E217" s="51">
        <v>0</v>
      </c>
      <c r="F217" s="52">
        <v>0</v>
      </c>
    </row>
    <row r="218" spans="1:6" ht="15">
      <c r="A218" s="48" t="s">
        <v>466</v>
      </c>
      <c r="B218" s="49" t="s">
        <v>981</v>
      </c>
      <c r="C218" s="39">
        <v>0.09399877183622028</v>
      </c>
      <c r="D218" s="50">
        <v>0.09400437144802823</v>
      </c>
      <c r="E218" s="51">
        <v>0</v>
      </c>
      <c r="F218" s="52">
        <v>0</v>
      </c>
    </row>
    <row r="219" spans="1:6" ht="15">
      <c r="A219" s="48" t="s">
        <v>468</v>
      </c>
      <c r="B219" s="49" t="s">
        <v>982</v>
      </c>
      <c r="C219" s="39">
        <v>0.10654276914773946</v>
      </c>
      <c r="D219" s="50">
        <v>0.10622934237576694</v>
      </c>
      <c r="E219" s="51">
        <v>0</v>
      </c>
      <c r="F219" s="52">
        <v>1</v>
      </c>
    </row>
    <row r="220" spans="1:6" ht="15">
      <c r="A220" s="48" t="s">
        <v>470</v>
      </c>
      <c r="B220" s="49" t="s">
        <v>983</v>
      </c>
      <c r="C220" s="39">
        <v>0.06827047110238224</v>
      </c>
      <c r="D220" s="50">
        <v>0.06812671818891189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0.15049454573410906</v>
      </c>
      <c r="D221" s="50">
        <v>0.15034949420611007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0.06440621923034469</v>
      </c>
      <c r="D222" s="50">
        <v>0.06453958375852552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0.0892964244672645</v>
      </c>
      <c r="D223" s="50">
        <v>0.08906402320967227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984</v>
      </c>
      <c r="C224" s="39">
        <v>0.09866545967788906</v>
      </c>
      <c r="D224" s="50">
        <v>0.09845485736746629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985</v>
      </c>
      <c r="C225" s="39">
        <v>0.06825640072221534</v>
      </c>
      <c r="D225" s="50">
        <v>0.06815332107115112</v>
      </c>
      <c r="E225" s="51">
        <v>0</v>
      </c>
      <c r="F225" s="52">
        <v>0</v>
      </c>
    </row>
    <row r="226" spans="1:6" ht="15">
      <c r="A226" s="48" t="s">
        <v>480</v>
      </c>
      <c r="B226" s="49" t="s">
        <v>986</v>
      </c>
      <c r="C226" s="39">
        <v>0.1079228455836812</v>
      </c>
      <c r="D226" s="62">
        <v>0.10775986234479201</v>
      </c>
      <c r="E226" s="51">
        <v>1</v>
      </c>
      <c r="F226" s="52">
        <v>0</v>
      </c>
    </row>
    <row r="227" spans="1:6" ht="15">
      <c r="A227" s="48" t="s">
        <v>483</v>
      </c>
      <c r="B227" s="49" t="s">
        <v>484</v>
      </c>
      <c r="C227" s="39">
        <v>0.0703097654592128</v>
      </c>
      <c r="D227" s="50">
        <v>0.07019404571622437</v>
      </c>
      <c r="E227" s="51">
        <v>0</v>
      </c>
      <c r="F227" s="52">
        <v>0</v>
      </c>
    </row>
    <row r="228" spans="1:6" ht="15">
      <c r="A228" s="48" t="s">
        <v>485</v>
      </c>
      <c r="B228" s="49" t="s">
        <v>486</v>
      </c>
      <c r="C228" s="39">
        <v>0.14971045076128214</v>
      </c>
      <c r="D228" s="50">
        <v>0.14920040035352783</v>
      </c>
      <c r="E228" s="51">
        <v>0</v>
      </c>
      <c r="F228" s="52">
        <v>0</v>
      </c>
    </row>
    <row r="229" spans="1:6" ht="15">
      <c r="A229" s="48" t="s">
        <v>487</v>
      </c>
      <c r="B229" s="49" t="s">
        <v>488</v>
      </c>
      <c r="C229" s="39">
        <v>0.16741310831483452</v>
      </c>
      <c r="D229" s="50">
        <v>0.16707434642299404</v>
      </c>
      <c r="E229" s="51">
        <v>0</v>
      </c>
      <c r="F229" s="52">
        <v>0</v>
      </c>
    </row>
    <row r="230" spans="1:6" ht="15">
      <c r="A230" s="48" t="s">
        <v>489</v>
      </c>
      <c r="B230" s="49" t="s">
        <v>490</v>
      </c>
      <c r="C230" s="39">
        <v>0.1650627220933283</v>
      </c>
      <c r="D230" s="50">
        <v>0.16508148358880478</v>
      </c>
      <c r="E230" s="51">
        <v>0</v>
      </c>
      <c r="F230" s="52">
        <v>0</v>
      </c>
    </row>
    <row r="231" spans="1:6" ht="15">
      <c r="A231" s="48" t="s">
        <v>491</v>
      </c>
      <c r="B231" s="49" t="s">
        <v>492</v>
      </c>
      <c r="C231" s="39">
        <v>0.20402892697378694</v>
      </c>
      <c r="D231" s="50">
        <v>0.2042545064749961</v>
      </c>
      <c r="E231" s="51">
        <v>0</v>
      </c>
      <c r="F231" s="52">
        <v>0</v>
      </c>
    </row>
    <row r="232" spans="1:6" ht="15">
      <c r="A232" s="48" t="s">
        <v>493</v>
      </c>
      <c r="B232" s="49" t="s">
        <v>494</v>
      </c>
      <c r="C232" s="39">
        <v>0.06252937730047968</v>
      </c>
      <c r="D232" s="50">
        <v>0.06240675689905929</v>
      </c>
      <c r="E232" s="51">
        <v>0</v>
      </c>
      <c r="F232" s="52">
        <v>0</v>
      </c>
    </row>
    <row r="233" spans="1:6" ht="15">
      <c r="A233" s="48" t="s">
        <v>495</v>
      </c>
      <c r="B233" s="49" t="s">
        <v>496</v>
      </c>
      <c r="C233" s="39">
        <v>0.19872335387539125</v>
      </c>
      <c r="D233" s="50">
        <v>0.1987232465146364</v>
      </c>
      <c r="E233" s="51">
        <v>0</v>
      </c>
      <c r="F233" s="52">
        <v>0</v>
      </c>
    </row>
    <row r="234" spans="1:6" ht="15">
      <c r="A234" s="48" t="s">
        <v>497</v>
      </c>
      <c r="B234" s="49" t="s">
        <v>498</v>
      </c>
      <c r="C234" s="39">
        <v>0.11873251854873945</v>
      </c>
      <c r="D234" s="50">
        <v>0.11848615880898544</v>
      </c>
      <c r="E234" s="51">
        <v>0</v>
      </c>
      <c r="F234" s="52">
        <v>0</v>
      </c>
    </row>
    <row r="235" spans="1:6" ht="15">
      <c r="A235" s="48" t="s">
        <v>499</v>
      </c>
      <c r="B235" s="57" t="s">
        <v>500</v>
      </c>
      <c r="C235" s="39">
        <v>0.09397453095820966</v>
      </c>
      <c r="D235" s="50">
        <v>0.09372158226871172</v>
      </c>
      <c r="E235" s="51">
        <v>0</v>
      </c>
      <c r="F235" s="52">
        <v>0</v>
      </c>
    </row>
    <row r="236" spans="1:6" ht="15">
      <c r="A236" s="48" t="s">
        <v>501</v>
      </c>
      <c r="B236" s="49" t="s">
        <v>987</v>
      </c>
      <c r="C236" s="39">
        <v>0.06801276895217584</v>
      </c>
      <c r="D236" s="50">
        <v>0.06801839753867137</v>
      </c>
      <c r="E236" s="51">
        <v>0</v>
      </c>
      <c r="F236" s="52">
        <v>1</v>
      </c>
    </row>
    <row r="237" spans="1:6" ht="15">
      <c r="A237" s="48" t="s">
        <v>503</v>
      </c>
      <c r="B237" s="49" t="s">
        <v>988</v>
      </c>
      <c r="C237" s="39">
        <v>0.07124180568430172</v>
      </c>
      <c r="D237" s="50">
        <v>0.07114757023420609</v>
      </c>
      <c r="E237" s="51">
        <v>0</v>
      </c>
      <c r="F237" s="52">
        <v>0</v>
      </c>
    </row>
    <row r="238" spans="1:6" ht="15">
      <c r="A238" s="48" t="s">
        <v>505</v>
      </c>
      <c r="B238" s="57" t="s">
        <v>506</v>
      </c>
      <c r="C238" s="39">
        <v>0.10415751663954423</v>
      </c>
      <c r="D238" s="50">
        <v>0.10384248783604845</v>
      </c>
      <c r="E238" s="51">
        <v>0</v>
      </c>
      <c r="F238" s="52">
        <v>0</v>
      </c>
    </row>
    <row r="239" spans="1:6" ht="15">
      <c r="A239" s="48" t="s">
        <v>507</v>
      </c>
      <c r="B239" s="49" t="s">
        <v>989</v>
      </c>
      <c r="C239" s="39">
        <v>0.0954807070403548</v>
      </c>
      <c r="D239" s="50">
        <v>0.09521345979459256</v>
      </c>
      <c r="E239" s="51">
        <v>0</v>
      </c>
      <c r="F239" s="52">
        <v>0</v>
      </c>
    </row>
    <row r="240" spans="1:6" ht="15">
      <c r="A240" s="48" t="s">
        <v>509</v>
      </c>
      <c r="B240" s="49" t="s">
        <v>510</v>
      </c>
      <c r="C240" s="39">
        <v>0.174924391584379</v>
      </c>
      <c r="D240" s="50">
        <v>0.17474062054511497</v>
      </c>
      <c r="E240" s="51">
        <v>0</v>
      </c>
      <c r="F240" s="52">
        <v>0</v>
      </c>
    </row>
    <row r="241" spans="1:6" ht="15">
      <c r="A241" s="48" t="s">
        <v>511</v>
      </c>
      <c r="B241" s="49" t="s">
        <v>512</v>
      </c>
      <c r="C241" s="39">
        <v>0.09199244859351638</v>
      </c>
      <c r="D241" s="50">
        <v>0.09176198524215831</v>
      </c>
      <c r="E241" s="51">
        <v>0</v>
      </c>
      <c r="F241" s="52">
        <v>0</v>
      </c>
    </row>
    <row r="242" spans="1:6" ht="15">
      <c r="A242" s="48" t="s">
        <v>513</v>
      </c>
      <c r="B242" s="49" t="s">
        <v>514</v>
      </c>
      <c r="C242" s="39">
        <v>0.07053411673293608</v>
      </c>
      <c r="D242" s="50">
        <v>0.07046806964178445</v>
      </c>
      <c r="E242" s="51">
        <v>0</v>
      </c>
      <c r="F242" s="52">
        <v>0</v>
      </c>
    </row>
    <row r="243" spans="1:6" ht="15">
      <c r="A243" s="48" t="s">
        <v>515</v>
      </c>
      <c r="B243" s="57" t="s">
        <v>516</v>
      </c>
      <c r="C243" s="39">
        <v>0.172546753729378</v>
      </c>
      <c r="D243" s="50">
        <v>0.17252542307580707</v>
      </c>
      <c r="E243" s="51">
        <v>0</v>
      </c>
      <c r="F243" s="52">
        <v>0</v>
      </c>
    </row>
    <row r="244" spans="1:6" ht="15">
      <c r="A244" s="48" t="s">
        <v>517</v>
      </c>
      <c r="B244" s="49" t="s">
        <v>518</v>
      </c>
      <c r="C244" s="39">
        <v>0.13753202422155733</v>
      </c>
      <c r="D244" s="50">
        <v>0.1374452630384947</v>
      </c>
      <c r="E244" s="51">
        <v>0</v>
      </c>
      <c r="F244" s="52">
        <v>0</v>
      </c>
    </row>
    <row r="245" spans="1:6" ht="15">
      <c r="A245" s="48" t="s">
        <v>519</v>
      </c>
      <c r="B245" s="57" t="s">
        <v>520</v>
      </c>
      <c r="C245" s="39">
        <v>0.1638813094777361</v>
      </c>
      <c r="D245" s="50">
        <v>0.16349729191544773</v>
      </c>
      <c r="E245" s="51">
        <v>0</v>
      </c>
      <c r="F245" s="52">
        <v>0</v>
      </c>
    </row>
    <row r="246" spans="1:6" ht="15">
      <c r="A246" s="48" t="s">
        <v>521</v>
      </c>
      <c r="B246" s="49" t="s">
        <v>522</v>
      </c>
      <c r="C246" s="39">
        <v>0.09321275779071185</v>
      </c>
      <c r="D246" s="50">
        <v>0.09310518180721426</v>
      </c>
      <c r="E246" s="51">
        <v>0</v>
      </c>
      <c r="F246" s="52">
        <v>0</v>
      </c>
    </row>
    <row r="247" spans="1:6" ht="15">
      <c r="A247" s="48" t="s">
        <v>523</v>
      </c>
      <c r="B247" s="49" t="s">
        <v>990</v>
      </c>
      <c r="C247" s="39">
        <v>0.12134091636650471</v>
      </c>
      <c r="D247" s="50">
        <v>0.12102173774300554</v>
      </c>
      <c r="E247" s="51">
        <v>0</v>
      </c>
      <c r="F247" s="52">
        <v>0</v>
      </c>
    </row>
    <row r="248" spans="1:6" ht="15">
      <c r="A248" s="48" t="s">
        <v>525</v>
      </c>
      <c r="B248" s="49" t="s">
        <v>526</v>
      </c>
      <c r="C248" s="39">
        <v>0.180620164170186</v>
      </c>
      <c r="D248" s="50">
        <v>0.1805680709812168</v>
      </c>
      <c r="E248" s="51">
        <v>0</v>
      </c>
      <c r="F248" s="52">
        <v>0</v>
      </c>
    </row>
    <row r="249" spans="1:6" ht="15">
      <c r="A249" s="61" t="s">
        <v>527</v>
      </c>
      <c r="B249" s="49" t="s">
        <v>528</v>
      </c>
      <c r="C249" s="39">
        <v>0.18007264406638834</v>
      </c>
      <c r="D249" s="50">
        <v>0.1798375418879183</v>
      </c>
      <c r="E249" s="51">
        <v>0</v>
      </c>
      <c r="F249" s="52">
        <v>0</v>
      </c>
    </row>
    <row r="250" spans="1:6" ht="15">
      <c r="A250" s="48" t="s">
        <v>529</v>
      </c>
      <c r="B250" s="49" t="s">
        <v>991</v>
      </c>
      <c r="C250" s="39">
        <v>0.06010458852390679</v>
      </c>
      <c r="D250" s="50">
        <v>0.06002515831810518</v>
      </c>
      <c r="E250" s="51">
        <v>0</v>
      </c>
      <c r="F250" s="52">
        <v>0</v>
      </c>
    </row>
    <row r="251" spans="1:6" ht="15">
      <c r="A251" s="48" t="s">
        <v>531</v>
      </c>
      <c r="B251" s="49" t="s">
        <v>992</v>
      </c>
      <c r="C251" s="39">
        <v>0.0537661227011471</v>
      </c>
      <c r="D251" s="50">
        <v>0.05366353381530307</v>
      </c>
      <c r="E251" s="51">
        <v>0</v>
      </c>
      <c r="F251" s="52">
        <v>0</v>
      </c>
    </row>
    <row r="252" spans="1:6" ht="15">
      <c r="A252" s="48" t="s">
        <v>533</v>
      </c>
      <c r="B252" s="49" t="s">
        <v>993</v>
      </c>
      <c r="C252" s="39">
        <v>0.051630440024395804</v>
      </c>
      <c r="D252" s="50">
        <v>0.05146896965958174</v>
      </c>
      <c r="E252" s="51">
        <v>0</v>
      </c>
      <c r="F252" s="52">
        <v>0</v>
      </c>
    </row>
    <row r="253" spans="1:6" ht="15">
      <c r="A253" s="48" t="s">
        <v>535</v>
      </c>
      <c r="B253" s="49" t="s">
        <v>536</v>
      </c>
      <c r="C253" s="39">
        <v>0.05440094103683195</v>
      </c>
      <c r="D253" s="50">
        <v>0.05419059300256539</v>
      </c>
      <c r="E253" s="51">
        <v>0</v>
      </c>
      <c r="F253" s="52">
        <v>0</v>
      </c>
    </row>
    <row r="254" spans="1:6" ht="15">
      <c r="A254" s="48" t="s">
        <v>537</v>
      </c>
      <c r="B254" s="49" t="s">
        <v>538</v>
      </c>
      <c r="C254" s="39">
        <v>0.08945619550222764</v>
      </c>
      <c r="D254" s="50">
        <v>0.08934796598520457</v>
      </c>
      <c r="E254" s="51">
        <v>0</v>
      </c>
      <c r="F254" s="52">
        <v>0</v>
      </c>
    </row>
    <row r="255" spans="1:6" ht="15">
      <c r="A255" s="48" t="s">
        <v>539</v>
      </c>
      <c r="B255" s="49" t="s">
        <v>540</v>
      </c>
      <c r="C255" s="39">
        <v>0.1143833408356662</v>
      </c>
      <c r="D255" s="50">
        <v>0.11411613092337283</v>
      </c>
      <c r="E255" s="51">
        <v>0</v>
      </c>
      <c r="F255" s="52">
        <v>0</v>
      </c>
    </row>
    <row r="256" spans="1:6" ht="15">
      <c r="A256" s="48" t="s">
        <v>541</v>
      </c>
      <c r="B256" s="49" t="s">
        <v>542</v>
      </c>
      <c r="C256" s="39">
        <v>0.10715432793786231</v>
      </c>
      <c r="D256" s="50">
        <v>0.10731643289876769</v>
      </c>
      <c r="E256" s="51">
        <v>0</v>
      </c>
      <c r="F256" s="52">
        <v>0</v>
      </c>
    </row>
    <row r="257" spans="1:6" ht="15">
      <c r="A257" s="48" t="s">
        <v>543</v>
      </c>
      <c r="B257" s="49" t="s">
        <v>994</v>
      </c>
      <c r="C257" s="39">
        <v>0.07205816331319534</v>
      </c>
      <c r="D257" s="50">
        <v>0.07198343061406215</v>
      </c>
      <c r="E257" s="51">
        <v>0</v>
      </c>
      <c r="F257" s="52">
        <v>0</v>
      </c>
    </row>
    <row r="258" spans="1:6" ht="15">
      <c r="A258" s="48" t="s">
        <v>543</v>
      </c>
      <c r="B258" s="49" t="s">
        <v>995</v>
      </c>
      <c r="C258" s="79">
        <v>0.11393396003904115</v>
      </c>
      <c r="D258" s="50">
        <v>0.11381579726656466</v>
      </c>
      <c r="E258" s="51">
        <v>1</v>
      </c>
      <c r="F258" s="52">
        <v>0</v>
      </c>
    </row>
    <row r="259" spans="1:6" ht="15">
      <c r="A259" s="48" t="s">
        <v>546</v>
      </c>
      <c r="B259" s="49" t="s">
        <v>547</v>
      </c>
      <c r="C259" s="79">
        <v>0.12607981568697665</v>
      </c>
      <c r="D259" s="50">
        <v>0.1260258174431531</v>
      </c>
      <c r="E259" s="51">
        <v>0</v>
      </c>
      <c r="F259" s="52">
        <v>0</v>
      </c>
    </row>
    <row r="260" spans="1:6" ht="15">
      <c r="A260" s="48" t="s">
        <v>548</v>
      </c>
      <c r="B260" s="53" t="s">
        <v>549</v>
      </c>
      <c r="C260" s="79">
        <v>0.1920874892608792</v>
      </c>
      <c r="D260" s="50">
        <v>0.19471185065064944</v>
      </c>
      <c r="E260" s="51">
        <v>0</v>
      </c>
      <c r="F260" s="52">
        <v>0</v>
      </c>
    </row>
    <row r="261" spans="1:6" ht="15">
      <c r="A261" s="48" t="s">
        <v>550</v>
      </c>
      <c r="B261" s="49" t="s">
        <v>551</v>
      </c>
      <c r="C261" s="79">
        <v>0.10514315247475997</v>
      </c>
      <c r="D261" s="50">
        <v>0.10464581880236969</v>
      </c>
      <c r="E261" s="51">
        <v>0</v>
      </c>
      <c r="F261" s="52">
        <v>0</v>
      </c>
    </row>
    <row r="262" spans="1:6" ht="15">
      <c r="A262" s="48" t="s">
        <v>552</v>
      </c>
      <c r="B262" s="49" t="s">
        <v>553</v>
      </c>
      <c r="C262" s="79">
        <v>0.07461005136248934</v>
      </c>
      <c r="D262" s="50">
        <v>0.07454457698281813</v>
      </c>
      <c r="E262" s="51">
        <v>0</v>
      </c>
      <c r="F262" s="52">
        <v>0</v>
      </c>
    </row>
    <row r="263" spans="1:6" ht="15">
      <c r="A263" s="48" t="s">
        <v>554</v>
      </c>
      <c r="B263" s="49" t="s">
        <v>555</v>
      </c>
      <c r="C263" s="79">
        <v>0.11605237315942912</v>
      </c>
      <c r="D263" s="50">
        <v>0.11574537871648093</v>
      </c>
      <c r="E263" s="51">
        <v>0</v>
      </c>
      <c r="F263" s="52">
        <v>0</v>
      </c>
    </row>
    <row r="264" spans="1:6" ht="15">
      <c r="A264" s="48" t="s">
        <v>556</v>
      </c>
      <c r="B264" s="49" t="s">
        <v>557</v>
      </c>
      <c r="C264" s="79">
        <v>0.2363078091528818</v>
      </c>
      <c r="D264" s="50">
        <v>0.23618062414369198</v>
      </c>
      <c r="E264" s="51">
        <v>0</v>
      </c>
      <c r="F264" s="52">
        <v>0</v>
      </c>
    </row>
    <row r="265" spans="1:6" ht="15">
      <c r="A265" s="48" t="s">
        <v>558</v>
      </c>
      <c r="B265" s="53" t="s">
        <v>559</v>
      </c>
      <c r="C265" s="39">
        <v>0.13217584027284013</v>
      </c>
      <c r="D265" s="58">
        <v>0.13182413861413922</v>
      </c>
      <c r="E265" s="51">
        <v>0</v>
      </c>
      <c r="F265" s="52">
        <v>0</v>
      </c>
    </row>
    <row r="266" spans="1:6" ht="15">
      <c r="A266" s="48" t="s">
        <v>560</v>
      </c>
      <c r="B266" s="49" t="s">
        <v>561</v>
      </c>
      <c r="C266" s="39">
        <v>0.10746622835402184</v>
      </c>
      <c r="D266" s="58">
        <v>0.1074555829434428</v>
      </c>
      <c r="E266" s="51">
        <v>0</v>
      </c>
      <c r="F266" s="52">
        <v>0</v>
      </c>
    </row>
    <row r="267" spans="1:6" ht="15">
      <c r="A267" s="48" t="s">
        <v>562</v>
      </c>
      <c r="B267" s="49" t="s">
        <v>563</v>
      </c>
      <c r="C267" s="39">
        <v>0.09732364792804135</v>
      </c>
      <c r="D267" s="50">
        <v>0.09702219750809156</v>
      </c>
      <c r="E267" s="51">
        <v>0</v>
      </c>
      <c r="F267" s="52">
        <v>0</v>
      </c>
    </row>
    <row r="268" spans="1:6" ht="15">
      <c r="A268" s="48" t="s">
        <v>564</v>
      </c>
      <c r="B268" s="49" t="s">
        <v>565</v>
      </c>
      <c r="C268" s="39">
        <v>0.0710024481092</v>
      </c>
      <c r="D268" s="50">
        <v>0.07085200961615692</v>
      </c>
      <c r="E268" s="51">
        <v>0</v>
      </c>
      <c r="F268" s="52">
        <v>0</v>
      </c>
    </row>
    <row r="269" spans="1:6" ht="15">
      <c r="A269" s="48" t="s">
        <v>566</v>
      </c>
      <c r="B269" s="49" t="s">
        <v>996</v>
      </c>
      <c r="C269" s="39">
        <v>0.07143055812556583</v>
      </c>
      <c r="D269" s="50">
        <v>0.07117340314644174</v>
      </c>
      <c r="E269" s="51">
        <v>0</v>
      </c>
      <c r="F269" s="52">
        <v>0</v>
      </c>
    </row>
    <row r="270" spans="1:6" ht="15">
      <c r="A270" s="48" t="s">
        <v>568</v>
      </c>
      <c r="B270" s="49" t="s">
        <v>569</v>
      </c>
      <c r="C270" s="39">
        <v>0.11592535820263318</v>
      </c>
      <c r="D270" s="50">
        <v>0.11592681473431088</v>
      </c>
      <c r="E270" s="51">
        <v>0</v>
      </c>
      <c r="F270" s="52">
        <v>0</v>
      </c>
    </row>
    <row r="271" spans="1:6" ht="15">
      <c r="A271" s="48" t="s">
        <v>570</v>
      </c>
      <c r="B271" s="49" t="s">
        <v>571</v>
      </c>
      <c r="C271" s="39">
        <v>0.1898365752914638</v>
      </c>
      <c r="D271" s="50">
        <v>0.1898180378128631</v>
      </c>
      <c r="E271" s="51">
        <v>0</v>
      </c>
      <c r="F271" s="52">
        <v>0</v>
      </c>
    </row>
    <row r="272" spans="1:6" ht="15">
      <c r="A272" s="48" t="s">
        <v>572</v>
      </c>
      <c r="B272" s="49" t="s">
        <v>573</v>
      </c>
      <c r="C272" s="39">
        <v>0.2138961470292136</v>
      </c>
      <c r="D272" s="50">
        <v>0.213439163949303</v>
      </c>
      <c r="E272" s="51">
        <v>0</v>
      </c>
      <c r="F272" s="52">
        <v>0</v>
      </c>
    </row>
    <row r="273" spans="1:6" ht="15">
      <c r="A273" s="48" t="s">
        <v>574</v>
      </c>
      <c r="B273" s="49" t="s">
        <v>575</v>
      </c>
      <c r="C273" s="39">
        <v>0.10462361664635839</v>
      </c>
      <c r="D273" s="50">
        <v>0.10427094383326407</v>
      </c>
      <c r="E273" s="51">
        <v>0</v>
      </c>
      <c r="F273" s="52">
        <v>0</v>
      </c>
    </row>
    <row r="274" spans="1:6" ht="15">
      <c r="A274" s="48" t="s">
        <v>576</v>
      </c>
      <c r="B274" s="49" t="s">
        <v>997</v>
      </c>
      <c r="C274" s="39">
        <v>0.02949591747788053</v>
      </c>
      <c r="D274" s="50">
        <v>0.029424078273835336</v>
      </c>
      <c r="E274" s="51">
        <v>0</v>
      </c>
      <c r="F274" s="52">
        <v>0</v>
      </c>
    </row>
    <row r="275" spans="1:6" ht="15">
      <c r="A275" s="48" t="s">
        <v>578</v>
      </c>
      <c r="B275" s="49" t="s">
        <v>579</v>
      </c>
      <c r="C275" s="39">
        <v>0.023148915753447026</v>
      </c>
      <c r="D275" s="50">
        <v>0.023097135433944007</v>
      </c>
      <c r="E275" s="51">
        <v>0</v>
      </c>
      <c r="F275" s="52">
        <v>0</v>
      </c>
    </row>
    <row r="276" spans="1:6" ht="15">
      <c r="A276" s="48" t="s">
        <v>580</v>
      </c>
      <c r="B276" s="49" t="s">
        <v>581</v>
      </c>
      <c r="C276" s="39">
        <v>0.14031585630397744</v>
      </c>
      <c r="D276" s="50">
        <v>0.1398280129306614</v>
      </c>
      <c r="E276" s="51">
        <v>0</v>
      </c>
      <c r="F276" s="52">
        <v>0</v>
      </c>
    </row>
    <row r="277" spans="1:6" ht="15">
      <c r="A277" s="61" t="s">
        <v>582</v>
      </c>
      <c r="B277" s="49" t="s">
        <v>583</v>
      </c>
      <c r="C277" s="39">
        <v>0.058732617488144165</v>
      </c>
      <c r="D277" s="50">
        <v>0.05861121133950171</v>
      </c>
      <c r="E277" s="51">
        <v>0</v>
      </c>
      <c r="F277" s="52">
        <v>0</v>
      </c>
    </row>
    <row r="278" spans="1:6" ht="15">
      <c r="A278" s="48" t="s">
        <v>584</v>
      </c>
      <c r="B278" s="49" t="s">
        <v>585</v>
      </c>
      <c r="C278" s="39">
        <v>0.17171957516611874</v>
      </c>
      <c r="D278" s="50">
        <v>0.17129005821457333</v>
      </c>
      <c r="E278" s="51">
        <v>0</v>
      </c>
      <c r="F278" s="52">
        <v>0</v>
      </c>
    </row>
    <row r="279" spans="1:6" ht="15">
      <c r="A279" s="48" t="s">
        <v>586</v>
      </c>
      <c r="B279" s="49" t="s">
        <v>998</v>
      </c>
      <c r="C279" s="39">
        <v>0.3327651888568606</v>
      </c>
      <c r="D279" s="50">
        <v>0.3327190550151916</v>
      </c>
      <c r="E279" s="51">
        <v>0</v>
      </c>
      <c r="F279" s="52">
        <v>1</v>
      </c>
    </row>
    <row r="280" spans="1:6" ht="15">
      <c r="A280" s="48" t="s">
        <v>588</v>
      </c>
      <c r="B280" s="49" t="s">
        <v>589</v>
      </c>
      <c r="C280" s="39">
        <v>0.5960439015759297</v>
      </c>
      <c r="D280" s="50">
        <v>0.5958546548713186</v>
      </c>
      <c r="E280" s="51">
        <v>0</v>
      </c>
      <c r="F280" s="52">
        <v>0</v>
      </c>
    </row>
    <row r="281" spans="1:6" ht="15">
      <c r="A281" s="48" t="s">
        <v>590</v>
      </c>
      <c r="B281" s="49" t="s">
        <v>591</v>
      </c>
      <c r="C281" s="39">
        <v>0.010329403706420357</v>
      </c>
      <c r="D281" s="50">
        <v>0.010304208733619431</v>
      </c>
      <c r="E281" s="51">
        <v>0</v>
      </c>
      <c r="F281" s="52">
        <v>0</v>
      </c>
    </row>
    <row r="282" spans="1:6" ht="15">
      <c r="A282" s="48" t="s">
        <v>592</v>
      </c>
      <c r="B282" s="49" t="s">
        <v>593</v>
      </c>
      <c r="C282" s="39">
        <v>0.011974569015043044</v>
      </c>
      <c r="D282" s="50">
        <v>0.011974906441875181</v>
      </c>
      <c r="E282" s="51">
        <v>0</v>
      </c>
      <c r="F282" s="52">
        <v>0</v>
      </c>
    </row>
    <row r="283" spans="1:6" ht="15">
      <c r="A283" s="48" t="s">
        <v>594</v>
      </c>
      <c r="B283" s="57" t="s">
        <v>595</v>
      </c>
      <c r="C283" s="39">
        <v>0.0781582653422187</v>
      </c>
      <c r="D283" s="58">
        <v>0.07806806482013565</v>
      </c>
      <c r="E283" s="51">
        <v>0</v>
      </c>
      <c r="F283" s="52">
        <v>0</v>
      </c>
    </row>
    <row r="284" spans="1:6" ht="15">
      <c r="A284" s="48" t="s">
        <v>596</v>
      </c>
      <c r="B284" s="49" t="s">
        <v>597</v>
      </c>
      <c r="C284" s="39">
        <v>0.15769373505067083</v>
      </c>
      <c r="D284" s="58">
        <v>0.15728538849299578</v>
      </c>
      <c r="E284" s="51">
        <v>0</v>
      </c>
      <c r="F284" s="52">
        <v>0</v>
      </c>
    </row>
    <row r="285" spans="1:6" ht="15">
      <c r="A285" s="48" t="s">
        <v>598</v>
      </c>
      <c r="B285" s="49" t="s">
        <v>599</v>
      </c>
      <c r="C285" s="39">
        <v>0.21853503353317089</v>
      </c>
      <c r="D285" s="58">
        <v>0.21803124384599387</v>
      </c>
      <c r="E285" s="51">
        <v>0</v>
      </c>
      <c r="F285" s="52">
        <v>0</v>
      </c>
    </row>
    <row r="286" spans="1:6" ht="15">
      <c r="A286" s="48" t="s">
        <v>600</v>
      </c>
      <c r="B286" s="49" t="s">
        <v>601</v>
      </c>
      <c r="C286" s="39">
        <v>0.21918072804202435</v>
      </c>
      <c r="D286" s="58">
        <v>0.21865727273339206</v>
      </c>
      <c r="E286" s="51">
        <v>0</v>
      </c>
      <c r="F286" s="52">
        <v>0</v>
      </c>
    </row>
    <row r="287" spans="1:6" ht="15">
      <c r="A287" s="48" t="s">
        <v>602</v>
      </c>
      <c r="B287" s="49" t="s">
        <v>603</v>
      </c>
      <c r="C287" s="39">
        <v>0.1351517296646095</v>
      </c>
      <c r="D287" s="50">
        <v>0.13515783043047142</v>
      </c>
      <c r="E287" s="51">
        <v>0</v>
      </c>
      <c r="F287" s="52">
        <v>0</v>
      </c>
    </row>
    <row r="288" spans="1:6" ht="15">
      <c r="A288" s="48" t="s">
        <v>604</v>
      </c>
      <c r="B288" s="49" t="s">
        <v>605</v>
      </c>
      <c r="C288" s="39">
        <v>0.12618888586151067</v>
      </c>
      <c r="D288" s="58">
        <v>0.1258031093767703</v>
      </c>
      <c r="E288" s="51">
        <v>0</v>
      </c>
      <c r="F288" s="52">
        <v>0</v>
      </c>
    </row>
    <row r="289" spans="1:6" ht="15">
      <c r="A289" s="48" t="s">
        <v>606</v>
      </c>
      <c r="B289" s="49" t="s">
        <v>999</v>
      </c>
      <c r="C289" s="39">
        <v>0.06032357416930357</v>
      </c>
      <c r="D289" s="50">
        <v>0.06031849899443991</v>
      </c>
      <c r="E289" s="51">
        <v>0</v>
      </c>
      <c r="F289" s="52">
        <v>0</v>
      </c>
    </row>
    <row r="290" spans="1:6" ht="15">
      <c r="A290" s="48" t="s">
        <v>608</v>
      </c>
      <c r="B290" s="49" t="s">
        <v>609</v>
      </c>
      <c r="C290" s="39">
        <v>0.13492271882126916</v>
      </c>
      <c r="D290" s="50">
        <v>0.13493178089514463</v>
      </c>
      <c r="E290" s="51">
        <v>0</v>
      </c>
      <c r="F290" s="52">
        <v>0</v>
      </c>
    </row>
    <row r="291" spans="1:6" ht="15">
      <c r="A291" s="48" t="s">
        <v>610</v>
      </c>
      <c r="B291" s="49" t="s">
        <v>611</v>
      </c>
      <c r="C291" s="39">
        <v>0.2219102997182748</v>
      </c>
      <c r="D291" s="50">
        <v>0.22159808788671936</v>
      </c>
      <c r="E291" s="51">
        <v>0</v>
      </c>
      <c r="F291" s="52">
        <v>0</v>
      </c>
    </row>
    <row r="292" spans="1:6" ht="15">
      <c r="A292" s="48" t="s">
        <v>612</v>
      </c>
      <c r="B292" s="49" t="s">
        <v>613</v>
      </c>
      <c r="C292" s="39">
        <v>0.07840699856299112</v>
      </c>
      <c r="D292" s="50">
        <v>0.07815651478682248</v>
      </c>
      <c r="E292" s="51">
        <v>0</v>
      </c>
      <c r="F292" s="52">
        <v>0</v>
      </c>
    </row>
    <row r="293" spans="1:6" ht="15">
      <c r="A293" s="48" t="s">
        <v>614</v>
      </c>
      <c r="B293" s="49" t="s">
        <v>615</v>
      </c>
      <c r="C293" s="39">
        <v>0.10269801813941114</v>
      </c>
      <c r="D293" s="50">
        <v>0.10248255922578323</v>
      </c>
      <c r="E293" s="51">
        <v>0</v>
      </c>
      <c r="F293" s="52">
        <v>0</v>
      </c>
    </row>
    <row r="294" spans="1:6" ht="15">
      <c r="A294" s="48" t="s">
        <v>616</v>
      </c>
      <c r="B294" s="49" t="s">
        <v>1000</v>
      </c>
      <c r="C294" s="39">
        <v>0.07242193247623727</v>
      </c>
      <c r="D294" s="50">
        <v>0.07228797984642604</v>
      </c>
      <c r="E294" s="51">
        <v>0</v>
      </c>
      <c r="F294" s="52">
        <v>0</v>
      </c>
    </row>
    <row r="295" spans="1:6" ht="15">
      <c r="A295" s="48" t="s">
        <v>618</v>
      </c>
      <c r="B295" s="49" t="s">
        <v>619</v>
      </c>
      <c r="C295" s="39">
        <v>0.3109718290835199</v>
      </c>
      <c r="D295" s="50">
        <v>0.31089194912360674</v>
      </c>
      <c r="E295" s="51">
        <v>0</v>
      </c>
      <c r="F295" s="52">
        <v>0</v>
      </c>
    </row>
    <row r="296" spans="1:6" ht="15">
      <c r="A296" s="48" t="s">
        <v>620</v>
      </c>
      <c r="B296" s="49" t="s">
        <v>621</v>
      </c>
      <c r="C296" s="39">
        <v>0.019680009141815405</v>
      </c>
      <c r="D296" s="50">
        <v>0.019602697462265287</v>
      </c>
      <c r="E296" s="51">
        <v>0</v>
      </c>
      <c r="F296" s="52">
        <v>0</v>
      </c>
    </row>
    <row r="297" spans="1:6" ht="15">
      <c r="A297" s="48" t="s">
        <v>622</v>
      </c>
      <c r="B297" s="49" t="s">
        <v>623</v>
      </c>
      <c r="C297" s="39">
        <v>0.04502502263455499</v>
      </c>
      <c r="D297" s="50">
        <v>0.04492461889851783</v>
      </c>
      <c r="E297" s="51">
        <v>0</v>
      </c>
      <c r="F297" s="52">
        <v>0</v>
      </c>
    </row>
    <row r="298" spans="1:6" ht="15">
      <c r="A298" s="48" t="s">
        <v>624</v>
      </c>
      <c r="B298" s="49" t="s">
        <v>625</v>
      </c>
      <c r="C298" s="39">
        <v>0.10989228271516602</v>
      </c>
      <c r="D298" s="50">
        <v>0.10954320711845547</v>
      </c>
      <c r="E298" s="51">
        <v>0</v>
      </c>
      <c r="F298" s="52">
        <v>0</v>
      </c>
    </row>
    <row r="299" spans="1:6" ht="15">
      <c r="A299" s="48" t="s">
        <v>626</v>
      </c>
      <c r="B299" s="49" t="s">
        <v>627</v>
      </c>
      <c r="C299" s="39">
        <v>0.056570934901970266</v>
      </c>
      <c r="D299" s="50">
        <v>0.056472804271848705</v>
      </c>
      <c r="E299" s="51">
        <v>0</v>
      </c>
      <c r="F299" s="52">
        <v>0</v>
      </c>
    </row>
    <row r="300" spans="1:6" ht="15">
      <c r="A300" s="48" t="s">
        <v>628</v>
      </c>
      <c r="B300" s="49" t="s">
        <v>629</v>
      </c>
      <c r="C300" s="39">
        <v>0.11268849388526238</v>
      </c>
      <c r="D300" s="50">
        <v>0.11256428043501933</v>
      </c>
      <c r="E300" s="51">
        <v>0</v>
      </c>
      <c r="F300" s="52">
        <v>0</v>
      </c>
    </row>
    <row r="301" spans="1:6" ht="15">
      <c r="A301" s="48" t="s">
        <v>630</v>
      </c>
      <c r="B301" s="49" t="s">
        <v>631</v>
      </c>
      <c r="C301" s="39">
        <v>0.05247945296065294</v>
      </c>
      <c r="D301" s="50">
        <v>0.052353777615670095</v>
      </c>
      <c r="E301" s="51">
        <v>0</v>
      </c>
      <c r="F301" s="52">
        <v>0</v>
      </c>
    </row>
    <row r="302" spans="1:6" ht="15">
      <c r="A302" s="48" t="s">
        <v>632</v>
      </c>
      <c r="B302" s="49" t="s">
        <v>633</v>
      </c>
      <c r="C302" s="39">
        <v>0.05589452913597958</v>
      </c>
      <c r="D302" s="50">
        <v>0.05574399150343425</v>
      </c>
      <c r="E302" s="51">
        <v>0</v>
      </c>
      <c r="F302" s="52">
        <v>0</v>
      </c>
    </row>
    <row r="303" spans="1:6" ht="15">
      <c r="A303" s="48" t="s">
        <v>634</v>
      </c>
      <c r="B303" s="49" t="s">
        <v>635</v>
      </c>
      <c r="C303" s="39">
        <v>0.05086571418134075</v>
      </c>
      <c r="D303" s="50">
        <v>0.050759393566523335</v>
      </c>
      <c r="E303" s="51">
        <v>0</v>
      </c>
      <c r="F303" s="52">
        <v>0</v>
      </c>
    </row>
    <row r="304" spans="1:6" ht="15">
      <c r="A304" s="48" t="s">
        <v>636</v>
      </c>
      <c r="B304" s="49" t="s">
        <v>637</v>
      </c>
      <c r="C304" s="39">
        <v>0.06184523914450845</v>
      </c>
      <c r="D304" s="50">
        <v>0.06184716534364868</v>
      </c>
      <c r="E304" s="51">
        <v>0</v>
      </c>
      <c r="F304" s="52">
        <v>0</v>
      </c>
    </row>
    <row r="305" spans="1:6" ht="15">
      <c r="A305" s="48" t="s">
        <v>638</v>
      </c>
      <c r="B305" s="49" t="s">
        <v>639</v>
      </c>
      <c r="C305" s="39">
        <v>0.010529290472295241</v>
      </c>
      <c r="D305" s="50">
        <v>0.010485464055782816</v>
      </c>
      <c r="E305" s="51">
        <v>0</v>
      </c>
      <c r="F305" s="52">
        <v>0</v>
      </c>
    </row>
    <row r="306" spans="1:6" ht="15">
      <c r="A306" s="48" t="s">
        <v>640</v>
      </c>
      <c r="B306" s="49" t="s">
        <v>641</v>
      </c>
      <c r="C306" s="39">
        <v>0.06441053927629467</v>
      </c>
      <c r="D306" s="50">
        <v>0.06422510109155176</v>
      </c>
      <c r="E306" s="51">
        <v>0</v>
      </c>
      <c r="F306" s="52">
        <v>0</v>
      </c>
    </row>
    <row r="307" spans="1:6" ht="15">
      <c r="A307" s="54" t="s">
        <v>642</v>
      </c>
      <c r="B307" s="57" t="s">
        <v>643</v>
      </c>
      <c r="C307" s="39">
        <v>0.08334256443434324</v>
      </c>
      <c r="D307" s="50">
        <v>0.0832467753364606</v>
      </c>
      <c r="E307" s="55">
        <v>0</v>
      </c>
      <c r="F307" s="52">
        <v>0</v>
      </c>
    </row>
    <row r="308" spans="1:6" ht="15">
      <c r="A308" s="48" t="s">
        <v>644</v>
      </c>
      <c r="B308" s="49" t="s">
        <v>1001</v>
      </c>
      <c r="C308" s="39">
        <v>0.16724092183751343</v>
      </c>
      <c r="D308" s="50">
        <v>0.16724494010913743</v>
      </c>
      <c r="E308" s="51">
        <v>0</v>
      </c>
      <c r="F308" s="52">
        <v>1</v>
      </c>
    </row>
    <row r="309" spans="1:6" ht="15">
      <c r="A309" s="48" t="s">
        <v>646</v>
      </c>
      <c r="B309" s="49" t="s">
        <v>647</v>
      </c>
      <c r="C309" s="39">
        <v>0.02326574153474567</v>
      </c>
      <c r="D309" s="50">
        <v>0.02318370339281043</v>
      </c>
      <c r="E309" s="51">
        <v>0</v>
      </c>
      <c r="F309" s="52">
        <v>0</v>
      </c>
    </row>
    <row r="310" spans="1:6" ht="15">
      <c r="A310" s="48" t="s">
        <v>648</v>
      </c>
      <c r="B310" s="49" t="s">
        <v>649</v>
      </c>
      <c r="C310" s="39">
        <v>0.11747804693411343</v>
      </c>
      <c r="D310" s="50">
        <v>0.11762918962594673</v>
      </c>
      <c r="E310" s="51">
        <v>0</v>
      </c>
      <c r="F310" s="52">
        <v>0</v>
      </c>
    </row>
    <row r="311" spans="1:6" ht="15">
      <c r="A311" s="48" t="s">
        <v>650</v>
      </c>
      <c r="B311" s="49" t="s">
        <v>1002</v>
      </c>
      <c r="C311" s="39">
        <v>0.05455682230994596</v>
      </c>
      <c r="D311" s="50">
        <v>0.05443571571129745</v>
      </c>
      <c r="E311" s="51">
        <v>0</v>
      </c>
      <c r="F311" s="52">
        <v>0</v>
      </c>
    </row>
    <row r="312" spans="1:6" ht="15">
      <c r="A312" s="48" t="s">
        <v>652</v>
      </c>
      <c r="B312" s="49" t="s">
        <v>653</v>
      </c>
      <c r="C312" s="39">
        <v>0.05436788492149671</v>
      </c>
      <c r="D312" s="50">
        <v>0.054224345540188804</v>
      </c>
      <c r="E312" s="51">
        <v>0</v>
      </c>
      <c r="F312" s="52">
        <v>0</v>
      </c>
    </row>
    <row r="313" spans="1:6" ht="15">
      <c r="A313" s="48" t="s">
        <v>654</v>
      </c>
      <c r="B313" s="49" t="s">
        <v>1003</v>
      </c>
      <c r="C313" s="39">
        <v>0.05967519418209424</v>
      </c>
      <c r="D313" s="50">
        <v>0.05956240007414833</v>
      </c>
      <c r="E313" s="51">
        <v>0</v>
      </c>
      <c r="F313" s="52">
        <v>0</v>
      </c>
    </row>
    <row r="314" spans="1:6" ht="15">
      <c r="A314" s="48" t="s">
        <v>654</v>
      </c>
      <c r="B314" s="57" t="s">
        <v>1004</v>
      </c>
      <c r="C314" s="39">
        <v>0.09435476671412334</v>
      </c>
      <c r="D314" s="50">
        <v>0.09417642357024533</v>
      </c>
      <c r="E314" s="51">
        <v>1</v>
      </c>
      <c r="F314" s="52">
        <v>0</v>
      </c>
    </row>
    <row r="315" spans="1:6" ht="15">
      <c r="A315" s="48" t="s">
        <v>657</v>
      </c>
      <c r="B315" s="49" t="s">
        <v>658</v>
      </c>
      <c r="C315" s="39">
        <v>0.04099765940373096</v>
      </c>
      <c r="D315" s="50">
        <v>0.04082403705426232</v>
      </c>
      <c r="E315" s="51">
        <v>0</v>
      </c>
      <c r="F315" s="52">
        <v>0</v>
      </c>
    </row>
    <row r="316" spans="1:6" ht="15">
      <c r="A316" s="48" t="s">
        <v>659</v>
      </c>
      <c r="B316" s="49" t="s">
        <v>660</v>
      </c>
      <c r="C316" s="39">
        <v>0.04744359438709772</v>
      </c>
      <c r="D316" s="50">
        <v>0.04734090376980068</v>
      </c>
      <c r="E316" s="51">
        <v>0</v>
      </c>
      <c r="F316" s="52">
        <v>0</v>
      </c>
    </row>
    <row r="317" spans="1:6" ht="15">
      <c r="A317" s="48" t="s">
        <v>661</v>
      </c>
      <c r="B317" s="57" t="s">
        <v>662</v>
      </c>
      <c r="C317" s="39">
        <v>0.03531716467815424</v>
      </c>
      <c r="D317" s="50">
        <v>0.03531883380218527</v>
      </c>
      <c r="E317" s="51">
        <v>0</v>
      </c>
      <c r="F317" s="52">
        <v>0</v>
      </c>
    </row>
    <row r="318" spans="1:6" ht="15">
      <c r="A318" s="48" t="s">
        <v>663</v>
      </c>
      <c r="B318" s="53" t="s">
        <v>664</v>
      </c>
      <c r="C318" s="39">
        <v>0.08645343596745489</v>
      </c>
      <c r="D318" s="50">
        <v>0.08618527585205361</v>
      </c>
      <c r="E318" s="51">
        <v>0</v>
      </c>
      <c r="F318" s="52">
        <v>0</v>
      </c>
    </row>
    <row r="319" spans="1:6" ht="15">
      <c r="A319" s="48" t="s">
        <v>665</v>
      </c>
      <c r="B319" s="49" t="s">
        <v>666</v>
      </c>
      <c r="C319" s="39">
        <v>0.059216319210367574</v>
      </c>
      <c r="D319" s="50">
        <v>0.059091986377893396</v>
      </c>
      <c r="E319" s="51">
        <v>0</v>
      </c>
      <c r="F319" s="52">
        <v>0</v>
      </c>
    </row>
    <row r="320" spans="1:6" ht="15">
      <c r="A320" s="48" t="s">
        <v>667</v>
      </c>
      <c r="B320" s="49" t="s">
        <v>668</v>
      </c>
      <c r="C320" s="39">
        <v>0.1293660920817851</v>
      </c>
      <c r="D320" s="50">
        <v>0.1293393711510864</v>
      </c>
      <c r="E320" s="51">
        <v>0</v>
      </c>
      <c r="F320" s="52">
        <v>0</v>
      </c>
    </row>
    <row r="321" spans="1:6" ht="15">
      <c r="A321" s="48" t="s">
        <v>669</v>
      </c>
      <c r="B321" s="53" t="s">
        <v>670</v>
      </c>
      <c r="C321" s="39">
        <v>0.06707826786196473</v>
      </c>
      <c r="D321" s="50">
        <v>0.06689145422564254</v>
      </c>
      <c r="E321" s="51">
        <v>0</v>
      </c>
      <c r="F321" s="52">
        <v>0</v>
      </c>
    </row>
    <row r="322" spans="1:6" ht="15">
      <c r="A322" s="48" t="s">
        <v>671</v>
      </c>
      <c r="B322" s="49" t="s">
        <v>1005</v>
      </c>
      <c r="C322" s="39">
        <v>0.05842289534670618</v>
      </c>
      <c r="D322" s="50">
        <v>0.058422423741851255</v>
      </c>
      <c r="E322" s="51">
        <v>0</v>
      </c>
      <c r="F322" s="52">
        <v>0</v>
      </c>
    </row>
    <row r="323" spans="1:6" ht="15">
      <c r="A323" s="48" t="s">
        <v>673</v>
      </c>
      <c r="B323" s="49" t="s">
        <v>674</v>
      </c>
      <c r="C323" s="39">
        <v>0.05243154044093426</v>
      </c>
      <c r="D323" s="50">
        <v>0.05230400735830381</v>
      </c>
      <c r="E323" s="51">
        <v>0</v>
      </c>
      <c r="F323" s="52">
        <v>0</v>
      </c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49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6" operator="equal" stopIfTrue="1">
      <formula>1</formula>
    </cfRule>
  </conditionalFormatting>
  <conditionalFormatting sqref="E3:F4">
    <cfRule type="cellIs" priority="21" dxfId="8" operator="equal" stopIfTrue="1">
      <formula>1</formula>
    </cfRule>
  </conditionalFormatting>
  <conditionalFormatting sqref="E5:F330 E332:F332">
    <cfRule type="cellIs" priority="20" dxfId="6" operator="equal" stopIfTrue="1">
      <formula>1</formula>
    </cfRule>
  </conditionalFormatting>
  <conditionalFormatting sqref="E333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19 AVRIL 2023</v>
      </c>
      <c r="B2" s="103"/>
      <c r="C2" s="103"/>
      <c r="D2" s="103"/>
    </row>
    <row r="3" spans="1:4" ht="12.75" customHeight="1">
      <c r="A3" s="105" t="s">
        <v>20</v>
      </c>
      <c r="B3" s="107" t="s">
        <v>21</v>
      </c>
      <c r="C3" s="107" t="s">
        <v>28</v>
      </c>
      <c r="D3" s="171" t="s">
        <v>29</v>
      </c>
    </row>
    <row r="4" spans="1:4" ht="18.75" customHeight="1" thickBot="1">
      <c r="A4" s="117"/>
      <c r="B4" s="119"/>
      <c r="C4" s="119"/>
      <c r="D4" s="172"/>
    </row>
    <row r="5" spans="1:4" ht="15">
      <c r="A5" s="48" t="s">
        <v>675</v>
      </c>
      <c r="B5" s="49" t="s">
        <v>1006</v>
      </c>
      <c r="C5" s="39">
        <v>0.00556587224615757</v>
      </c>
      <c r="D5" s="50">
        <v>0.005541596600204436</v>
      </c>
    </row>
    <row r="6" spans="1:4" ht="15">
      <c r="A6" s="48" t="s">
        <v>677</v>
      </c>
      <c r="B6" s="49" t="s">
        <v>1006</v>
      </c>
      <c r="C6" s="39">
        <v>0.0068330660439690485</v>
      </c>
      <c r="D6" s="50">
        <v>0.006812442045137143</v>
      </c>
    </row>
    <row r="7" spans="1:4" ht="15">
      <c r="A7" s="48" t="s">
        <v>678</v>
      </c>
      <c r="B7" s="49" t="s">
        <v>1006</v>
      </c>
      <c r="C7" s="39">
        <v>0.006971128047680126</v>
      </c>
      <c r="D7" s="50">
        <v>0.006951287089303054</v>
      </c>
    </row>
    <row r="8" spans="1:4" ht="15">
      <c r="A8" s="48" t="s">
        <v>679</v>
      </c>
      <c r="B8" s="49" t="s">
        <v>1006</v>
      </c>
      <c r="C8" s="39">
        <v>0.005833580078994318</v>
      </c>
      <c r="D8" s="50">
        <v>0.005821868472144168</v>
      </c>
    </row>
    <row r="9" spans="1:4" ht="15">
      <c r="A9" s="48" t="s">
        <v>680</v>
      </c>
      <c r="B9" s="49" t="s">
        <v>1007</v>
      </c>
      <c r="C9" s="39">
        <v>0.026436492855561183</v>
      </c>
      <c r="D9" s="50">
        <v>0.02637054499659492</v>
      </c>
    </row>
    <row r="10" spans="1:4" ht="15">
      <c r="A10" s="48" t="s">
        <v>682</v>
      </c>
      <c r="B10" s="49" t="s">
        <v>1008</v>
      </c>
      <c r="C10" s="39">
        <v>0.017475585594913235</v>
      </c>
      <c r="D10" s="50">
        <v>0.017450917612301</v>
      </c>
    </row>
    <row r="11" spans="1:4" ht="15">
      <c r="A11" s="48" t="s">
        <v>684</v>
      </c>
      <c r="B11" s="49" t="s">
        <v>1009</v>
      </c>
      <c r="C11" s="39">
        <v>0.00831357371363633</v>
      </c>
      <c r="D11" s="50">
        <v>0.008297849018049348</v>
      </c>
    </row>
    <row r="12" spans="1:4" ht="14.25" customHeight="1">
      <c r="A12" s="48" t="s">
        <v>686</v>
      </c>
      <c r="B12" s="49" t="s">
        <v>1010</v>
      </c>
      <c r="C12" s="39">
        <v>0.0072231232270450665</v>
      </c>
      <c r="D12" s="50">
        <v>0.007186889268750064</v>
      </c>
    </row>
    <row r="13" spans="1:4" ht="15">
      <c r="A13" s="48" t="s">
        <v>688</v>
      </c>
      <c r="B13" s="49" t="s">
        <v>1011</v>
      </c>
      <c r="C13" s="39">
        <v>0.0027137617787937676</v>
      </c>
      <c r="D13" s="50">
        <v>0.0027026108232900007</v>
      </c>
    </row>
    <row r="14" spans="1:4" ht="15">
      <c r="A14" s="48" t="s">
        <v>690</v>
      </c>
      <c r="B14" s="49" t="s">
        <v>1011</v>
      </c>
      <c r="C14" s="39">
        <v>0.006180360446505222</v>
      </c>
      <c r="D14" s="50">
        <v>0.006155982710874862</v>
      </c>
    </row>
    <row r="15" spans="1:4" ht="15">
      <c r="A15" s="48" t="s">
        <v>691</v>
      </c>
      <c r="B15" s="49" t="s">
        <v>1011</v>
      </c>
      <c r="C15" s="39">
        <v>0.007505164287003045</v>
      </c>
      <c r="D15" s="50">
        <v>0.007481354746889012</v>
      </c>
    </row>
    <row r="16" spans="1:4" ht="15">
      <c r="A16" s="48" t="s">
        <v>692</v>
      </c>
      <c r="B16" s="49" t="s">
        <v>1011</v>
      </c>
      <c r="C16" s="39">
        <v>0.006053618991524218</v>
      </c>
      <c r="D16" s="50">
        <v>0.006040269503240823</v>
      </c>
    </row>
    <row r="17" spans="1:4" ht="15">
      <c r="A17" s="48" t="s">
        <v>693</v>
      </c>
      <c r="B17" s="49" t="s">
        <v>1012</v>
      </c>
      <c r="C17" s="39">
        <v>0.05572711875253736</v>
      </c>
      <c r="D17" s="50">
        <v>0.05557662230678185</v>
      </c>
    </row>
    <row r="18" spans="1:4" ht="15">
      <c r="A18" s="48" t="s">
        <v>695</v>
      </c>
      <c r="B18" s="49" t="s">
        <v>1013</v>
      </c>
      <c r="C18" s="39">
        <v>0.054780985356069845</v>
      </c>
      <c r="D18" s="50">
        <v>0.05465488455779633</v>
      </c>
    </row>
    <row r="19" spans="1:4" ht="15">
      <c r="A19" s="48" t="s">
        <v>697</v>
      </c>
      <c r="B19" s="49" t="s">
        <v>1014</v>
      </c>
      <c r="C19" s="39">
        <v>0.05313861550828562</v>
      </c>
      <c r="D19" s="50">
        <v>0.0530512932444074</v>
      </c>
    </row>
    <row r="20" spans="1:4" ht="15">
      <c r="A20" s="48" t="s">
        <v>699</v>
      </c>
      <c r="B20" s="49" t="s">
        <v>1015</v>
      </c>
      <c r="C20" s="39">
        <v>0.027159376120674275</v>
      </c>
      <c r="D20" s="50">
        <v>0.0278607553341791</v>
      </c>
    </row>
    <row r="21" spans="1:4" ht="15">
      <c r="A21" s="48" t="s">
        <v>701</v>
      </c>
      <c r="B21" s="53" t="s">
        <v>1015</v>
      </c>
      <c r="C21" s="39">
        <v>0.04327966790980797</v>
      </c>
      <c r="D21" s="50">
        <v>0.04674400353598819</v>
      </c>
    </row>
    <row r="22" spans="1:4" ht="15">
      <c r="A22" s="48" t="s">
        <v>702</v>
      </c>
      <c r="B22" s="49" t="s">
        <v>1015</v>
      </c>
      <c r="C22" s="39">
        <v>0.04409296336397852</v>
      </c>
      <c r="D22" s="50">
        <v>0.044084226739666166</v>
      </c>
    </row>
    <row r="23" spans="1:4" ht="15">
      <c r="A23" s="48" t="s">
        <v>703</v>
      </c>
      <c r="B23" s="49" t="s">
        <v>1016</v>
      </c>
      <c r="C23" s="39">
        <v>0.05288530992190922</v>
      </c>
      <c r="D23" s="50">
        <v>0.05279800170956686</v>
      </c>
    </row>
    <row r="24" spans="1:4" ht="15">
      <c r="A24" s="48" t="s">
        <v>705</v>
      </c>
      <c r="B24" s="49" t="s">
        <v>1017</v>
      </c>
      <c r="C24" s="39">
        <v>0.12168200052394412</v>
      </c>
      <c r="D24" s="50">
        <v>0.12156388425279072</v>
      </c>
    </row>
    <row r="25" spans="1:4" ht="15">
      <c r="A25" s="48" t="s">
        <v>707</v>
      </c>
      <c r="B25" s="49" t="s">
        <v>1018</v>
      </c>
      <c r="C25" s="39">
        <v>0.059032416455813155</v>
      </c>
      <c r="D25" s="50">
        <v>0.05892469711915578</v>
      </c>
    </row>
    <row r="26" spans="1:4" ht="15">
      <c r="A26" s="48" t="s">
        <v>709</v>
      </c>
      <c r="B26" s="49" t="s">
        <v>1019</v>
      </c>
      <c r="C26" s="39">
        <v>0.08809803737439224</v>
      </c>
      <c r="D26" s="50">
        <v>0.08784196549347514</v>
      </c>
    </row>
    <row r="27" spans="1:4" ht="15">
      <c r="A27" s="48" t="s">
        <v>711</v>
      </c>
      <c r="B27" s="49" t="s">
        <v>1020</v>
      </c>
      <c r="C27" s="39">
        <v>0.05535009584951228</v>
      </c>
      <c r="D27" s="50">
        <v>0.05524556874434701</v>
      </c>
    </row>
    <row r="28" spans="1:4" ht="15">
      <c r="A28" s="48" t="s">
        <v>713</v>
      </c>
      <c r="B28" s="49" t="s">
        <v>1021</v>
      </c>
      <c r="C28" s="39">
        <v>0.05875890848755324</v>
      </c>
      <c r="D28" s="50">
        <v>0.05865317675952105</v>
      </c>
    </row>
    <row r="29" spans="1:4" ht="15">
      <c r="A29" s="48" t="s">
        <v>715</v>
      </c>
      <c r="B29" s="49" t="s">
        <v>1022</v>
      </c>
      <c r="C29" s="39">
        <v>0.07778605029889926</v>
      </c>
      <c r="D29" s="50">
        <v>0.07751698556358011</v>
      </c>
    </row>
    <row r="30" spans="1:4" ht="15">
      <c r="A30" s="48" t="s">
        <v>717</v>
      </c>
      <c r="B30" s="49" t="s">
        <v>1023</v>
      </c>
      <c r="C30" s="39">
        <v>0.060248907473095595</v>
      </c>
      <c r="D30" s="50">
        <v>0.06016113527244674</v>
      </c>
    </row>
    <row r="31" spans="1:4" ht="15">
      <c r="A31" s="48" t="s">
        <v>719</v>
      </c>
      <c r="B31" s="49" t="s">
        <v>1024</v>
      </c>
      <c r="C31" s="39">
        <v>0.05535009584951228</v>
      </c>
      <c r="D31" s="50">
        <v>0.05524556874434701</v>
      </c>
    </row>
    <row r="32" spans="1:4" ht="15">
      <c r="A32" s="48" t="s">
        <v>721</v>
      </c>
      <c r="B32" s="49" t="s">
        <v>1025</v>
      </c>
      <c r="C32" s="39">
        <v>0.06468671975900567</v>
      </c>
      <c r="D32" s="50">
        <v>0.0647147292741232</v>
      </c>
    </row>
    <row r="33" spans="1:4" ht="15">
      <c r="A33" s="48" t="s">
        <v>723</v>
      </c>
      <c r="B33" s="49" t="s">
        <v>1026</v>
      </c>
      <c r="C33" s="39">
        <v>0.050703934221316874</v>
      </c>
      <c r="D33" s="50">
        <v>0.05054129850779854</v>
      </c>
    </row>
    <row r="34" spans="1:4" ht="15">
      <c r="A34" s="48" t="s">
        <v>725</v>
      </c>
      <c r="B34" s="49" t="s">
        <v>1027</v>
      </c>
      <c r="C34" s="39">
        <v>0.046867918370612396</v>
      </c>
      <c r="D34" s="50">
        <v>0.04670930517617511</v>
      </c>
    </row>
    <row r="35" spans="1:4" ht="15">
      <c r="A35" s="48" t="s">
        <v>727</v>
      </c>
      <c r="B35" s="49" t="s">
        <v>1028</v>
      </c>
      <c r="C35" s="39">
        <v>0.051919925546542636</v>
      </c>
      <c r="D35" s="50">
        <v>0.05175772286662948</v>
      </c>
    </row>
    <row r="36" spans="1:4" ht="15">
      <c r="A36" s="48" t="s">
        <v>729</v>
      </c>
      <c r="B36" s="49" t="s">
        <v>1029</v>
      </c>
      <c r="C36" s="39">
        <v>0.06516180926151545</v>
      </c>
      <c r="D36" s="50">
        <v>0.06502918412657002</v>
      </c>
    </row>
    <row r="37" spans="1:4" ht="15">
      <c r="A37" s="48" t="s">
        <v>731</v>
      </c>
      <c r="B37" s="49" t="s">
        <v>1030</v>
      </c>
      <c r="C37" s="39">
        <v>0.11119902779867982</v>
      </c>
      <c r="D37" s="50">
        <v>0.11085011132642966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19 AVRIL 2023</v>
      </c>
      <c r="B2" s="103"/>
      <c r="C2" s="103"/>
      <c r="D2" s="103"/>
    </row>
    <row r="3" spans="1:4" ht="15">
      <c r="A3" s="116" t="s">
        <v>20</v>
      </c>
      <c r="B3" s="118" t="s">
        <v>21</v>
      </c>
      <c r="C3" s="120" t="s">
        <v>28</v>
      </c>
      <c r="D3" s="122" t="s">
        <v>29</v>
      </c>
    </row>
    <row r="4" spans="1:4" ht="15.75" thickBot="1">
      <c r="A4" s="117"/>
      <c r="B4" s="119"/>
      <c r="C4" s="121"/>
      <c r="D4" s="123"/>
    </row>
    <row r="5" spans="1:4" ht="15">
      <c r="A5" s="37" t="s">
        <v>733</v>
      </c>
      <c r="B5" s="38" t="s">
        <v>937</v>
      </c>
      <c r="C5" s="64">
        <v>0.1319598561187021</v>
      </c>
      <c r="D5" s="40">
        <v>0.13167790914842165</v>
      </c>
    </row>
    <row r="6" spans="1:4" ht="15">
      <c r="A6" s="48" t="s">
        <v>734</v>
      </c>
      <c r="B6" s="49" t="s">
        <v>936</v>
      </c>
      <c r="C6" s="39">
        <v>0.14251244068896052</v>
      </c>
      <c r="D6" s="45">
        <v>0.14221943353710734</v>
      </c>
    </row>
    <row r="7" spans="1:4" ht="15">
      <c r="A7" s="48" t="s">
        <v>735</v>
      </c>
      <c r="B7" s="49" t="s">
        <v>61</v>
      </c>
      <c r="C7" s="39">
        <v>0.07568182667739376</v>
      </c>
      <c r="D7" s="50">
        <v>0.075561442577692</v>
      </c>
    </row>
    <row r="8" spans="1:4" ht="15">
      <c r="A8" s="48" t="s">
        <v>736</v>
      </c>
      <c r="B8" s="49" t="s">
        <v>69</v>
      </c>
      <c r="C8" s="39">
        <v>0.12105936019357297</v>
      </c>
      <c r="D8" s="50">
        <v>0.12063037463173026</v>
      </c>
    </row>
    <row r="9" spans="1:4" ht="15">
      <c r="A9" s="48" t="s">
        <v>737</v>
      </c>
      <c r="B9" s="49" t="s">
        <v>935</v>
      </c>
      <c r="C9" s="39">
        <v>0.12787017406447534</v>
      </c>
      <c r="D9" s="50">
        <v>0.12765288679217923</v>
      </c>
    </row>
    <row r="10" spans="1:4" ht="15">
      <c r="A10" s="48" t="s">
        <v>738</v>
      </c>
      <c r="B10" s="49" t="s">
        <v>939</v>
      </c>
      <c r="C10" s="39">
        <v>0.06165280383963237</v>
      </c>
      <c r="D10" s="50">
        <v>0.06160495573375405</v>
      </c>
    </row>
    <row r="11" spans="1:4" ht="15">
      <c r="A11" s="48" t="s">
        <v>739</v>
      </c>
      <c r="B11" s="49" t="s">
        <v>942</v>
      </c>
      <c r="C11" s="39">
        <v>0.09605351435523485</v>
      </c>
      <c r="D11" s="50">
        <v>0.09583629213881152</v>
      </c>
    </row>
    <row r="12" spans="1:4" ht="15">
      <c r="A12" s="48" t="s">
        <v>740</v>
      </c>
      <c r="B12" s="49" t="s">
        <v>941</v>
      </c>
      <c r="C12" s="39">
        <v>0.07218833287130863</v>
      </c>
      <c r="D12" s="50">
        <v>0.072182191363948</v>
      </c>
    </row>
    <row r="13" spans="1:4" ht="15">
      <c r="A13" s="48" t="s">
        <v>741</v>
      </c>
      <c r="B13" s="49" t="s">
        <v>949</v>
      </c>
      <c r="C13" s="39">
        <v>0.07802478248493747</v>
      </c>
      <c r="D13" s="50">
        <v>0.07782187016820452</v>
      </c>
    </row>
    <row r="14" spans="1:4" ht="15">
      <c r="A14" s="48" t="s">
        <v>742</v>
      </c>
      <c r="B14" s="49" t="s">
        <v>169</v>
      </c>
      <c r="C14" s="39">
        <v>0.13873043160594756</v>
      </c>
      <c r="D14" s="50">
        <v>0.13823995790583055</v>
      </c>
    </row>
    <row r="15" spans="1:4" ht="15">
      <c r="A15" s="48" t="s">
        <v>743</v>
      </c>
      <c r="B15" s="49" t="s">
        <v>989</v>
      </c>
      <c r="C15" s="39">
        <v>0.0954807070403548</v>
      </c>
      <c r="D15" s="50">
        <v>0.09521345979459256</v>
      </c>
    </row>
    <row r="16" spans="1:4" ht="15">
      <c r="A16" s="48" t="s">
        <v>744</v>
      </c>
      <c r="B16" s="49" t="s">
        <v>950</v>
      </c>
      <c r="C16" s="39">
        <v>0.059270078692181434</v>
      </c>
      <c r="D16" s="50">
        <v>0.058857511177363916</v>
      </c>
    </row>
    <row r="17" spans="1:4" ht="15">
      <c r="A17" s="48" t="s">
        <v>745</v>
      </c>
      <c r="B17" s="49" t="s">
        <v>163</v>
      </c>
      <c r="C17" s="39">
        <v>0.12594329919579123</v>
      </c>
      <c r="D17" s="50">
        <v>0.12563400516467674</v>
      </c>
    </row>
    <row r="18" spans="1:4" ht="15">
      <c r="A18" s="48" t="s">
        <v>746</v>
      </c>
      <c r="B18" s="49" t="s">
        <v>952</v>
      </c>
      <c r="C18" s="39">
        <v>0.07544893840199086</v>
      </c>
      <c r="D18" s="50">
        <v>0.0751938333037219</v>
      </c>
    </row>
    <row r="19" spans="1:4" ht="15">
      <c r="A19" s="48" t="s">
        <v>747</v>
      </c>
      <c r="B19" s="49" t="s">
        <v>153</v>
      </c>
      <c r="C19" s="39">
        <v>0.10171949716001795</v>
      </c>
      <c r="D19" s="50">
        <v>0.1016418154737225</v>
      </c>
    </row>
    <row r="20" spans="1:4" ht="15">
      <c r="A20" s="48" t="s">
        <v>748</v>
      </c>
      <c r="B20" s="49" t="s">
        <v>203</v>
      </c>
      <c r="C20" s="39">
        <v>0.06303459217244249</v>
      </c>
      <c r="D20" s="50">
        <v>0.06282134500270022</v>
      </c>
    </row>
    <row r="21" spans="1:4" ht="15">
      <c r="A21" s="48" t="s">
        <v>749</v>
      </c>
      <c r="B21" s="49" t="s">
        <v>231</v>
      </c>
      <c r="C21" s="39">
        <v>0.060216316800760325</v>
      </c>
      <c r="D21" s="50">
        <v>0.06022065414996186</v>
      </c>
    </row>
    <row r="22" spans="1:4" ht="15">
      <c r="A22" s="48" t="s">
        <v>750</v>
      </c>
      <c r="B22" s="49" t="s">
        <v>625</v>
      </c>
      <c r="C22" s="39">
        <v>0.10989228271516602</v>
      </c>
      <c r="D22" s="50">
        <v>0.10954320711845547</v>
      </c>
    </row>
    <row r="23" spans="1:4" ht="15">
      <c r="A23" s="48" t="s">
        <v>751</v>
      </c>
      <c r="B23" s="49" t="s">
        <v>229</v>
      </c>
      <c r="C23" s="39">
        <v>0.06561005723319992</v>
      </c>
      <c r="D23" s="50">
        <v>0.06561505910564486</v>
      </c>
    </row>
    <row r="24" spans="1:4" ht="15">
      <c r="A24" s="48" t="s">
        <v>752</v>
      </c>
      <c r="B24" s="49" t="s">
        <v>241</v>
      </c>
      <c r="C24" s="39">
        <v>0.25699108835299</v>
      </c>
      <c r="D24" s="50">
        <v>0.25621862496678754</v>
      </c>
    </row>
    <row r="25" spans="1:4" ht="15">
      <c r="A25" s="48" t="s">
        <v>753</v>
      </c>
      <c r="B25" s="49" t="s">
        <v>243</v>
      </c>
      <c r="C25" s="39">
        <v>0.2576536259406118</v>
      </c>
      <c r="D25" s="50">
        <v>0.2568784398624915</v>
      </c>
    </row>
    <row r="26" spans="1:4" ht="15">
      <c r="A26" s="48" t="s">
        <v>754</v>
      </c>
      <c r="B26" s="49" t="s">
        <v>211</v>
      </c>
      <c r="C26" s="39">
        <v>0.24180462463163965</v>
      </c>
      <c r="D26" s="50">
        <v>0.24154058805477244</v>
      </c>
    </row>
    <row r="27" spans="1:4" ht="15">
      <c r="A27" s="48" t="s">
        <v>755</v>
      </c>
      <c r="B27" s="49" t="s">
        <v>973</v>
      </c>
      <c r="C27" s="39">
        <v>0.11625884408265413</v>
      </c>
      <c r="D27" s="50">
        <v>0.11592062517533694</v>
      </c>
    </row>
    <row r="28" spans="1:4" ht="15">
      <c r="A28" s="48" t="s">
        <v>756</v>
      </c>
      <c r="B28" s="49" t="s">
        <v>265</v>
      </c>
      <c r="C28" s="39">
        <v>0.061601439809386774</v>
      </c>
      <c r="D28" s="50">
        <v>0.061409435216622524</v>
      </c>
    </row>
    <row r="29" spans="1:4" ht="15">
      <c r="A29" s="48" t="s">
        <v>757</v>
      </c>
      <c r="B29" s="49" t="s">
        <v>257</v>
      </c>
      <c r="C29" s="39">
        <v>0.10207723271880553</v>
      </c>
      <c r="D29" s="50">
        <v>0.10176839402602404</v>
      </c>
    </row>
    <row r="30" spans="1:4" ht="15">
      <c r="A30" s="48" t="s">
        <v>758</v>
      </c>
      <c r="B30" s="49" t="s">
        <v>953</v>
      </c>
      <c r="C30" s="39">
        <v>0.061365916818419255</v>
      </c>
      <c r="D30" s="50">
        <v>0.06134027405092645</v>
      </c>
    </row>
    <row r="31" spans="1:4" ht="15">
      <c r="A31" s="48" t="s">
        <v>759</v>
      </c>
      <c r="B31" s="49" t="s">
        <v>968</v>
      </c>
      <c r="C31" s="39">
        <v>0.0729326507672087</v>
      </c>
      <c r="D31" s="50">
        <v>0.0727761803638514</v>
      </c>
    </row>
    <row r="32" spans="1:4" ht="15">
      <c r="A32" s="48" t="s">
        <v>760</v>
      </c>
      <c r="B32" s="49" t="s">
        <v>954</v>
      </c>
      <c r="C32" s="39">
        <v>0.13583089085146416</v>
      </c>
      <c r="D32" s="50">
        <v>0.13552932304595394</v>
      </c>
    </row>
    <row r="33" spans="1:4" ht="15">
      <c r="A33" s="48" t="s">
        <v>761</v>
      </c>
      <c r="B33" s="49" t="s">
        <v>289</v>
      </c>
      <c r="C33" s="39">
        <v>0.05729839038157932</v>
      </c>
      <c r="D33" s="50">
        <v>0.0571158756993297</v>
      </c>
    </row>
    <row r="34" spans="1:4" ht="15">
      <c r="A34" s="48" t="s">
        <v>762</v>
      </c>
      <c r="B34" s="49" t="s">
        <v>245</v>
      </c>
      <c r="C34" s="39">
        <v>0.25814876877824566</v>
      </c>
      <c r="D34" s="50">
        <v>0.25736473607656307</v>
      </c>
    </row>
    <row r="35" spans="1:4" ht="15">
      <c r="A35" s="48" t="s">
        <v>763</v>
      </c>
      <c r="B35" s="49" t="s">
        <v>966</v>
      </c>
      <c r="C35" s="39">
        <v>0.08913292359407653</v>
      </c>
      <c r="D35" s="50">
        <v>0.088963827763516</v>
      </c>
    </row>
    <row r="36" spans="1:4" ht="15">
      <c r="A36" s="48" t="s">
        <v>764</v>
      </c>
      <c r="B36" s="49" t="s">
        <v>631</v>
      </c>
      <c r="C36" s="39">
        <v>0.05247945296065294</v>
      </c>
      <c r="D36" s="50">
        <v>0.052353777615670095</v>
      </c>
    </row>
    <row r="37" spans="1:4" ht="15">
      <c r="A37" s="48" t="s">
        <v>765</v>
      </c>
      <c r="B37" s="49" t="s">
        <v>967</v>
      </c>
      <c r="C37" s="39">
        <v>0.0639947061617506</v>
      </c>
      <c r="D37" s="50">
        <v>0.06385361410072182</v>
      </c>
    </row>
    <row r="38" spans="1:4" ht="15">
      <c r="A38" s="48" t="s">
        <v>766</v>
      </c>
      <c r="B38" s="49" t="s">
        <v>983</v>
      </c>
      <c r="C38" s="39">
        <v>0.06827047110238224</v>
      </c>
      <c r="D38" s="50">
        <v>0.06812671818891189</v>
      </c>
    </row>
    <row r="39" spans="1:4" ht="15">
      <c r="A39" s="48" t="s">
        <v>767</v>
      </c>
      <c r="B39" s="49" t="s">
        <v>635</v>
      </c>
      <c r="C39" s="39">
        <v>0.05086571418134075</v>
      </c>
      <c r="D39" s="50">
        <v>0.050759393566523335</v>
      </c>
    </row>
    <row r="40" spans="1:4" ht="15">
      <c r="A40" s="48" t="s">
        <v>768</v>
      </c>
      <c r="B40" s="49" t="s">
        <v>347</v>
      </c>
      <c r="C40" s="39">
        <v>0.07488153423875976</v>
      </c>
      <c r="D40" s="50">
        <v>0.07488506659002322</v>
      </c>
    </row>
    <row r="41" spans="1:4" ht="15">
      <c r="A41" s="48" t="s">
        <v>769</v>
      </c>
      <c r="B41" s="49" t="s">
        <v>988</v>
      </c>
      <c r="C41" s="39">
        <v>0.07124180568430172</v>
      </c>
      <c r="D41" s="50">
        <v>0.07114757023420609</v>
      </c>
    </row>
    <row r="42" spans="1:4" ht="15">
      <c r="A42" s="48" t="s">
        <v>770</v>
      </c>
      <c r="B42" s="49" t="s">
        <v>355</v>
      </c>
      <c r="C42" s="39">
        <v>0.06152377558428844</v>
      </c>
      <c r="D42" s="50">
        <v>0.06169756970252337</v>
      </c>
    </row>
    <row r="43" spans="1:4" ht="15">
      <c r="A43" s="48" t="s">
        <v>771</v>
      </c>
      <c r="B43" s="49" t="s">
        <v>974</v>
      </c>
      <c r="C43" s="39">
        <v>0.16880048050526475</v>
      </c>
      <c r="D43" s="50">
        <v>0.1687284213164667</v>
      </c>
    </row>
    <row r="44" spans="1:4" ht="15">
      <c r="A44" s="48" t="s">
        <v>772</v>
      </c>
      <c r="B44" s="49" t="s">
        <v>227</v>
      </c>
      <c r="C44" s="39">
        <v>0.0625042311408382</v>
      </c>
      <c r="D44" s="50">
        <v>0.0622906059046754</v>
      </c>
    </row>
    <row r="45" spans="1:4" ht="15">
      <c r="A45" s="48" t="s">
        <v>773</v>
      </c>
      <c r="B45" s="49" t="s">
        <v>976</v>
      </c>
      <c r="C45" s="39">
        <v>0.08644077177724409</v>
      </c>
      <c r="D45" s="50">
        <v>0.08633163708236932</v>
      </c>
    </row>
    <row r="46" spans="1:4" ht="15">
      <c r="A46" s="48" t="s">
        <v>774</v>
      </c>
      <c r="B46" s="49" t="s">
        <v>387</v>
      </c>
      <c r="C46" s="39">
        <v>0.11636503537420732</v>
      </c>
      <c r="D46" s="50">
        <v>0.1159861657650146</v>
      </c>
    </row>
    <row r="47" spans="1:4" ht="15">
      <c r="A47" s="48" t="s">
        <v>775</v>
      </c>
      <c r="B47" s="49" t="s">
        <v>969</v>
      </c>
      <c r="C47" s="39">
        <v>0.10537977714797189</v>
      </c>
      <c r="D47" s="50">
        <v>0.10502752152062562</v>
      </c>
    </row>
    <row r="48" spans="1:4" ht="15">
      <c r="A48" s="48" t="s">
        <v>776</v>
      </c>
      <c r="B48" s="49" t="s">
        <v>977</v>
      </c>
      <c r="C48" s="39">
        <v>0.05558471869640079</v>
      </c>
      <c r="D48" s="50">
        <v>0.05548093481990185</v>
      </c>
    </row>
    <row r="49" spans="1:4" ht="15">
      <c r="A49" s="48" t="s">
        <v>777</v>
      </c>
      <c r="B49" s="49" t="s">
        <v>395</v>
      </c>
      <c r="C49" s="39">
        <v>0.1331136442529938</v>
      </c>
      <c r="D49" s="50">
        <v>0.13306581272839296</v>
      </c>
    </row>
    <row r="50" spans="1:4" ht="15">
      <c r="A50" s="48" t="s">
        <v>778</v>
      </c>
      <c r="B50" s="49" t="s">
        <v>978</v>
      </c>
      <c r="C50" s="39">
        <v>0.07959079990695458</v>
      </c>
      <c r="D50" s="50">
        <v>0.07939832592501501</v>
      </c>
    </row>
    <row r="51" spans="1:4" ht="15">
      <c r="A51" s="48" t="s">
        <v>779</v>
      </c>
      <c r="B51" s="49" t="s">
        <v>267</v>
      </c>
      <c r="C51" s="39">
        <v>0.0930343190713794</v>
      </c>
      <c r="D51" s="50">
        <v>0.09272499768239528</v>
      </c>
    </row>
    <row r="52" spans="1:4" ht="15">
      <c r="A52" s="48" t="s">
        <v>780</v>
      </c>
      <c r="B52" s="49" t="s">
        <v>173</v>
      </c>
      <c r="C52" s="39">
        <v>0.18946465847312083</v>
      </c>
      <c r="D52" s="50">
        <v>0.1894229725685163</v>
      </c>
    </row>
    <row r="53" spans="1:4" ht="15">
      <c r="A53" s="48" t="s">
        <v>781</v>
      </c>
      <c r="B53" s="49" t="s">
        <v>944</v>
      </c>
      <c r="C53" s="39">
        <v>0.06947467532815775</v>
      </c>
      <c r="D53" s="50">
        <v>0.06930593211598668</v>
      </c>
    </row>
    <row r="54" spans="1:4" ht="15">
      <c r="A54" s="48" t="s">
        <v>782</v>
      </c>
      <c r="B54" s="49" t="s">
        <v>411</v>
      </c>
      <c r="C54" s="39">
        <v>0.13281148391293135</v>
      </c>
      <c r="D54" s="50">
        <v>0.1330347564853465</v>
      </c>
    </row>
    <row r="55" spans="1:4" ht="15">
      <c r="A55" s="48" t="s">
        <v>783</v>
      </c>
      <c r="B55" s="49" t="s">
        <v>946</v>
      </c>
      <c r="C55" s="39">
        <v>0.12390177261213764</v>
      </c>
      <c r="D55" s="50">
        <v>0.12351664232870113</v>
      </c>
    </row>
    <row r="56" spans="1:4" ht="15">
      <c r="A56" s="48" t="s">
        <v>784</v>
      </c>
      <c r="B56" s="49" t="s">
        <v>433</v>
      </c>
      <c r="C56" s="39">
        <v>0.08630352633575034</v>
      </c>
      <c r="D56" s="50">
        <v>0.08604073302560383</v>
      </c>
    </row>
    <row r="57" spans="1:4" ht="15">
      <c r="A57" s="48" t="s">
        <v>785</v>
      </c>
      <c r="B57" s="49" t="s">
        <v>559</v>
      </c>
      <c r="C57" s="39">
        <v>0.13217584027284013</v>
      </c>
      <c r="D57" s="50">
        <v>0.13182413861413922</v>
      </c>
    </row>
    <row r="58" spans="1:4" ht="15">
      <c r="A58" s="48" t="s">
        <v>786</v>
      </c>
      <c r="B58" s="49" t="s">
        <v>609</v>
      </c>
      <c r="C58" s="39">
        <v>0.13492271882126916</v>
      </c>
      <c r="D58" s="50">
        <v>0.13493178089514463</v>
      </c>
    </row>
    <row r="59" spans="1:4" ht="15">
      <c r="A59" s="48" t="s">
        <v>787</v>
      </c>
      <c r="B59" s="49" t="s">
        <v>453</v>
      </c>
      <c r="C59" s="39">
        <v>0.0792745112661286</v>
      </c>
      <c r="D59" s="50">
        <v>0.07915791139021164</v>
      </c>
    </row>
    <row r="60" spans="1:4" ht="15">
      <c r="A60" s="48" t="s">
        <v>788</v>
      </c>
      <c r="B60" s="49" t="s">
        <v>979</v>
      </c>
      <c r="C60" s="39">
        <v>0.07379593951702698</v>
      </c>
      <c r="D60" s="50">
        <v>0.07365516677989653</v>
      </c>
    </row>
    <row r="61" spans="1:4" ht="15">
      <c r="A61" s="48" t="s">
        <v>789</v>
      </c>
      <c r="B61" s="49" t="s">
        <v>971</v>
      </c>
      <c r="C61" s="39">
        <v>0.08210255360097841</v>
      </c>
      <c r="D61" s="50">
        <v>0.0818533280192073</v>
      </c>
    </row>
    <row r="62" spans="1:4" ht="15">
      <c r="A62" s="48" t="s">
        <v>790</v>
      </c>
      <c r="B62" s="49" t="s">
        <v>65</v>
      </c>
      <c r="C62" s="39">
        <v>0.13263324704547247</v>
      </c>
      <c r="D62" s="50">
        <v>0.13241763290926337</v>
      </c>
    </row>
    <row r="63" spans="1:4" ht="15">
      <c r="A63" s="48" t="s">
        <v>791</v>
      </c>
      <c r="B63" s="49" t="s">
        <v>465</v>
      </c>
      <c r="C63" s="39">
        <v>0.07108107528593124</v>
      </c>
      <c r="D63" s="50">
        <v>0.07107148935929258</v>
      </c>
    </row>
    <row r="64" spans="1:4" ht="15">
      <c r="A64" s="48" t="s">
        <v>792</v>
      </c>
      <c r="B64" s="49" t="s">
        <v>119</v>
      </c>
      <c r="C64" s="39">
        <v>0.2419885138874096</v>
      </c>
      <c r="D64" s="50">
        <v>0.24162992737341493</v>
      </c>
    </row>
    <row r="65" spans="1:4" ht="15">
      <c r="A65" s="48" t="s">
        <v>793</v>
      </c>
      <c r="B65" s="49" t="s">
        <v>996</v>
      </c>
      <c r="C65" s="39">
        <v>0.07143055812556583</v>
      </c>
      <c r="D65" s="50">
        <v>0.07117340314644174</v>
      </c>
    </row>
    <row r="66" spans="1:4" ht="15">
      <c r="A66" s="48" t="s">
        <v>794</v>
      </c>
      <c r="B66" s="49" t="s">
        <v>940</v>
      </c>
      <c r="C66" s="39">
        <v>0.07885274789743399</v>
      </c>
      <c r="D66" s="50">
        <v>0.07860276753250174</v>
      </c>
    </row>
    <row r="67" spans="1:4" ht="15">
      <c r="A67" s="48" t="s">
        <v>795</v>
      </c>
      <c r="B67" s="49" t="s">
        <v>565</v>
      </c>
      <c r="C67" s="39">
        <v>0.0710024481092</v>
      </c>
      <c r="D67" s="50">
        <v>0.07085200961615692</v>
      </c>
    </row>
    <row r="68" spans="1:4" ht="15">
      <c r="A68" s="48" t="s">
        <v>796</v>
      </c>
      <c r="B68" s="49" t="s">
        <v>475</v>
      </c>
      <c r="C68" s="39">
        <v>0.08619373552233293</v>
      </c>
      <c r="D68" s="50">
        <v>0.08632710005051376</v>
      </c>
    </row>
    <row r="69" spans="1:4" ht="15">
      <c r="A69" s="48" t="s">
        <v>797</v>
      </c>
      <c r="B69" s="49" t="s">
        <v>985</v>
      </c>
      <c r="C69" s="39">
        <v>0.06825640072221534</v>
      </c>
      <c r="D69" s="50">
        <v>0.06815332107115112</v>
      </c>
    </row>
    <row r="70" spans="1:4" ht="15">
      <c r="A70" s="48" t="s">
        <v>798</v>
      </c>
      <c r="B70" s="49" t="s">
        <v>484</v>
      </c>
      <c r="C70" s="39">
        <v>0.0703097654592128</v>
      </c>
      <c r="D70" s="50">
        <v>0.07019404571622437</v>
      </c>
    </row>
    <row r="71" spans="1:4" ht="15">
      <c r="A71" s="48" t="s">
        <v>799</v>
      </c>
      <c r="B71" s="49" t="s">
        <v>492</v>
      </c>
      <c r="C71" s="39">
        <v>0.20402892697378694</v>
      </c>
      <c r="D71" s="50">
        <v>0.2042545064749961</v>
      </c>
    </row>
    <row r="72" spans="1:4" ht="15">
      <c r="A72" s="48" t="s">
        <v>800</v>
      </c>
      <c r="B72" s="49" t="s">
        <v>990</v>
      </c>
      <c r="C72" s="39">
        <v>0.12134091636650471</v>
      </c>
      <c r="D72" s="50">
        <v>0.12102173774300554</v>
      </c>
    </row>
    <row r="73" spans="1:4" ht="15">
      <c r="A73" s="48" t="s">
        <v>801</v>
      </c>
      <c r="B73" s="49" t="s">
        <v>73</v>
      </c>
      <c r="C73" s="39">
        <v>0.0700375594334995</v>
      </c>
      <c r="D73" s="50">
        <v>0.0700260041379998</v>
      </c>
    </row>
    <row r="74" spans="1:4" ht="15">
      <c r="A74" s="48" t="s">
        <v>802</v>
      </c>
      <c r="B74" s="49" t="s">
        <v>536</v>
      </c>
      <c r="C74" s="39">
        <v>0.05440094103683195</v>
      </c>
      <c r="D74" s="50">
        <v>0.05419059300256539</v>
      </c>
    </row>
    <row r="75" spans="1:4" ht="15">
      <c r="A75" s="48" t="s">
        <v>803</v>
      </c>
      <c r="B75" s="49" t="s">
        <v>994</v>
      </c>
      <c r="C75" s="39">
        <v>0.07205816331319534</v>
      </c>
      <c r="D75" s="50">
        <v>0.07198343061406215</v>
      </c>
    </row>
    <row r="76" spans="1:4" ht="15">
      <c r="A76" s="48" t="s">
        <v>804</v>
      </c>
      <c r="B76" s="49" t="s">
        <v>239</v>
      </c>
      <c r="C76" s="39">
        <v>0.25528583877426053</v>
      </c>
      <c r="D76" s="50">
        <v>0.2545276285229082</v>
      </c>
    </row>
    <row r="77" spans="1:4" ht="15">
      <c r="A77" s="48" t="s">
        <v>805</v>
      </c>
      <c r="B77" s="49" t="s">
        <v>549</v>
      </c>
      <c r="C77" s="39">
        <v>0.1920874892608792</v>
      </c>
      <c r="D77" s="50">
        <v>0.19471185065064944</v>
      </c>
    </row>
    <row r="78" spans="1:4" ht="15">
      <c r="A78" s="48" t="s">
        <v>806</v>
      </c>
      <c r="B78" s="49" t="s">
        <v>47</v>
      </c>
      <c r="C78" s="39">
        <v>0.058957309931184115</v>
      </c>
      <c r="D78" s="50">
        <v>0.05878807891458317</v>
      </c>
    </row>
    <row r="79" spans="1:4" ht="15">
      <c r="A79" s="48" t="s">
        <v>807</v>
      </c>
      <c r="B79" s="49" t="s">
        <v>117</v>
      </c>
      <c r="C79" s="39">
        <v>0.24224817120342182</v>
      </c>
      <c r="D79" s="50">
        <v>0.2418792834868963</v>
      </c>
    </row>
    <row r="80" spans="1:4" ht="15">
      <c r="A80" s="48" t="s">
        <v>808</v>
      </c>
      <c r="B80" s="49" t="s">
        <v>121</v>
      </c>
      <c r="C80" s="39">
        <v>0.2425722449699856</v>
      </c>
      <c r="D80" s="50">
        <v>0.24225888109220525</v>
      </c>
    </row>
    <row r="81" spans="1:4" ht="15">
      <c r="A81" s="48" t="s">
        <v>809</v>
      </c>
      <c r="B81" s="49" t="s">
        <v>185</v>
      </c>
      <c r="C81" s="39">
        <v>0.062094428621209605</v>
      </c>
      <c r="D81" s="50">
        <v>0.06193201752974609</v>
      </c>
    </row>
    <row r="82" spans="1:4" ht="15">
      <c r="A82" s="48" t="s">
        <v>810</v>
      </c>
      <c r="B82" s="49" t="s">
        <v>187</v>
      </c>
      <c r="C82" s="39">
        <v>0.16252394441143747</v>
      </c>
      <c r="D82" s="50">
        <v>0.16213981439421116</v>
      </c>
    </row>
    <row r="83" spans="1:4" ht="15">
      <c r="A83" s="48" t="s">
        <v>811</v>
      </c>
      <c r="B83" s="49" t="s">
        <v>179</v>
      </c>
      <c r="C83" s="39">
        <v>0.10366845977954052</v>
      </c>
      <c r="D83" s="50">
        <v>0.10354832054259532</v>
      </c>
    </row>
    <row r="84" spans="1:4" ht="15">
      <c r="A84" s="48" t="s">
        <v>812</v>
      </c>
      <c r="B84" s="49" t="s">
        <v>581</v>
      </c>
      <c r="C84" s="39">
        <v>0.14031585630397744</v>
      </c>
      <c r="D84" s="50">
        <v>0.1398280129306614</v>
      </c>
    </row>
    <row r="85" spans="1:4" ht="15">
      <c r="A85" s="48" t="s">
        <v>813</v>
      </c>
      <c r="B85" s="49" t="s">
        <v>435</v>
      </c>
      <c r="C85" s="39">
        <v>0.1985132010538166</v>
      </c>
      <c r="D85" s="50">
        <v>0.19811636924022724</v>
      </c>
    </row>
    <row r="86" spans="1:4" ht="15">
      <c r="A86" s="48" t="s">
        <v>814</v>
      </c>
      <c r="B86" s="49" t="s">
        <v>43</v>
      </c>
      <c r="C86" s="39">
        <v>0.15033748119682103</v>
      </c>
      <c r="D86" s="50">
        <v>0.15013082050383258</v>
      </c>
    </row>
    <row r="87" spans="1:4" ht="15">
      <c r="A87" s="48" t="s">
        <v>815</v>
      </c>
      <c r="B87" s="49" t="s">
        <v>595</v>
      </c>
      <c r="C87" s="39">
        <v>0.0781582653422187</v>
      </c>
      <c r="D87" s="50">
        <v>0.07806806482013565</v>
      </c>
    </row>
    <row r="88" spans="1:4" ht="15">
      <c r="A88" s="48" t="s">
        <v>816</v>
      </c>
      <c r="B88" s="49" t="s">
        <v>601</v>
      </c>
      <c r="C88" s="39">
        <v>0.21918072804202435</v>
      </c>
      <c r="D88" s="50">
        <v>0.21865727273339206</v>
      </c>
    </row>
    <row r="89" spans="1:4" ht="15">
      <c r="A89" s="48" t="s">
        <v>817</v>
      </c>
      <c r="B89" s="49" t="s">
        <v>287</v>
      </c>
      <c r="C89" s="39">
        <v>0.07570598409760547</v>
      </c>
      <c r="D89" s="50">
        <v>0.07551787851166557</v>
      </c>
    </row>
    <row r="90" spans="1:4" ht="15">
      <c r="A90" s="48" t="s">
        <v>818</v>
      </c>
      <c r="B90" s="49" t="s">
        <v>999</v>
      </c>
      <c r="C90" s="39">
        <v>0.06032357416930357</v>
      </c>
      <c r="D90" s="50">
        <v>0.06031849899443991</v>
      </c>
    </row>
    <row r="91" spans="1:4" ht="15">
      <c r="A91" s="48" t="s">
        <v>819</v>
      </c>
      <c r="B91" s="49" t="s">
        <v>597</v>
      </c>
      <c r="C91" s="39">
        <v>0.15769373505067083</v>
      </c>
      <c r="D91" s="50">
        <v>0.15728538849299578</v>
      </c>
    </row>
    <row r="92" spans="1:4" ht="15">
      <c r="A92" s="48" t="s">
        <v>820</v>
      </c>
      <c r="B92" s="49" t="s">
        <v>621</v>
      </c>
      <c r="C92" s="39">
        <v>0.018374338952836505</v>
      </c>
      <c r="D92" s="50">
        <v>0.018316355193173917</v>
      </c>
    </row>
    <row r="93" spans="1:4" ht="15">
      <c r="A93" s="48" t="s">
        <v>821</v>
      </c>
      <c r="B93" s="49" t="s">
        <v>637</v>
      </c>
      <c r="C93" s="39">
        <v>0.06184523914450845</v>
      </c>
      <c r="D93" s="50">
        <v>0.06184716534364868</v>
      </c>
    </row>
    <row r="94" spans="1:4" ht="15">
      <c r="A94" s="48" t="s">
        <v>822</v>
      </c>
      <c r="B94" s="49" t="s">
        <v>629</v>
      </c>
      <c r="C94" s="39">
        <v>0.11268849388526238</v>
      </c>
      <c r="D94" s="50">
        <v>0.11256428043501933</v>
      </c>
    </row>
    <row r="95" spans="1:4" ht="15">
      <c r="A95" s="48" t="s">
        <v>823</v>
      </c>
      <c r="B95" s="49" t="s">
        <v>948</v>
      </c>
      <c r="C95" s="39">
        <v>0.13714584106298894</v>
      </c>
      <c r="D95" s="50">
        <v>0.1367198490955553</v>
      </c>
    </row>
    <row r="96" spans="1:4" ht="15">
      <c r="A96" s="48" t="s">
        <v>824</v>
      </c>
      <c r="B96" s="49" t="s">
        <v>627</v>
      </c>
      <c r="C96" s="39">
        <v>0.056570934901970266</v>
      </c>
      <c r="D96" s="50">
        <v>0.056472804271848705</v>
      </c>
    </row>
    <row r="97" spans="1:4" ht="15">
      <c r="A97" s="48" t="s">
        <v>825</v>
      </c>
      <c r="B97" s="49" t="s">
        <v>965</v>
      </c>
      <c r="C97" s="39">
        <v>0.05404277815850314</v>
      </c>
      <c r="D97" s="50">
        <v>0.05393950633980272</v>
      </c>
    </row>
    <row r="98" spans="1:4" ht="15">
      <c r="A98" s="48" t="s">
        <v>826</v>
      </c>
      <c r="B98" s="49" t="s">
        <v>1003</v>
      </c>
      <c r="C98" s="39">
        <v>0.05967519418209424</v>
      </c>
      <c r="D98" s="50">
        <v>0.05956240007414833</v>
      </c>
    </row>
    <row r="99" spans="1:4" ht="15">
      <c r="A99" s="48" t="s">
        <v>827</v>
      </c>
      <c r="B99" s="49" t="s">
        <v>1002</v>
      </c>
      <c r="C99" s="39">
        <v>0.05455682230994596</v>
      </c>
      <c r="D99" s="50">
        <v>0.05443571571129745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BAX EN VIGUEUR LE "&amp;'OPTIONS - INTERVALLES DE MARGE'!A1</f>
        <v>GROUPEMENT DES BAX EN VIGUEUR LE 19 AVRIL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828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829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830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831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832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833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834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835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836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837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838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839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19 AVRIL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840</v>
      </c>
      <c r="C21" s="12">
        <v>333</v>
      </c>
      <c r="D21" s="12">
        <v>330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841</v>
      </c>
      <c r="C22" s="13">
        <v>117</v>
      </c>
      <c r="D22" s="13">
        <v>115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842</v>
      </c>
      <c r="C23" s="13">
        <v>260</v>
      </c>
      <c r="D23" s="13">
        <v>261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843</v>
      </c>
      <c r="C24" s="13">
        <v>248</v>
      </c>
      <c r="D24" s="13">
        <v>250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844</v>
      </c>
      <c r="C25" s="13">
        <v>374</v>
      </c>
      <c r="D25" s="13">
        <v>374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845</v>
      </c>
      <c r="C26" s="13">
        <v>447</v>
      </c>
      <c r="D26" s="13">
        <v>447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846</v>
      </c>
      <c r="C27" s="13">
        <v>215</v>
      </c>
      <c r="D27" s="13">
        <v>217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847</v>
      </c>
      <c r="C28" s="13">
        <v>217</v>
      </c>
      <c r="D28" s="13">
        <v>218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848</v>
      </c>
      <c r="C29" s="13">
        <v>484</v>
      </c>
      <c r="D29" s="13">
        <v>484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849</v>
      </c>
      <c r="C30" s="14">
        <v>482</v>
      </c>
      <c r="D30" s="14">
        <v>482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19 AVRIL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850</v>
      </c>
      <c r="C35" s="19">
        <v>1047</v>
      </c>
      <c r="D35" s="19">
        <v>1040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851</v>
      </c>
      <c r="C36" s="19">
        <v>461</v>
      </c>
      <c r="D36" s="19">
        <v>459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852</v>
      </c>
      <c r="C37" s="19">
        <v>537</v>
      </c>
      <c r="D37" s="19">
        <v>535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853</v>
      </c>
      <c r="C38" s="19">
        <v>493</v>
      </c>
      <c r="D38" s="19">
        <v>491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854</v>
      </c>
      <c r="C39" s="19">
        <v>175</v>
      </c>
      <c r="D39" s="19">
        <v>175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855</v>
      </c>
      <c r="C40" s="19">
        <v>193</v>
      </c>
      <c r="D40" s="19">
        <v>194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856</v>
      </c>
      <c r="C41" s="19">
        <v>181</v>
      </c>
      <c r="D41" s="19">
        <v>182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857</v>
      </c>
      <c r="C42" s="20">
        <v>181</v>
      </c>
      <c r="D42" s="20">
        <v>183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19 AVRIL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858</v>
      </c>
      <c r="C47" s="19">
        <v>1441</v>
      </c>
      <c r="D47" s="19">
        <v>1433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859</v>
      </c>
      <c r="C48" s="19">
        <v>700</v>
      </c>
      <c r="D48" s="19">
        <v>697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860</v>
      </c>
      <c r="C49" s="19">
        <v>522</v>
      </c>
      <c r="D49" s="19">
        <v>521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861</v>
      </c>
      <c r="C50" s="19">
        <v>446</v>
      </c>
      <c r="D50" s="19">
        <v>444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862</v>
      </c>
      <c r="C51" s="19">
        <v>413</v>
      </c>
      <c r="D51" s="19">
        <v>413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863</v>
      </c>
      <c r="C52" s="20">
        <v>315</v>
      </c>
      <c r="D52" s="20">
        <v>315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19 AVRIL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864</v>
      </c>
      <c r="C57" s="19">
        <v>1221</v>
      </c>
      <c r="D57" s="19">
        <v>1216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865</v>
      </c>
      <c r="C58" s="19">
        <v>501</v>
      </c>
      <c r="D58" s="19">
        <v>499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866</v>
      </c>
      <c r="C59" s="19">
        <v>685</v>
      </c>
      <c r="D59" s="19">
        <v>683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867</v>
      </c>
      <c r="C60" s="20">
        <v>638</v>
      </c>
      <c r="D60" s="20">
        <v>636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19 AVRIL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857</v>
      </c>
      <c r="C65" s="24">
        <v>973</v>
      </c>
      <c r="D65" s="25">
        <v>979</v>
      </c>
      <c r="E65" s="26">
        <v>1142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324</v>
      </c>
      <c r="D66" s="29">
        <v>1035</v>
      </c>
      <c r="E66" s="30">
        <v>934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707</v>
      </c>
      <c r="E67" s="30">
        <v>600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C35" sqref="C35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COA EN VIGUEUR LE "&amp;'OPTIONS - INTERVALLES DE MARGE'!A1</f>
        <v>GROUPEMENT DES COA EN VIGUEUR LE 19 AVRIL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868</v>
      </c>
      <c r="D5" s="6">
        <v>202305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6" t="s">
        <v>869</v>
      </c>
      <c r="D6" s="95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9" t="s">
        <v>870</v>
      </c>
      <c r="D7" s="9">
        <v>202307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871</v>
      </c>
      <c r="D8" s="7">
        <v>202308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"IMPUTATIONS POUR POSITION MIXTE INTRA-MARCHANDISE - 'BUTTERFLY' MENSUEL EN VIGUEUR LE "&amp;'OPTIONS - INTERVALLES DE MARGE'!A1</f>
        <v>IMPUTATIONS POUR POSITION MIXTE INTRA-MARCHANDISE - 'BUTTERFLY' MENSUEL EN VIGUEUR LE 19 AVRIL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7</v>
      </c>
      <c r="C11" s="138" t="s">
        <v>8</v>
      </c>
      <c r="D11" s="138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872</v>
      </c>
      <c r="C13" s="13">
        <v>2617</v>
      </c>
      <c r="D13" s="13">
        <v>2604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873</v>
      </c>
      <c r="C14" s="14">
        <v>2303</v>
      </c>
      <c r="D14" s="14">
        <v>2291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"IMPUTATIONS POUR POSITION MIXTE INTRA-MARCHANDISE - INTERMENSUELLE EN VIGUEUR LE "&amp;'OPTIONS - INTERVALLES DE MARGE'!A1</f>
        <v>IMPUTATIONS POUR POSITION MIXTE INTRA-MARCHANDISE - INTERMENSUELLE EN VIGUEUR LE 19 AVRIL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8">
        <v>1521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CRA EN VIGUEUR LE "&amp;'OPTIONS - INTERVALLES DE MARGE'!A1</f>
        <v>GROUPEMENT DES CRA EN VIGUEUR LE 19 AVRIL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874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875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876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877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878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879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880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881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882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883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884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885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19 AVRIL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888</v>
      </c>
      <c r="C23" s="13">
        <v>34</v>
      </c>
      <c r="D23" s="13">
        <v>32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889</v>
      </c>
      <c r="C24" s="13">
        <v>98</v>
      </c>
      <c r="D24" s="13">
        <v>97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890</v>
      </c>
      <c r="C25" s="13">
        <v>500</v>
      </c>
      <c r="D25" s="13">
        <v>499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891</v>
      </c>
      <c r="C26" s="13">
        <v>823</v>
      </c>
      <c r="D26" s="13">
        <v>819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892</v>
      </c>
      <c r="C27" s="13">
        <v>277</v>
      </c>
      <c r="D27" s="13">
        <v>278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893</v>
      </c>
      <c r="C28" s="13">
        <v>159</v>
      </c>
      <c r="D28" s="13">
        <v>160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894</v>
      </c>
      <c r="C29" s="13">
        <v>496</v>
      </c>
      <c r="D29" s="13">
        <v>495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895</v>
      </c>
      <c r="C30" s="14">
        <v>489</v>
      </c>
      <c r="D30" s="14">
        <v>488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19 AVRIL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896</v>
      </c>
      <c r="C35" s="19">
        <v>603</v>
      </c>
      <c r="D35" s="19">
        <v>601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897</v>
      </c>
      <c r="C36" s="19">
        <v>576</v>
      </c>
      <c r="D36" s="19">
        <v>574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898</v>
      </c>
      <c r="C37" s="19">
        <v>271</v>
      </c>
      <c r="D37" s="19">
        <v>270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899</v>
      </c>
      <c r="C38" s="19">
        <v>496</v>
      </c>
      <c r="D38" s="19">
        <v>493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900</v>
      </c>
      <c r="C39" s="19">
        <v>654</v>
      </c>
      <c r="D39" s="19">
        <v>653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901</v>
      </c>
      <c r="C40" s="19">
        <v>193</v>
      </c>
      <c r="D40" s="19">
        <v>194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902</v>
      </c>
      <c r="C41" s="19">
        <v>480</v>
      </c>
      <c r="D41" s="19">
        <v>480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903</v>
      </c>
      <c r="C42" s="20">
        <v>93</v>
      </c>
      <c r="D42" s="20">
        <v>95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19 AVRIL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904</v>
      </c>
      <c r="C47" s="19">
        <v>928</v>
      </c>
      <c r="D47" s="19">
        <v>924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905</v>
      </c>
      <c r="C48" s="19">
        <v>562</v>
      </c>
      <c r="D48" s="19">
        <v>558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906</v>
      </c>
      <c r="C49" s="19">
        <v>521</v>
      </c>
      <c r="D49" s="19">
        <v>521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907</v>
      </c>
      <c r="C50" s="19">
        <v>540</v>
      </c>
      <c r="D50" s="19">
        <v>538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908</v>
      </c>
      <c r="C51" s="19">
        <v>357</v>
      </c>
      <c r="D51" s="19">
        <v>356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909</v>
      </c>
      <c r="C52" s="20">
        <v>487</v>
      </c>
      <c r="D52" s="20">
        <v>487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19 AVRIL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910</v>
      </c>
      <c r="C57" s="19">
        <v>646</v>
      </c>
      <c r="D57" s="19">
        <v>643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911</v>
      </c>
      <c r="C58" s="19">
        <v>543</v>
      </c>
      <c r="D58" s="19">
        <v>541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912</v>
      </c>
      <c r="C59" s="19">
        <v>787</v>
      </c>
      <c r="D59" s="19">
        <v>786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913</v>
      </c>
      <c r="C60" s="20">
        <v>261</v>
      </c>
      <c r="D60" s="20">
        <v>260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19 AVRIL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523</v>
      </c>
      <c r="C65" s="24">
        <v>596</v>
      </c>
      <c r="D65" s="25">
        <v>602</v>
      </c>
      <c r="E65" s="26">
        <v>597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350</v>
      </c>
      <c r="D66" s="29">
        <v>696</v>
      </c>
      <c r="E66" s="30">
        <v>1121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761</v>
      </c>
      <c r="E67" s="30">
        <v>655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291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SDV EN VIGUEUR LE "&amp;'OPTIONS - INTERVALLES DE MARGE'!A1</f>
        <v>GROUPEMENT DES SDV EN VIGUEUR LE 19 AVRIL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914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915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916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917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918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tr">
        <f>"IMPUTATIONS POUR POSITION MIXTE INTRA-MARCHANDISE - INTERMENSUELLE EN VIGUEUR LE "&amp;'OPTIONS - INTERVALLES DE MARGE'!A1</f>
        <v>IMPUTATIONS POUR POSITION MIXTE INTRA-MARCHANDISE - INTERMENSUELLE EN VIGUEUR LE 19 AVRIL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223</v>
      </c>
      <c r="D14" s="26">
        <v>192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264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139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SXF EN VIGUEUR LE "&amp;'OPTIONS - INTERVALLES DE MARGE'!A1</f>
        <v>GROUPEMENT DES SXF EN VIGUEUR LE 19 AVRIL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919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920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921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922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923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924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925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926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"IMPUTATIONS POUR POSITION MIXTE INTRA-MARCHANDISE - INTERMENSUELLE EN VIGUEUR LE "&amp;'OPTIONS - INTERVALLES DE MARGE'!A1</f>
        <v>IMPUTATIONS POUR POSITION MIXTE INTRA-MARCHANDISE - INTERMENSUELLE EN VIGUEUR LE 19 AVRIL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1478</v>
      </c>
      <c r="D17" s="26">
        <v>2837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654</v>
      </c>
      <c r="D18" s="30">
        <v>3012</v>
      </c>
      <c r="E18" s="3"/>
    </row>
    <row r="19" spans="1:5" ht="15" customHeight="1" thickBot="1">
      <c r="A19" s="32">
        <v>3</v>
      </c>
      <c r="B19" s="33"/>
      <c r="C19" s="34"/>
      <c r="D19" s="36">
        <v>2565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3"/>
      <c r="B1" s="174"/>
      <c r="C1" s="174"/>
      <c r="D1" s="175"/>
    </row>
    <row r="2" spans="1:4" ht="50.1" customHeight="1" thickBot="1">
      <c r="A2" s="148" t="str">
        <f>"IMPUTATIONS POUR POSITION MIXTE INTRA-MARCHANDISES INTERMENSUELLE EN VIGUEUR LE "&amp;'OPTIONS - INTERVALLES DE MARGE'!A1</f>
        <v>IMPUTATIONS POUR POSITION MIXTE INTRA-MARCHANDISES INTERMENSUELLE EN VIGUEUR LE 19 AVRIL 2023</v>
      </c>
      <c r="B2" s="149"/>
      <c r="C2" s="149"/>
      <c r="D2" s="150"/>
    </row>
    <row r="3" spans="1:4" ht="15">
      <c r="A3" s="151" t="s">
        <v>20</v>
      </c>
      <c r="B3" s="153" t="s">
        <v>21</v>
      </c>
      <c r="C3" s="153" t="s">
        <v>22</v>
      </c>
      <c r="D3" s="153" t="s">
        <v>23</v>
      </c>
    </row>
    <row r="4" spans="1:4" ht="24" customHeight="1" thickBot="1">
      <c r="A4" s="152"/>
      <c r="B4" s="154"/>
      <c r="C4" s="154"/>
      <c r="D4" s="154"/>
    </row>
    <row r="5" spans="1:4" ht="15">
      <c r="A5" s="65" t="s">
        <v>680</v>
      </c>
      <c r="B5" s="66" t="s">
        <v>1007</v>
      </c>
      <c r="C5" s="67">
        <v>450</v>
      </c>
      <c r="D5" s="68">
        <v>450</v>
      </c>
    </row>
    <row r="6" spans="1:4" ht="15">
      <c r="A6" s="65" t="s">
        <v>682</v>
      </c>
      <c r="B6" s="66" t="s">
        <v>1008</v>
      </c>
      <c r="C6" s="67">
        <v>450</v>
      </c>
      <c r="D6" s="68">
        <v>450</v>
      </c>
    </row>
    <row r="7" spans="1:4" ht="15">
      <c r="A7" s="65" t="s">
        <v>684</v>
      </c>
      <c r="B7" s="66" t="s">
        <v>1009</v>
      </c>
      <c r="C7" s="67">
        <v>225</v>
      </c>
      <c r="D7" s="68">
        <v>225</v>
      </c>
    </row>
    <row r="8" spans="1:4" ht="15">
      <c r="A8" s="65" t="s">
        <v>693</v>
      </c>
      <c r="B8" s="66" t="s">
        <v>1012</v>
      </c>
      <c r="C8" s="67">
        <v>450</v>
      </c>
      <c r="D8" s="68">
        <v>450</v>
      </c>
    </row>
    <row r="9" spans="1:4" ht="15">
      <c r="A9" s="65" t="s">
        <v>695</v>
      </c>
      <c r="B9" s="66" t="s">
        <v>1013</v>
      </c>
      <c r="C9" s="67">
        <v>200</v>
      </c>
      <c r="D9" s="68">
        <v>200</v>
      </c>
    </row>
    <row r="10" spans="1:4" ht="15">
      <c r="A10" s="63" t="s">
        <v>697</v>
      </c>
      <c r="B10" s="49" t="s">
        <v>1014</v>
      </c>
      <c r="C10" s="67">
        <v>200</v>
      </c>
      <c r="D10" s="68">
        <v>200</v>
      </c>
    </row>
    <row r="11" spans="1:4" ht="15">
      <c r="A11" s="65" t="s">
        <v>703</v>
      </c>
      <c r="B11" s="66" t="s">
        <v>1016</v>
      </c>
      <c r="C11" s="67">
        <v>125</v>
      </c>
      <c r="D11" s="68">
        <v>125</v>
      </c>
    </row>
    <row r="12" spans="1:4" ht="15">
      <c r="A12" s="65" t="s">
        <v>705</v>
      </c>
      <c r="B12" s="66" t="s">
        <v>1017</v>
      </c>
      <c r="C12" s="67">
        <v>100</v>
      </c>
      <c r="D12" s="68">
        <v>100</v>
      </c>
    </row>
    <row r="13" spans="1:4" ht="15">
      <c r="A13" s="65" t="s">
        <v>707</v>
      </c>
      <c r="B13" s="66" t="s">
        <v>1018</v>
      </c>
      <c r="C13" s="67">
        <v>100</v>
      </c>
      <c r="D13" s="68">
        <v>100</v>
      </c>
    </row>
    <row r="14" spans="1:4" ht="15">
      <c r="A14" s="65" t="s">
        <v>709</v>
      </c>
      <c r="B14" s="66" t="s">
        <v>1019</v>
      </c>
      <c r="C14" s="67">
        <v>100</v>
      </c>
      <c r="D14" s="68">
        <v>100</v>
      </c>
    </row>
    <row r="15" spans="1:4" ht="15">
      <c r="A15" s="65" t="s">
        <v>713</v>
      </c>
      <c r="B15" s="69" t="s">
        <v>1021</v>
      </c>
      <c r="C15" s="67">
        <v>100</v>
      </c>
      <c r="D15" s="68">
        <v>100</v>
      </c>
    </row>
    <row r="16" spans="1:4" ht="15">
      <c r="A16" s="65" t="s">
        <v>715</v>
      </c>
      <c r="B16" s="69" t="s">
        <v>1022</v>
      </c>
      <c r="C16" s="67">
        <v>100</v>
      </c>
      <c r="D16" s="68">
        <v>100</v>
      </c>
    </row>
    <row r="17" spans="1:4" ht="15">
      <c r="A17" s="65" t="s">
        <v>717</v>
      </c>
      <c r="B17" s="69" t="s">
        <v>1023</v>
      </c>
      <c r="C17" s="67">
        <v>100</v>
      </c>
      <c r="D17" s="68">
        <v>100</v>
      </c>
    </row>
    <row r="18" spans="1:4" ht="15">
      <c r="A18" s="65" t="s">
        <v>719</v>
      </c>
      <c r="B18" s="69" t="s">
        <v>1024</v>
      </c>
      <c r="C18" s="67">
        <v>125</v>
      </c>
      <c r="D18" s="68">
        <v>125</v>
      </c>
    </row>
    <row r="19" spans="1:4" ht="15">
      <c r="A19" s="65" t="s">
        <v>721</v>
      </c>
      <c r="B19" s="66" t="s">
        <v>1025</v>
      </c>
      <c r="C19" s="67">
        <v>100</v>
      </c>
      <c r="D19" s="68">
        <v>100</v>
      </c>
    </row>
    <row r="20" spans="1:4" ht="15">
      <c r="A20" s="65" t="s">
        <v>723</v>
      </c>
      <c r="B20" s="66" t="s">
        <v>1026</v>
      </c>
      <c r="C20" s="67">
        <v>100</v>
      </c>
      <c r="D20" s="70">
        <v>100</v>
      </c>
    </row>
    <row r="21" spans="1:4" ht="15">
      <c r="A21" s="65" t="s">
        <v>725</v>
      </c>
      <c r="B21" s="66" t="s">
        <v>1027</v>
      </c>
      <c r="C21" s="67">
        <v>100</v>
      </c>
      <c r="D21" s="70">
        <v>100</v>
      </c>
    </row>
    <row r="22" spans="1:4" ht="15">
      <c r="A22" s="65" t="s">
        <v>727</v>
      </c>
      <c r="B22" s="66" t="s">
        <v>1028</v>
      </c>
      <c r="C22" s="67">
        <v>100</v>
      </c>
      <c r="D22" s="70">
        <v>100</v>
      </c>
    </row>
    <row r="23" spans="1:4" ht="15">
      <c r="A23" s="65" t="s">
        <v>729</v>
      </c>
      <c r="B23" s="66" t="s">
        <v>1029</v>
      </c>
      <c r="C23" s="67">
        <v>100</v>
      </c>
      <c r="D23" s="70">
        <v>100</v>
      </c>
    </row>
    <row r="24" spans="1:4" ht="15">
      <c r="A24" s="65" t="s">
        <v>731</v>
      </c>
      <c r="B24" s="66" t="s">
        <v>1030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19 AVRIL 2023</v>
      </c>
      <c r="B30" s="149"/>
      <c r="C30" s="149"/>
      <c r="D30" s="150"/>
    </row>
    <row r="31" spans="1:4" ht="15" customHeight="1">
      <c r="A31" s="151" t="s">
        <v>20</v>
      </c>
      <c r="B31" s="153" t="s">
        <v>21</v>
      </c>
      <c r="C31" s="153" t="s">
        <v>37</v>
      </c>
      <c r="D31" s="153" t="s">
        <v>38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733</v>
      </c>
      <c r="B33" s="69" t="s">
        <v>937</v>
      </c>
      <c r="C33" s="67">
        <v>75</v>
      </c>
      <c r="D33" s="68">
        <v>75</v>
      </c>
    </row>
    <row r="34" spans="1:4" ht="15">
      <c r="A34" s="65" t="s">
        <v>734</v>
      </c>
      <c r="B34" s="69" t="s">
        <v>936</v>
      </c>
      <c r="C34" s="67">
        <v>75</v>
      </c>
      <c r="D34" s="68">
        <v>75</v>
      </c>
    </row>
    <row r="35" spans="1:4" ht="15">
      <c r="A35" s="65" t="s">
        <v>735</v>
      </c>
      <c r="B35" s="69" t="s">
        <v>61</v>
      </c>
      <c r="C35" s="67">
        <v>75</v>
      </c>
      <c r="D35" s="68">
        <v>75</v>
      </c>
    </row>
    <row r="36" spans="1:4" ht="15">
      <c r="A36" s="65" t="s">
        <v>736</v>
      </c>
      <c r="B36" s="69" t="s">
        <v>69</v>
      </c>
      <c r="C36" s="67">
        <v>75</v>
      </c>
      <c r="D36" s="68">
        <v>75</v>
      </c>
    </row>
    <row r="37" spans="1:4" ht="15">
      <c r="A37" s="65" t="s">
        <v>737</v>
      </c>
      <c r="B37" s="69" t="s">
        <v>935</v>
      </c>
      <c r="C37" s="67">
        <v>75</v>
      </c>
      <c r="D37" s="68">
        <v>75</v>
      </c>
    </row>
    <row r="38" spans="1:4" ht="15">
      <c r="A38" s="65" t="s">
        <v>738</v>
      </c>
      <c r="B38" s="69" t="s">
        <v>939</v>
      </c>
      <c r="C38" s="67">
        <v>75</v>
      </c>
      <c r="D38" s="68">
        <v>75</v>
      </c>
    </row>
    <row r="39" spans="1:4" ht="15">
      <c r="A39" s="65" t="s">
        <v>739</v>
      </c>
      <c r="B39" s="69" t="s">
        <v>942</v>
      </c>
      <c r="C39" s="67">
        <v>75</v>
      </c>
      <c r="D39" s="68">
        <v>75</v>
      </c>
    </row>
    <row r="40" spans="1:4" ht="15">
      <c r="A40" s="65" t="s">
        <v>740</v>
      </c>
      <c r="B40" s="69" t="s">
        <v>941</v>
      </c>
      <c r="C40" s="67">
        <v>75</v>
      </c>
      <c r="D40" s="68">
        <v>75</v>
      </c>
    </row>
    <row r="41" spans="1:4" ht="15">
      <c r="A41" s="65" t="s">
        <v>741</v>
      </c>
      <c r="B41" s="69" t="s">
        <v>949</v>
      </c>
      <c r="C41" s="67">
        <v>75</v>
      </c>
      <c r="D41" s="68">
        <v>75</v>
      </c>
    </row>
    <row r="42" spans="1:4" ht="15">
      <c r="A42" s="65" t="s">
        <v>742</v>
      </c>
      <c r="B42" s="69" t="s">
        <v>169</v>
      </c>
      <c r="C42" s="67">
        <v>75</v>
      </c>
      <c r="D42" s="68">
        <v>75</v>
      </c>
    </row>
    <row r="43" spans="1:4" ht="15">
      <c r="A43" s="65" t="s">
        <v>743</v>
      </c>
      <c r="B43" s="69" t="s">
        <v>989</v>
      </c>
      <c r="C43" s="67">
        <v>75</v>
      </c>
      <c r="D43" s="68">
        <v>75</v>
      </c>
    </row>
    <row r="44" spans="1:4" ht="15">
      <c r="A44" s="65" t="s">
        <v>744</v>
      </c>
      <c r="B44" s="69" t="s">
        <v>950</v>
      </c>
      <c r="C44" s="67">
        <v>75</v>
      </c>
      <c r="D44" s="68">
        <v>75</v>
      </c>
    </row>
    <row r="45" spans="1:4" ht="15">
      <c r="A45" s="65" t="s">
        <v>745</v>
      </c>
      <c r="B45" s="69" t="s">
        <v>163</v>
      </c>
      <c r="C45" s="67">
        <v>75</v>
      </c>
      <c r="D45" s="68">
        <v>75</v>
      </c>
    </row>
    <row r="46" spans="1:4" ht="15">
      <c r="A46" s="65" t="s">
        <v>746</v>
      </c>
      <c r="B46" s="69" t="s">
        <v>952</v>
      </c>
      <c r="C46" s="67">
        <v>75</v>
      </c>
      <c r="D46" s="68">
        <v>75</v>
      </c>
    </row>
    <row r="47" spans="1:4" ht="15">
      <c r="A47" s="65" t="s">
        <v>747</v>
      </c>
      <c r="B47" s="69" t="s">
        <v>153</v>
      </c>
      <c r="C47" s="67">
        <v>75</v>
      </c>
      <c r="D47" s="68">
        <v>75</v>
      </c>
    </row>
    <row r="48" spans="1:4" ht="15">
      <c r="A48" s="65" t="s">
        <v>748</v>
      </c>
      <c r="B48" s="69" t="s">
        <v>203</v>
      </c>
      <c r="C48" s="67">
        <v>75</v>
      </c>
      <c r="D48" s="68">
        <v>75</v>
      </c>
    </row>
    <row r="49" spans="1:4" ht="15">
      <c r="A49" s="65" t="s">
        <v>749</v>
      </c>
      <c r="B49" s="69" t="s">
        <v>231</v>
      </c>
      <c r="C49" s="67">
        <v>75</v>
      </c>
      <c r="D49" s="68">
        <v>75</v>
      </c>
    </row>
    <row r="50" spans="1:4" ht="15">
      <c r="A50" s="65" t="s">
        <v>750</v>
      </c>
      <c r="B50" s="69" t="s">
        <v>625</v>
      </c>
      <c r="C50" s="67">
        <v>75</v>
      </c>
      <c r="D50" s="68">
        <v>75</v>
      </c>
    </row>
    <row r="51" spans="1:4" ht="15">
      <c r="A51" s="65" t="s">
        <v>751</v>
      </c>
      <c r="B51" s="69" t="s">
        <v>229</v>
      </c>
      <c r="C51" s="67">
        <v>75</v>
      </c>
      <c r="D51" s="68">
        <v>75</v>
      </c>
    </row>
    <row r="52" spans="1:4" ht="15">
      <c r="A52" s="65" t="s">
        <v>752</v>
      </c>
      <c r="B52" s="69" t="s">
        <v>241</v>
      </c>
      <c r="C52" s="67">
        <v>75</v>
      </c>
      <c r="D52" s="68">
        <v>75</v>
      </c>
    </row>
    <row r="53" spans="1:4" ht="15">
      <c r="A53" s="65" t="s">
        <v>753</v>
      </c>
      <c r="B53" s="69" t="s">
        <v>243</v>
      </c>
      <c r="C53" s="67">
        <v>75</v>
      </c>
      <c r="D53" s="68">
        <v>75</v>
      </c>
    </row>
    <row r="54" spans="1:4" ht="15">
      <c r="A54" s="65" t="s">
        <v>754</v>
      </c>
      <c r="B54" s="69" t="s">
        <v>211</v>
      </c>
      <c r="C54" s="67">
        <v>75</v>
      </c>
      <c r="D54" s="68">
        <v>75</v>
      </c>
    </row>
    <row r="55" spans="1:4" ht="15">
      <c r="A55" s="65" t="s">
        <v>755</v>
      </c>
      <c r="B55" s="69" t="s">
        <v>973</v>
      </c>
      <c r="C55" s="67">
        <v>75</v>
      </c>
      <c r="D55" s="68">
        <v>75</v>
      </c>
    </row>
    <row r="56" spans="1:4" ht="15">
      <c r="A56" s="65" t="s">
        <v>756</v>
      </c>
      <c r="B56" s="69" t="s">
        <v>265</v>
      </c>
      <c r="C56" s="67">
        <v>75</v>
      </c>
      <c r="D56" s="68">
        <v>75</v>
      </c>
    </row>
    <row r="57" spans="1:4" ht="15">
      <c r="A57" s="65" t="s">
        <v>757</v>
      </c>
      <c r="B57" s="69" t="s">
        <v>257</v>
      </c>
      <c r="C57" s="67">
        <v>75</v>
      </c>
      <c r="D57" s="68">
        <v>75</v>
      </c>
    </row>
    <row r="58" spans="1:4" ht="15">
      <c r="A58" s="65" t="s">
        <v>758</v>
      </c>
      <c r="B58" s="69" t="s">
        <v>953</v>
      </c>
      <c r="C58" s="67">
        <v>75</v>
      </c>
      <c r="D58" s="68">
        <v>75</v>
      </c>
    </row>
    <row r="59" spans="1:4" ht="15">
      <c r="A59" s="65" t="s">
        <v>759</v>
      </c>
      <c r="B59" s="69" t="s">
        <v>968</v>
      </c>
      <c r="C59" s="67">
        <v>75</v>
      </c>
      <c r="D59" s="68">
        <v>75</v>
      </c>
    </row>
    <row r="60" spans="1:4" ht="15">
      <c r="A60" s="65" t="s">
        <v>760</v>
      </c>
      <c r="B60" s="69" t="s">
        <v>954</v>
      </c>
      <c r="C60" s="67">
        <v>75</v>
      </c>
      <c r="D60" s="68">
        <v>75</v>
      </c>
    </row>
    <row r="61" spans="1:4" ht="15">
      <c r="A61" s="65" t="s">
        <v>761</v>
      </c>
      <c r="B61" s="69" t="s">
        <v>289</v>
      </c>
      <c r="C61" s="67">
        <v>75</v>
      </c>
      <c r="D61" s="68">
        <v>75</v>
      </c>
    </row>
    <row r="62" spans="1:4" ht="15">
      <c r="A62" s="65" t="s">
        <v>762</v>
      </c>
      <c r="B62" s="69" t="s">
        <v>245</v>
      </c>
      <c r="C62" s="67">
        <v>75</v>
      </c>
      <c r="D62" s="68">
        <v>75</v>
      </c>
    </row>
    <row r="63" spans="1:4" ht="15">
      <c r="A63" s="65" t="s">
        <v>763</v>
      </c>
      <c r="B63" s="69" t="s">
        <v>966</v>
      </c>
      <c r="C63" s="67">
        <v>75</v>
      </c>
      <c r="D63" s="68">
        <v>75</v>
      </c>
    </row>
    <row r="64" spans="1:4" ht="15">
      <c r="A64" s="65" t="s">
        <v>764</v>
      </c>
      <c r="B64" s="69" t="s">
        <v>631</v>
      </c>
      <c r="C64" s="67">
        <v>75</v>
      </c>
      <c r="D64" s="68">
        <v>75</v>
      </c>
    </row>
    <row r="65" spans="1:4" ht="15">
      <c r="A65" s="65" t="s">
        <v>765</v>
      </c>
      <c r="B65" s="69" t="s">
        <v>967</v>
      </c>
      <c r="C65" s="67">
        <v>75</v>
      </c>
      <c r="D65" s="68">
        <v>75</v>
      </c>
    </row>
    <row r="66" spans="1:4" ht="15">
      <c r="A66" s="65" t="s">
        <v>766</v>
      </c>
      <c r="B66" s="69" t="s">
        <v>983</v>
      </c>
      <c r="C66" s="67">
        <v>75</v>
      </c>
      <c r="D66" s="68">
        <v>75</v>
      </c>
    </row>
    <row r="67" spans="1:4" ht="15">
      <c r="A67" s="65" t="s">
        <v>767</v>
      </c>
      <c r="B67" s="69" t="s">
        <v>635</v>
      </c>
      <c r="C67" s="67">
        <v>75</v>
      </c>
      <c r="D67" s="68">
        <v>75</v>
      </c>
    </row>
    <row r="68" spans="1:4" ht="15">
      <c r="A68" s="65" t="s">
        <v>768</v>
      </c>
      <c r="B68" s="69" t="s">
        <v>347</v>
      </c>
      <c r="C68" s="67">
        <v>75</v>
      </c>
      <c r="D68" s="68">
        <v>75</v>
      </c>
    </row>
    <row r="69" spans="1:4" ht="15">
      <c r="A69" s="65" t="s">
        <v>769</v>
      </c>
      <c r="B69" s="69" t="s">
        <v>988</v>
      </c>
      <c r="C69" s="67">
        <v>75</v>
      </c>
      <c r="D69" s="68">
        <v>75</v>
      </c>
    </row>
    <row r="70" spans="1:4" ht="15">
      <c r="A70" s="65" t="s">
        <v>770</v>
      </c>
      <c r="B70" s="69" t="s">
        <v>355</v>
      </c>
      <c r="C70" s="67">
        <v>75</v>
      </c>
      <c r="D70" s="68">
        <v>75</v>
      </c>
    </row>
    <row r="71" spans="1:4" ht="15">
      <c r="A71" s="65" t="s">
        <v>771</v>
      </c>
      <c r="B71" s="69" t="s">
        <v>974</v>
      </c>
      <c r="C71" s="67">
        <v>75</v>
      </c>
      <c r="D71" s="68">
        <v>75</v>
      </c>
    </row>
    <row r="72" spans="1:4" ht="15">
      <c r="A72" s="65" t="s">
        <v>772</v>
      </c>
      <c r="B72" s="69" t="s">
        <v>227</v>
      </c>
      <c r="C72" s="67">
        <v>75</v>
      </c>
      <c r="D72" s="68">
        <v>75</v>
      </c>
    </row>
    <row r="73" spans="1:4" ht="15">
      <c r="A73" s="65" t="s">
        <v>773</v>
      </c>
      <c r="B73" s="69" t="s">
        <v>976</v>
      </c>
      <c r="C73" s="67">
        <v>75</v>
      </c>
      <c r="D73" s="68">
        <v>75</v>
      </c>
    </row>
    <row r="74" spans="1:4" ht="15">
      <c r="A74" s="65" t="s">
        <v>774</v>
      </c>
      <c r="B74" s="69" t="s">
        <v>387</v>
      </c>
      <c r="C74" s="67">
        <v>75</v>
      </c>
      <c r="D74" s="68">
        <v>75</v>
      </c>
    </row>
    <row r="75" spans="1:4" ht="15">
      <c r="A75" s="65" t="s">
        <v>775</v>
      </c>
      <c r="B75" s="69" t="s">
        <v>969</v>
      </c>
      <c r="C75" s="67">
        <v>75</v>
      </c>
      <c r="D75" s="68">
        <v>75</v>
      </c>
    </row>
    <row r="76" spans="1:4" ht="15">
      <c r="A76" s="65" t="s">
        <v>776</v>
      </c>
      <c r="B76" s="69" t="s">
        <v>977</v>
      </c>
      <c r="C76" s="67">
        <v>75</v>
      </c>
      <c r="D76" s="68">
        <v>75</v>
      </c>
    </row>
    <row r="77" spans="1:4" ht="15">
      <c r="A77" s="65" t="s">
        <v>777</v>
      </c>
      <c r="B77" s="69" t="s">
        <v>395</v>
      </c>
      <c r="C77" s="67">
        <v>75</v>
      </c>
      <c r="D77" s="68">
        <v>75</v>
      </c>
    </row>
    <row r="78" spans="1:4" ht="15">
      <c r="A78" s="65" t="s">
        <v>778</v>
      </c>
      <c r="B78" s="69" t="s">
        <v>978</v>
      </c>
      <c r="C78" s="67">
        <v>75</v>
      </c>
      <c r="D78" s="68">
        <v>75</v>
      </c>
    </row>
    <row r="79" spans="1:4" ht="15">
      <c r="A79" s="65" t="s">
        <v>779</v>
      </c>
      <c r="B79" s="69" t="s">
        <v>267</v>
      </c>
      <c r="C79" s="67">
        <v>75</v>
      </c>
      <c r="D79" s="68">
        <v>75</v>
      </c>
    </row>
    <row r="80" spans="1:4" ht="15">
      <c r="A80" s="65" t="s">
        <v>780</v>
      </c>
      <c r="B80" s="69" t="s">
        <v>173</v>
      </c>
      <c r="C80" s="67">
        <v>75</v>
      </c>
      <c r="D80" s="68">
        <v>75</v>
      </c>
    </row>
    <row r="81" spans="1:4" ht="15">
      <c r="A81" s="65" t="s">
        <v>781</v>
      </c>
      <c r="B81" s="69" t="s">
        <v>944</v>
      </c>
      <c r="C81" s="67">
        <v>75</v>
      </c>
      <c r="D81" s="68">
        <v>75</v>
      </c>
    </row>
    <row r="82" spans="1:4" ht="15">
      <c r="A82" s="65" t="s">
        <v>782</v>
      </c>
      <c r="B82" s="69" t="s">
        <v>411</v>
      </c>
      <c r="C82" s="67">
        <v>75</v>
      </c>
      <c r="D82" s="68">
        <v>75</v>
      </c>
    </row>
    <row r="83" spans="1:4" ht="15">
      <c r="A83" s="65" t="s">
        <v>783</v>
      </c>
      <c r="B83" s="69" t="s">
        <v>946</v>
      </c>
      <c r="C83" s="67">
        <v>75</v>
      </c>
      <c r="D83" s="68">
        <v>75</v>
      </c>
    </row>
    <row r="84" spans="1:4" ht="15">
      <c r="A84" s="65" t="s">
        <v>784</v>
      </c>
      <c r="B84" s="69" t="s">
        <v>433</v>
      </c>
      <c r="C84" s="67">
        <v>75</v>
      </c>
      <c r="D84" s="68">
        <v>75</v>
      </c>
    </row>
    <row r="85" spans="1:4" ht="15">
      <c r="A85" s="65" t="s">
        <v>785</v>
      </c>
      <c r="B85" s="69" t="s">
        <v>559</v>
      </c>
      <c r="C85" s="67">
        <v>75</v>
      </c>
      <c r="D85" s="68">
        <v>75</v>
      </c>
    </row>
    <row r="86" spans="1:4" ht="15">
      <c r="A86" s="65" t="s">
        <v>786</v>
      </c>
      <c r="B86" s="69" t="s">
        <v>609</v>
      </c>
      <c r="C86" s="67">
        <v>75</v>
      </c>
      <c r="D86" s="68">
        <v>75</v>
      </c>
    </row>
    <row r="87" spans="1:4" ht="15">
      <c r="A87" s="65" t="s">
        <v>787</v>
      </c>
      <c r="B87" s="69" t="s">
        <v>453</v>
      </c>
      <c r="C87" s="67">
        <v>75</v>
      </c>
      <c r="D87" s="68">
        <v>75</v>
      </c>
    </row>
    <row r="88" spans="1:4" ht="15">
      <c r="A88" s="65" t="s">
        <v>788</v>
      </c>
      <c r="B88" s="69" t="s">
        <v>979</v>
      </c>
      <c r="C88" s="67">
        <v>75</v>
      </c>
      <c r="D88" s="68">
        <v>75</v>
      </c>
    </row>
    <row r="89" spans="1:4" ht="15">
      <c r="A89" s="65" t="s">
        <v>789</v>
      </c>
      <c r="B89" s="69" t="s">
        <v>971</v>
      </c>
      <c r="C89" s="67">
        <v>75</v>
      </c>
      <c r="D89" s="68">
        <v>75</v>
      </c>
    </row>
    <row r="90" spans="1:4" ht="15">
      <c r="A90" s="65" t="s">
        <v>790</v>
      </c>
      <c r="B90" s="69" t="s">
        <v>65</v>
      </c>
      <c r="C90" s="67">
        <v>75</v>
      </c>
      <c r="D90" s="68">
        <v>75</v>
      </c>
    </row>
    <row r="91" spans="1:4" ht="15">
      <c r="A91" s="65" t="s">
        <v>791</v>
      </c>
      <c r="B91" s="69" t="s">
        <v>465</v>
      </c>
      <c r="C91" s="67">
        <v>75</v>
      </c>
      <c r="D91" s="68">
        <v>75</v>
      </c>
    </row>
    <row r="92" spans="1:4" ht="15">
      <c r="A92" s="65" t="s">
        <v>792</v>
      </c>
      <c r="B92" s="69" t="s">
        <v>119</v>
      </c>
      <c r="C92" s="67">
        <v>75</v>
      </c>
      <c r="D92" s="68">
        <v>75</v>
      </c>
    </row>
    <row r="93" spans="1:4" ht="15">
      <c r="A93" s="65" t="s">
        <v>793</v>
      </c>
      <c r="B93" s="69" t="s">
        <v>996</v>
      </c>
      <c r="C93" s="67">
        <v>75</v>
      </c>
      <c r="D93" s="68">
        <v>75</v>
      </c>
    </row>
    <row r="94" spans="1:4" ht="15">
      <c r="A94" s="65" t="s">
        <v>794</v>
      </c>
      <c r="B94" s="69" t="s">
        <v>940</v>
      </c>
      <c r="C94" s="67">
        <v>75</v>
      </c>
      <c r="D94" s="68">
        <v>75</v>
      </c>
    </row>
    <row r="95" spans="1:4" ht="15">
      <c r="A95" s="65" t="s">
        <v>795</v>
      </c>
      <c r="B95" s="69" t="s">
        <v>565</v>
      </c>
      <c r="C95" s="67">
        <v>75</v>
      </c>
      <c r="D95" s="68">
        <v>75</v>
      </c>
    </row>
    <row r="96" spans="1:4" ht="15">
      <c r="A96" s="65" t="s">
        <v>796</v>
      </c>
      <c r="B96" s="69" t="s">
        <v>475</v>
      </c>
      <c r="C96" s="67">
        <v>75</v>
      </c>
      <c r="D96" s="68">
        <v>75</v>
      </c>
    </row>
    <row r="97" spans="1:4" ht="15">
      <c r="A97" s="65" t="s">
        <v>797</v>
      </c>
      <c r="B97" s="69" t="s">
        <v>985</v>
      </c>
      <c r="C97" s="67">
        <v>75</v>
      </c>
      <c r="D97" s="68">
        <v>75</v>
      </c>
    </row>
    <row r="98" spans="1:4" ht="15">
      <c r="A98" s="65" t="s">
        <v>798</v>
      </c>
      <c r="B98" s="69" t="s">
        <v>484</v>
      </c>
      <c r="C98" s="67">
        <v>75</v>
      </c>
      <c r="D98" s="68">
        <v>75</v>
      </c>
    </row>
    <row r="99" spans="1:4" ht="15">
      <c r="A99" s="65" t="s">
        <v>799</v>
      </c>
      <c r="B99" s="69" t="s">
        <v>492</v>
      </c>
      <c r="C99" s="67">
        <v>75</v>
      </c>
      <c r="D99" s="68">
        <v>75</v>
      </c>
    </row>
    <row r="100" spans="1:4" ht="15">
      <c r="A100" s="65" t="s">
        <v>800</v>
      </c>
      <c r="B100" s="69" t="s">
        <v>990</v>
      </c>
      <c r="C100" s="67">
        <v>75</v>
      </c>
      <c r="D100" s="68">
        <v>75</v>
      </c>
    </row>
    <row r="101" spans="1:4" ht="15">
      <c r="A101" s="65" t="s">
        <v>801</v>
      </c>
      <c r="B101" s="69" t="s">
        <v>73</v>
      </c>
      <c r="C101" s="67">
        <v>75</v>
      </c>
      <c r="D101" s="68">
        <v>75</v>
      </c>
    </row>
    <row r="102" spans="1:4" ht="15">
      <c r="A102" s="65" t="s">
        <v>802</v>
      </c>
      <c r="B102" s="69" t="s">
        <v>536</v>
      </c>
      <c r="C102" s="67">
        <v>75</v>
      </c>
      <c r="D102" s="68">
        <v>75</v>
      </c>
    </row>
    <row r="103" spans="1:4" ht="15">
      <c r="A103" s="65" t="s">
        <v>803</v>
      </c>
      <c r="B103" s="69" t="s">
        <v>994</v>
      </c>
      <c r="C103" s="67">
        <v>75</v>
      </c>
      <c r="D103" s="68">
        <v>75</v>
      </c>
    </row>
    <row r="104" spans="1:4" ht="15">
      <c r="A104" s="65" t="s">
        <v>804</v>
      </c>
      <c r="B104" s="69" t="s">
        <v>239</v>
      </c>
      <c r="C104" s="67">
        <v>75</v>
      </c>
      <c r="D104" s="68">
        <v>75</v>
      </c>
    </row>
    <row r="105" spans="1:4" ht="15">
      <c r="A105" s="65" t="s">
        <v>805</v>
      </c>
      <c r="B105" s="69" t="s">
        <v>549</v>
      </c>
      <c r="C105" s="67">
        <v>75</v>
      </c>
      <c r="D105" s="68">
        <v>75</v>
      </c>
    </row>
    <row r="106" spans="1:4" ht="15">
      <c r="A106" s="65" t="s">
        <v>806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807</v>
      </c>
      <c r="B107" s="69" t="s">
        <v>117</v>
      </c>
      <c r="C107" s="67">
        <v>75</v>
      </c>
      <c r="D107" s="68">
        <v>75</v>
      </c>
    </row>
    <row r="108" spans="1:4" ht="15">
      <c r="A108" s="65" t="s">
        <v>808</v>
      </c>
      <c r="B108" s="69" t="s">
        <v>121</v>
      </c>
      <c r="C108" s="67">
        <v>75</v>
      </c>
      <c r="D108" s="68">
        <v>75</v>
      </c>
    </row>
    <row r="109" spans="1:4" ht="15">
      <c r="A109" s="65" t="s">
        <v>809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810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811</v>
      </c>
      <c r="B111" s="69" t="s">
        <v>179</v>
      </c>
      <c r="C111" s="67">
        <v>75</v>
      </c>
      <c r="D111" s="68">
        <v>75</v>
      </c>
    </row>
    <row r="112" spans="1:4" ht="15">
      <c r="A112" s="65" t="s">
        <v>812</v>
      </c>
      <c r="B112" s="69" t="s">
        <v>581</v>
      </c>
      <c r="C112" s="67">
        <v>75</v>
      </c>
      <c r="D112" s="68">
        <v>75</v>
      </c>
    </row>
    <row r="113" spans="1:4" ht="15">
      <c r="A113" s="65" t="s">
        <v>813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814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815</v>
      </c>
      <c r="B115" s="69" t="s">
        <v>595</v>
      </c>
      <c r="C115" s="67">
        <v>75</v>
      </c>
      <c r="D115" s="68">
        <v>75</v>
      </c>
    </row>
    <row r="116" spans="1:4" ht="15">
      <c r="A116" s="65" t="s">
        <v>816</v>
      </c>
      <c r="B116" s="69" t="s">
        <v>601</v>
      </c>
      <c r="C116" s="67">
        <v>75</v>
      </c>
      <c r="D116" s="68">
        <v>75</v>
      </c>
    </row>
    <row r="117" spans="1:4" ht="15">
      <c r="A117" s="65" t="s">
        <v>817</v>
      </c>
      <c r="B117" s="69" t="s">
        <v>287</v>
      </c>
      <c r="C117" s="67">
        <v>75</v>
      </c>
      <c r="D117" s="68">
        <v>75</v>
      </c>
    </row>
    <row r="118" spans="1:4" ht="15">
      <c r="A118" s="65" t="s">
        <v>818</v>
      </c>
      <c r="B118" s="69" t="s">
        <v>999</v>
      </c>
      <c r="C118" s="67">
        <v>75</v>
      </c>
      <c r="D118" s="68">
        <v>75</v>
      </c>
    </row>
    <row r="119" spans="1:4" ht="15">
      <c r="A119" s="65" t="s">
        <v>819</v>
      </c>
      <c r="B119" s="69" t="s">
        <v>597</v>
      </c>
      <c r="C119" s="67">
        <v>75</v>
      </c>
      <c r="D119" s="68">
        <v>75</v>
      </c>
    </row>
    <row r="120" spans="1:4" ht="15">
      <c r="A120" s="65" t="s">
        <v>820</v>
      </c>
      <c r="B120" s="69" t="s">
        <v>621</v>
      </c>
      <c r="C120" s="67">
        <v>75</v>
      </c>
      <c r="D120" s="68">
        <v>75</v>
      </c>
    </row>
    <row r="121" spans="1:4" ht="15">
      <c r="A121" s="65" t="s">
        <v>821</v>
      </c>
      <c r="B121" s="69" t="s">
        <v>637</v>
      </c>
      <c r="C121" s="67">
        <v>75</v>
      </c>
      <c r="D121" s="68">
        <v>75</v>
      </c>
    </row>
    <row r="122" spans="1:4" ht="15">
      <c r="A122" s="65" t="s">
        <v>822</v>
      </c>
      <c r="B122" s="69" t="s">
        <v>629</v>
      </c>
      <c r="C122" s="67">
        <v>75</v>
      </c>
      <c r="D122" s="68">
        <v>75</v>
      </c>
    </row>
    <row r="123" spans="1:4" ht="15">
      <c r="A123" s="65" t="s">
        <v>823</v>
      </c>
      <c r="B123" s="69" t="s">
        <v>948</v>
      </c>
      <c r="C123" s="67">
        <v>75</v>
      </c>
      <c r="D123" s="68">
        <v>75</v>
      </c>
    </row>
    <row r="124" spans="1:4" ht="15">
      <c r="A124" s="65" t="s">
        <v>824</v>
      </c>
      <c r="B124" s="69" t="s">
        <v>627</v>
      </c>
      <c r="C124" s="67">
        <v>75</v>
      </c>
      <c r="D124" s="68">
        <v>75</v>
      </c>
    </row>
    <row r="125" spans="1:4" ht="15">
      <c r="A125" s="65" t="s">
        <v>825</v>
      </c>
      <c r="B125" s="69" t="s">
        <v>965</v>
      </c>
      <c r="C125" s="67">
        <v>75</v>
      </c>
      <c r="D125" s="68">
        <v>75</v>
      </c>
    </row>
    <row r="126" spans="1:4" ht="15">
      <c r="A126" s="65" t="s">
        <v>826</v>
      </c>
      <c r="B126" s="69" t="s">
        <v>1003</v>
      </c>
      <c r="C126" s="67">
        <v>75</v>
      </c>
      <c r="D126" s="68">
        <v>75</v>
      </c>
    </row>
    <row r="127" spans="1:4" ht="15">
      <c r="A127" s="65" t="s">
        <v>827</v>
      </c>
      <c r="B127" s="69" t="s">
        <v>1002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1"/>
      <c r="B1" s="111"/>
      <c r="C1" s="111"/>
      <c r="D1" s="111"/>
    </row>
    <row r="2" spans="1:4" ht="50.1" customHeight="1" thickBot="1">
      <c r="A2" s="102" t="str">
        <f>"MARGIN INTERVALS EFFECTIVE ON "&amp;'OPTIONS - MARGIN INTERVALS'!A1</f>
        <v>MARGIN INTERVALS EFFECTIVE ON APRIL 19, 2023</v>
      </c>
      <c r="B2" s="103"/>
      <c r="C2" s="103"/>
      <c r="D2" s="103"/>
    </row>
    <row r="3" spans="1:4" ht="15" customHeight="1">
      <c r="A3" s="112" t="s">
        <v>17</v>
      </c>
      <c r="B3" s="112" t="s">
        <v>12</v>
      </c>
      <c r="C3" s="112" t="s">
        <v>13</v>
      </c>
      <c r="D3" s="112" t="s">
        <v>14</v>
      </c>
    </row>
    <row r="4" spans="1:4" ht="15.75" thickBot="1">
      <c r="A4" s="113"/>
      <c r="B4" s="113"/>
      <c r="C4" s="113"/>
      <c r="D4" s="113"/>
    </row>
    <row r="5" spans="1:4" ht="15">
      <c r="A5" s="48" t="s">
        <v>675</v>
      </c>
      <c r="B5" s="49" t="s">
        <v>676</v>
      </c>
      <c r="C5" s="39">
        <v>0.00556587224615757</v>
      </c>
      <c r="D5" s="50">
        <v>0.005541596600204436</v>
      </c>
    </row>
    <row r="6" spans="1:4" ht="15">
      <c r="A6" s="48" t="s">
        <v>677</v>
      </c>
      <c r="B6" s="49" t="s">
        <v>676</v>
      </c>
      <c r="C6" s="39">
        <v>0.0068330660439690485</v>
      </c>
      <c r="D6" s="50">
        <v>0.006812442045137143</v>
      </c>
    </row>
    <row r="7" spans="1:4" ht="15">
      <c r="A7" s="48" t="s">
        <v>678</v>
      </c>
      <c r="B7" s="49" t="s">
        <v>676</v>
      </c>
      <c r="C7" s="39">
        <v>0.006971128047680126</v>
      </c>
      <c r="D7" s="50">
        <v>0.006951287089303054</v>
      </c>
    </row>
    <row r="8" spans="1:4" ht="15">
      <c r="A8" s="48" t="s">
        <v>679</v>
      </c>
      <c r="B8" s="49" t="s">
        <v>676</v>
      </c>
      <c r="C8" s="39">
        <v>0.005833580078994318</v>
      </c>
      <c r="D8" s="50">
        <v>0.005821868472144168</v>
      </c>
    </row>
    <row r="9" spans="1:4" ht="15">
      <c r="A9" s="48" t="s">
        <v>680</v>
      </c>
      <c r="B9" s="49" t="s">
        <v>681</v>
      </c>
      <c r="C9" s="39">
        <v>0.026436492855561183</v>
      </c>
      <c r="D9" s="50">
        <v>0.02637054499659492</v>
      </c>
    </row>
    <row r="10" spans="1:4" ht="15">
      <c r="A10" s="48" t="s">
        <v>682</v>
      </c>
      <c r="B10" s="49" t="s">
        <v>683</v>
      </c>
      <c r="C10" s="39">
        <v>0.017475585594913235</v>
      </c>
      <c r="D10" s="50">
        <v>0.017450917612301</v>
      </c>
    </row>
    <row r="11" spans="1:4" ht="15">
      <c r="A11" s="48" t="s">
        <v>684</v>
      </c>
      <c r="B11" s="49" t="s">
        <v>685</v>
      </c>
      <c r="C11" s="39">
        <v>0.00831357371363633</v>
      </c>
      <c r="D11" s="50">
        <v>0.008297849018049348</v>
      </c>
    </row>
    <row r="12" spans="1:4" ht="15">
      <c r="A12" s="48" t="s">
        <v>686</v>
      </c>
      <c r="B12" s="49" t="s">
        <v>687</v>
      </c>
      <c r="C12" s="39">
        <v>0.0072231232270450665</v>
      </c>
      <c r="D12" s="50">
        <v>0.007186889268750064</v>
      </c>
    </row>
    <row r="13" spans="1:4" ht="15">
      <c r="A13" s="48" t="s">
        <v>688</v>
      </c>
      <c r="B13" s="49" t="s">
        <v>689</v>
      </c>
      <c r="C13" s="39">
        <v>0.0027137617787937676</v>
      </c>
      <c r="D13" s="50">
        <v>0.0027026108232900007</v>
      </c>
    </row>
    <row r="14" spans="1:4" ht="15">
      <c r="A14" s="63" t="s">
        <v>690</v>
      </c>
      <c r="B14" s="49" t="s">
        <v>689</v>
      </c>
      <c r="C14" s="39">
        <v>0.006180360446505222</v>
      </c>
      <c r="D14" s="50">
        <v>0.006155982710874862</v>
      </c>
    </row>
    <row r="15" spans="1:4" ht="15">
      <c r="A15" s="48" t="s">
        <v>691</v>
      </c>
      <c r="B15" s="49" t="s">
        <v>689</v>
      </c>
      <c r="C15" s="39">
        <v>0.007505164287003045</v>
      </c>
      <c r="D15" s="50">
        <v>0.007481354746889012</v>
      </c>
    </row>
    <row r="16" spans="1:4" ht="15">
      <c r="A16" s="48" t="s">
        <v>692</v>
      </c>
      <c r="B16" s="49" t="s">
        <v>689</v>
      </c>
      <c r="C16" s="39">
        <v>0.006053618991524218</v>
      </c>
      <c r="D16" s="50">
        <v>0.006040269503240823</v>
      </c>
    </row>
    <row r="17" spans="1:4" ht="15">
      <c r="A17" s="63" t="s">
        <v>693</v>
      </c>
      <c r="B17" s="49" t="s">
        <v>694</v>
      </c>
      <c r="C17" s="39">
        <v>0.05572711875253736</v>
      </c>
      <c r="D17" s="50">
        <v>0.05557662230678185</v>
      </c>
    </row>
    <row r="18" spans="1:4" ht="15">
      <c r="A18" s="63" t="s">
        <v>695</v>
      </c>
      <c r="B18" s="49" t="s">
        <v>696</v>
      </c>
      <c r="C18" s="39">
        <v>0.054780985356069845</v>
      </c>
      <c r="D18" s="50">
        <v>0.05465488455779633</v>
      </c>
    </row>
    <row r="19" spans="1:4" ht="15">
      <c r="A19" s="63" t="s">
        <v>697</v>
      </c>
      <c r="B19" s="49" t="s">
        <v>698</v>
      </c>
      <c r="C19" s="39">
        <v>0.05313861550828562</v>
      </c>
      <c r="D19" s="50">
        <v>0.0530512932444074</v>
      </c>
    </row>
    <row r="20" spans="1:4" ht="15">
      <c r="A20" s="63" t="s">
        <v>699</v>
      </c>
      <c r="B20" s="49" t="s">
        <v>700</v>
      </c>
      <c r="C20" s="39">
        <v>0.027159376120674275</v>
      </c>
      <c r="D20" s="50">
        <v>0.0278607553341791</v>
      </c>
    </row>
    <row r="21" spans="1:4" ht="15">
      <c r="A21" s="63" t="s">
        <v>701</v>
      </c>
      <c r="B21" s="53" t="s">
        <v>700</v>
      </c>
      <c r="C21" s="39">
        <v>0.04327966790980797</v>
      </c>
      <c r="D21" s="50">
        <v>0.04674400353598819</v>
      </c>
    </row>
    <row r="22" spans="1:4" ht="15">
      <c r="A22" s="63" t="s">
        <v>702</v>
      </c>
      <c r="B22" s="53" t="s">
        <v>700</v>
      </c>
      <c r="C22" s="39">
        <v>0.04409296336397852</v>
      </c>
      <c r="D22" s="50">
        <v>0.044084226739666166</v>
      </c>
    </row>
    <row r="23" spans="1:4" ht="15">
      <c r="A23" s="63" t="s">
        <v>703</v>
      </c>
      <c r="B23" s="53" t="s">
        <v>704</v>
      </c>
      <c r="C23" s="39">
        <v>0.05288530992190922</v>
      </c>
      <c r="D23" s="50">
        <v>0.05279800170956686</v>
      </c>
    </row>
    <row r="24" spans="1:4" ht="15">
      <c r="A24" s="63" t="s">
        <v>705</v>
      </c>
      <c r="B24" s="53" t="s">
        <v>706</v>
      </c>
      <c r="C24" s="39">
        <v>0.12168200052394412</v>
      </c>
      <c r="D24" s="50">
        <v>0.12156388425279072</v>
      </c>
    </row>
    <row r="25" spans="1:4" ht="15">
      <c r="A25" s="63" t="s">
        <v>707</v>
      </c>
      <c r="B25" s="53" t="s">
        <v>708</v>
      </c>
      <c r="C25" s="39">
        <v>0.059032416455813155</v>
      </c>
      <c r="D25" s="50">
        <v>0.05892469711915578</v>
      </c>
    </row>
    <row r="26" spans="1:4" ht="15">
      <c r="A26" s="63" t="s">
        <v>709</v>
      </c>
      <c r="B26" s="53" t="s">
        <v>710</v>
      </c>
      <c r="C26" s="39">
        <v>0.08809803737439224</v>
      </c>
      <c r="D26" s="50">
        <v>0.08784196549347514</v>
      </c>
    </row>
    <row r="27" spans="1:4" ht="15">
      <c r="A27" s="63" t="s">
        <v>711</v>
      </c>
      <c r="B27" s="53" t="s">
        <v>712</v>
      </c>
      <c r="C27" s="39">
        <v>0.05535009584951228</v>
      </c>
      <c r="D27" s="50">
        <v>0.05524556874434701</v>
      </c>
    </row>
    <row r="28" spans="1:4" ht="15">
      <c r="A28" s="63" t="s">
        <v>713</v>
      </c>
      <c r="B28" s="53" t="s">
        <v>714</v>
      </c>
      <c r="C28" s="39">
        <v>0.05875890848755324</v>
      </c>
      <c r="D28" s="50">
        <v>0.05865317675952105</v>
      </c>
    </row>
    <row r="29" spans="1:4" ht="15">
      <c r="A29" s="63" t="s">
        <v>715</v>
      </c>
      <c r="B29" s="53" t="s">
        <v>716</v>
      </c>
      <c r="C29" s="39">
        <v>0.07778605029889926</v>
      </c>
      <c r="D29" s="50">
        <v>0.07751698556358011</v>
      </c>
    </row>
    <row r="30" spans="1:4" ht="15">
      <c r="A30" s="63" t="s">
        <v>717</v>
      </c>
      <c r="B30" s="53" t="s">
        <v>718</v>
      </c>
      <c r="C30" s="39">
        <v>0.060248907473095595</v>
      </c>
      <c r="D30" s="50">
        <v>0.06016113527244674</v>
      </c>
    </row>
    <row r="31" spans="1:4" ht="15">
      <c r="A31" s="63" t="s">
        <v>719</v>
      </c>
      <c r="B31" s="53" t="s">
        <v>720</v>
      </c>
      <c r="C31" s="39">
        <v>0.05535009584951228</v>
      </c>
      <c r="D31" s="50">
        <v>0.05524556874434701</v>
      </c>
    </row>
    <row r="32" spans="1:4" ht="15">
      <c r="A32" s="63" t="s">
        <v>721</v>
      </c>
      <c r="B32" s="53" t="s">
        <v>722</v>
      </c>
      <c r="C32" s="39">
        <v>0.06468671975900567</v>
      </c>
      <c r="D32" s="50">
        <v>0.0647147292741232</v>
      </c>
    </row>
    <row r="33" spans="1:4" ht="15">
      <c r="A33" s="63" t="s">
        <v>723</v>
      </c>
      <c r="B33" s="53" t="s">
        <v>724</v>
      </c>
      <c r="C33" s="39">
        <v>0.050703934221316874</v>
      </c>
      <c r="D33" s="50">
        <v>0.05054129850779854</v>
      </c>
    </row>
    <row r="34" spans="1:4" ht="15">
      <c r="A34" s="63" t="s">
        <v>725</v>
      </c>
      <c r="B34" s="53" t="s">
        <v>726</v>
      </c>
      <c r="C34" s="39">
        <v>0.046867918370612396</v>
      </c>
      <c r="D34" s="50">
        <v>0.04670930517617511</v>
      </c>
    </row>
    <row r="35" spans="1:4" ht="15">
      <c r="A35" s="63" t="s">
        <v>727</v>
      </c>
      <c r="B35" s="53" t="s">
        <v>728</v>
      </c>
      <c r="C35" s="39">
        <v>0.051919925546542636</v>
      </c>
      <c r="D35" s="50">
        <v>0.05175772286662948</v>
      </c>
    </row>
    <row r="36" spans="1:4" ht="15">
      <c r="A36" s="63" t="s">
        <v>729</v>
      </c>
      <c r="B36" s="53" t="s">
        <v>730</v>
      </c>
      <c r="C36" s="39">
        <v>0.06516180926151545</v>
      </c>
      <c r="D36" s="50">
        <v>0.06502918412657002</v>
      </c>
    </row>
    <row r="37" spans="1:4" ht="15">
      <c r="A37" s="63" t="s">
        <v>731</v>
      </c>
      <c r="B37" s="53" t="s">
        <v>732</v>
      </c>
      <c r="C37" s="39">
        <v>0.11119902779867982</v>
      </c>
      <c r="D37" s="50">
        <v>0.11085011132642966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6"/>
      <c r="B1" s="176"/>
      <c r="C1" s="176"/>
    </row>
    <row r="2" spans="1:3" ht="50.1" customHeight="1" thickBot="1">
      <c r="A2" s="177" t="str">
        <f>"IMPUTATIONS POUR POSITION MIXTE INTER-MARCHANDISE EN VIGUEUR LE "&amp;'OPTIONS - INTERVALLES DE MARGE'!A1</f>
        <v>IMPUTATIONS POUR POSITION MIXTE INTER-MARCHANDISE EN VIGUEUR LE 19 AVRIL 2023</v>
      </c>
      <c r="B2" s="178"/>
      <c r="C2" s="179"/>
    </row>
    <row r="3" spans="1:3" ht="15">
      <c r="A3" s="180" t="s">
        <v>32</v>
      </c>
      <c r="B3" s="182" t="s">
        <v>33</v>
      </c>
      <c r="C3" s="184" t="s">
        <v>34</v>
      </c>
    </row>
    <row r="4" spans="1:3" ht="15.75" thickBot="1">
      <c r="A4" s="181"/>
      <c r="B4" s="183"/>
      <c r="C4" s="185"/>
    </row>
    <row r="5" spans="1:3" ht="15">
      <c r="A5" s="84" t="s">
        <v>927</v>
      </c>
      <c r="B5" s="76">
        <v>0.21</v>
      </c>
      <c r="C5" s="77">
        <v>0.21</v>
      </c>
    </row>
    <row r="6" spans="1:3" ht="15">
      <c r="A6" s="84" t="s">
        <v>928</v>
      </c>
      <c r="B6" s="76">
        <v>0.9</v>
      </c>
      <c r="C6" s="77">
        <v>0.9</v>
      </c>
    </row>
    <row r="7" spans="1:3" ht="15">
      <c r="A7" s="84" t="s">
        <v>929</v>
      </c>
      <c r="B7" s="76">
        <v>1</v>
      </c>
      <c r="C7" s="77">
        <v>1</v>
      </c>
    </row>
    <row r="8" spans="1:3" ht="15">
      <c r="A8" s="84" t="s">
        <v>930</v>
      </c>
      <c r="B8" s="76">
        <v>0.9</v>
      </c>
      <c r="C8" s="77">
        <v>0.9</v>
      </c>
    </row>
    <row r="9" spans="1:3" ht="15">
      <c r="A9" s="84" t="s">
        <v>931</v>
      </c>
      <c r="B9" s="76">
        <v>0.9</v>
      </c>
      <c r="C9" s="77">
        <v>0.9</v>
      </c>
    </row>
    <row r="10" spans="1:3" ht="15">
      <c r="A10" s="84" t="s">
        <v>932</v>
      </c>
      <c r="B10" s="76">
        <v>0</v>
      </c>
      <c r="C10" s="77">
        <v>0</v>
      </c>
    </row>
    <row r="11" spans="1:3" ht="15">
      <c r="A11" s="84" t="s">
        <v>933</v>
      </c>
      <c r="B11" s="76">
        <v>0</v>
      </c>
      <c r="C11" s="77">
        <v>0</v>
      </c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"MARGIN INTERVALS EFFECTIVE ON "&amp;'OPTIONS - MARGIN INTERVALS'!A1</f>
        <v>MARGIN INTERVALS EFFECTIVE ON APRIL 19, 2023</v>
      </c>
      <c r="B2" s="103"/>
      <c r="C2" s="103"/>
      <c r="D2" s="103"/>
    </row>
    <row r="3" spans="1:4" ht="15" customHeight="1">
      <c r="A3" s="116" t="s">
        <v>17</v>
      </c>
      <c r="B3" s="118" t="s">
        <v>12</v>
      </c>
      <c r="C3" s="120" t="s">
        <v>13</v>
      </c>
      <c r="D3" s="122" t="s">
        <v>14</v>
      </c>
    </row>
    <row r="4" spans="1:4" ht="15.75" thickBot="1">
      <c r="A4" s="117"/>
      <c r="B4" s="119"/>
      <c r="C4" s="121"/>
      <c r="D4" s="123"/>
    </row>
    <row r="5" spans="1:4" ht="15">
      <c r="A5" s="37" t="s">
        <v>733</v>
      </c>
      <c r="B5" s="38" t="s">
        <v>67</v>
      </c>
      <c r="C5" s="64">
        <v>0.1319598561187021</v>
      </c>
      <c r="D5" s="40">
        <v>0.13167790914842165</v>
      </c>
    </row>
    <row r="6" spans="1:4" ht="15">
      <c r="A6" s="48" t="s">
        <v>734</v>
      </c>
      <c r="B6" s="49" t="s">
        <v>53</v>
      </c>
      <c r="C6" s="39">
        <v>0.14251244068896052</v>
      </c>
      <c r="D6" s="45">
        <v>0.14221943353710734</v>
      </c>
    </row>
    <row r="7" spans="1:4" ht="15">
      <c r="A7" s="48" t="s">
        <v>735</v>
      </c>
      <c r="B7" s="49" t="s">
        <v>61</v>
      </c>
      <c r="C7" s="39">
        <v>0.07568182667739376</v>
      </c>
      <c r="D7" s="50">
        <v>0.075561442577692</v>
      </c>
    </row>
    <row r="8" spans="1:4" ht="15">
      <c r="A8" s="48" t="s">
        <v>736</v>
      </c>
      <c r="B8" s="49" t="s">
        <v>69</v>
      </c>
      <c r="C8" s="39">
        <v>0.12105936019357297</v>
      </c>
      <c r="D8" s="50">
        <v>0.12063037463173026</v>
      </c>
    </row>
    <row r="9" spans="1:4" ht="15">
      <c r="A9" s="48" t="s">
        <v>737</v>
      </c>
      <c r="B9" s="49" t="s">
        <v>41</v>
      </c>
      <c r="C9" s="39">
        <v>0.12787017406447534</v>
      </c>
      <c r="D9" s="45">
        <v>0.12765288679217923</v>
      </c>
    </row>
    <row r="10" spans="1:4" ht="15">
      <c r="A10" s="48" t="s">
        <v>738</v>
      </c>
      <c r="B10" s="49" t="s">
        <v>87</v>
      </c>
      <c r="C10" s="39">
        <v>0.06165280383963237</v>
      </c>
      <c r="D10" s="50">
        <v>0.06160495573375405</v>
      </c>
    </row>
    <row r="11" spans="1:4" ht="15">
      <c r="A11" s="48" t="s">
        <v>739</v>
      </c>
      <c r="B11" s="49" t="s">
        <v>111</v>
      </c>
      <c r="C11" s="39">
        <v>0.09605351435523485</v>
      </c>
      <c r="D11" s="45">
        <v>0.09583629213881152</v>
      </c>
    </row>
    <row r="12" spans="1:4" ht="15">
      <c r="A12" s="48" t="s">
        <v>740</v>
      </c>
      <c r="B12" s="49" t="s">
        <v>109</v>
      </c>
      <c r="C12" s="39">
        <v>0.07218833287130863</v>
      </c>
      <c r="D12" s="50">
        <v>0.072182191363948</v>
      </c>
    </row>
    <row r="13" spans="1:4" ht="15">
      <c r="A13" s="48" t="s">
        <v>741</v>
      </c>
      <c r="B13" s="49" t="s">
        <v>161</v>
      </c>
      <c r="C13" s="39">
        <v>0.07802478248493747</v>
      </c>
      <c r="D13" s="45">
        <v>0.07782187016820452</v>
      </c>
    </row>
    <row r="14" spans="1:4" ht="15">
      <c r="A14" s="48" t="s">
        <v>742</v>
      </c>
      <c r="B14" s="49" t="s">
        <v>169</v>
      </c>
      <c r="C14" s="39">
        <v>0.13873043160594756</v>
      </c>
      <c r="D14" s="50">
        <v>0.13823995790583055</v>
      </c>
    </row>
    <row r="15" spans="1:4" ht="15">
      <c r="A15" s="48" t="s">
        <v>743</v>
      </c>
      <c r="B15" s="49" t="s">
        <v>508</v>
      </c>
      <c r="C15" s="39">
        <v>0.0954807070403548</v>
      </c>
      <c r="D15" s="45">
        <v>0.09521345979459256</v>
      </c>
    </row>
    <row r="16" spans="1:4" ht="15">
      <c r="A16" s="48" t="s">
        <v>744</v>
      </c>
      <c r="B16" s="49" t="s">
        <v>165</v>
      </c>
      <c r="C16" s="39">
        <v>0.059270078692181434</v>
      </c>
      <c r="D16" s="50">
        <v>0.058857511177363916</v>
      </c>
    </row>
    <row r="17" spans="1:4" ht="15">
      <c r="A17" s="48" t="s">
        <v>745</v>
      </c>
      <c r="B17" s="49" t="s">
        <v>163</v>
      </c>
      <c r="C17" s="39">
        <v>0.12594329919579123</v>
      </c>
      <c r="D17" s="45">
        <v>0.12563400516467674</v>
      </c>
    </row>
    <row r="18" spans="1:4" ht="15">
      <c r="A18" s="48" t="s">
        <v>746</v>
      </c>
      <c r="B18" s="49" t="s">
        <v>181</v>
      </c>
      <c r="C18" s="39">
        <v>0.07544893840199086</v>
      </c>
      <c r="D18" s="50">
        <v>0.0751938333037219</v>
      </c>
    </row>
    <row r="19" spans="1:4" ht="15">
      <c r="A19" s="48" t="s">
        <v>747</v>
      </c>
      <c r="B19" s="49" t="s">
        <v>153</v>
      </c>
      <c r="C19" s="39">
        <v>0.10171949716001795</v>
      </c>
      <c r="D19" s="45">
        <v>0.1016418154737225</v>
      </c>
    </row>
    <row r="20" spans="1:4" ht="15">
      <c r="A20" s="48" t="s">
        <v>748</v>
      </c>
      <c r="B20" s="49" t="s">
        <v>203</v>
      </c>
      <c r="C20" s="39">
        <v>0.06303459217244249</v>
      </c>
      <c r="D20" s="50">
        <v>0.06282134500270022</v>
      </c>
    </row>
    <row r="21" spans="1:4" ht="15">
      <c r="A21" s="48" t="s">
        <v>749</v>
      </c>
      <c r="B21" s="49" t="s">
        <v>231</v>
      </c>
      <c r="C21" s="39">
        <v>0.060216316800760325</v>
      </c>
      <c r="D21" s="45">
        <v>0.06022065414996186</v>
      </c>
    </row>
    <row r="22" spans="1:4" ht="15">
      <c r="A22" s="48" t="s">
        <v>750</v>
      </c>
      <c r="B22" s="49" t="s">
        <v>625</v>
      </c>
      <c r="C22" s="39">
        <v>0.10989228271516602</v>
      </c>
      <c r="D22" s="50">
        <v>0.10954320711845547</v>
      </c>
    </row>
    <row r="23" spans="1:4" ht="15">
      <c r="A23" s="48" t="s">
        <v>751</v>
      </c>
      <c r="B23" s="49" t="s">
        <v>229</v>
      </c>
      <c r="C23" s="39">
        <v>0.06561005723319992</v>
      </c>
      <c r="D23" s="45">
        <v>0.06561505910564486</v>
      </c>
    </row>
    <row r="24" spans="1:4" ht="15">
      <c r="A24" s="48" t="s">
        <v>752</v>
      </c>
      <c r="B24" s="49" t="s">
        <v>241</v>
      </c>
      <c r="C24" s="39">
        <v>0.25699108835299</v>
      </c>
      <c r="D24" s="50">
        <v>0.25621862496678754</v>
      </c>
    </row>
    <row r="25" spans="1:4" ht="15">
      <c r="A25" s="48" t="s">
        <v>753</v>
      </c>
      <c r="B25" s="49" t="s">
        <v>243</v>
      </c>
      <c r="C25" s="39">
        <v>0.2576536259406118</v>
      </c>
      <c r="D25" s="45">
        <v>0.2568784398624915</v>
      </c>
    </row>
    <row r="26" spans="1:4" ht="15">
      <c r="A26" s="48" t="s">
        <v>754</v>
      </c>
      <c r="B26" s="49" t="s">
        <v>211</v>
      </c>
      <c r="C26" s="39">
        <v>0.24180462463163965</v>
      </c>
      <c r="D26" s="50">
        <v>0.24154058805477244</v>
      </c>
    </row>
    <row r="27" spans="1:4" ht="15">
      <c r="A27" s="48" t="s">
        <v>755</v>
      </c>
      <c r="B27" s="49" t="s">
        <v>363</v>
      </c>
      <c r="C27" s="39">
        <v>0.11625884408265413</v>
      </c>
      <c r="D27" s="45">
        <v>0.11592062517533694</v>
      </c>
    </row>
    <row r="28" spans="1:4" ht="15">
      <c r="A28" s="48" t="s">
        <v>756</v>
      </c>
      <c r="B28" s="49" t="s">
        <v>265</v>
      </c>
      <c r="C28" s="39">
        <v>0.061601439809386774</v>
      </c>
      <c r="D28" s="50">
        <v>0.061409435216622524</v>
      </c>
    </row>
    <row r="29" spans="1:4" ht="15">
      <c r="A29" s="48" t="s">
        <v>757</v>
      </c>
      <c r="B29" s="49" t="s">
        <v>257</v>
      </c>
      <c r="C29" s="39">
        <v>0.10207723271880553</v>
      </c>
      <c r="D29" s="45">
        <v>0.10176839402602404</v>
      </c>
    </row>
    <row r="30" spans="1:4" ht="15">
      <c r="A30" s="48" t="s">
        <v>758</v>
      </c>
      <c r="B30" s="49" t="s">
        <v>275</v>
      </c>
      <c r="C30" s="39">
        <v>0.061365916818419255</v>
      </c>
      <c r="D30" s="50">
        <v>0.06134027405092645</v>
      </c>
    </row>
    <row r="31" spans="1:4" ht="15">
      <c r="A31" s="48" t="s">
        <v>759</v>
      </c>
      <c r="B31" s="49" t="s">
        <v>331</v>
      </c>
      <c r="C31" s="39">
        <v>0.0729326507672087</v>
      </c>
      <c r="D31" s="45">
        <v>0.0727761803638514</v>
      </c>
    </row>
    <row r="32" spans="1:4" ht="15">
      <c r="A32" s="48" t="s">
        <v>760</v>
      </c>
      <c r="B32" s="49" t="s">
        <v>277</v>
      </c>
      <c r="C32" s="39">
        <v>0.13583089085146416</v>
      </c>
      <c r="D32" s="50">
        <v>0.13552932304595394</v>
      </c>
    </row>
    <row r="33" spans="1:4" ht="15">
      <c r="A33" s="48" t="s">
        <v>761</v>
      </c>
      <c r="B33" s="49" t="s">
        <v>289</v>
      </c>
      <c r="C33" s="39">
        <v>0.05729839038157932</v>
      </c>
      <c r="D33" s="45">
        <v>0.0571158756993297</v>
      </c>
    </row>
    <row r="34" spans="1:4" ht="15">
      <c r="A34" s="48" t="s">
        <v>762</v>
      </c>
      <c r="B34" s="49" t="s">
        <v>245</v>
      </c>
      <c r="C34" s="39">
        <v>0.25814876877824566</v>
      </c>
      <c r="D34" s="50">
        <v>0.25736473607656307</v>
      </c>
    </row>
    <row r="35" spans="1:4" ht="15">
      <c r="A35" s="48" t="s">
        <v>763</v>
      </c>
      <c r="B35" s="49" t="s">
        <v>325</v>
      </c>
      <c r="C35" s="39">
        <v>0.08913292359407653</v>
      </c>
      <c r="D35" s="45">
        <v>0.088963827763516</v>
      </c>
    </row>
    <row r="36" spans="1:4" ht="15">
      <c r="A36" s="48" t="s">
        <v>764</v>
      </c>
      <c r="B36" s="49" t="s">
        <v>631</v>
      </c>
      <c r="C36" s="39">
        <v>0.05247945296065294</v>
      </c>
      <c r="D36" s="50">
        <v>0.052353777615670095</v>
      </c>
    </row>
    <row r="37" spans="1:4" ht="15">
      <c r="A37" s="48" t="s">
        <v>765</v>
      </c>
      <c r="B37" s="49" t="s">
        <v>327</v>
      </c>
      <c r="C37" s="39">
        <v>0.0639947061617506</v>
      </c>
      <c r="D37" s="45">
        <v>0.06385361410072182</v>
      </c>
    </row>
    <row r="38" spans="1:4" ht="15">
      <c r="A38" s="48" t="s">
        <v>766</v>
      </c>
      <c r="B38" s="49" t="s">
        <v>471</v>
      </c>
      <c r="C38" s="39">
        <v>0.06827047110238224</v>
      </c>
      <c r="D38" s="50">
        <v>0.06812671818891189</v>
      </c>
    </row>
    <row r="39" spans="1:4" ht="15">
      <c r="A39" s="48" t="s">
        <v>767</v>
      </c>
      <c r="B39" s="49" t="s">
        <v>635</v>
      </c>
      <c r="C39" s="39">
        <v>0.05086571418134075</v>
      </c>
      <c r="D39" s="45">
        <v>0.050759393566523335</v>
      </c>
    </row>
    <row r="40" spans="1:4" ht="15">
      <c r="A40" s="48" t="s">
        <v>768</v>
      </c>
      <c r="B40" s="49" t="s">
        <v>347</v>
      </c>
      <c r="C40" s="39">
        <v>0.07488153423875976</v>
      </c>
      <c r="D40" s="50">
        <v>0.07488506659002322</v>
      </c>
    </row>
    <row r="41" spans="1:4" ht="15">
      <c r="A41" s="48" t="s">
        <v>769</v>
      </c>
      <c r="B41" s="49" t="s">
        <v>504</v>
      </c>
      <c r="C41" s="39">
        <v>0.07124180568430172</v>
      </c>
      <c r="D41" s="45">
        <v>0.07114757023420609</v>
      </c>
    </row>
    <row r="42" spans="1:4" ht="15">
      <c r="A42" s="48" t="s">
        <v>770</v>
      </c>
      <c r="B42" s="49" t="s">
        <v>355</v>
      </c>
      <c r="C42" s="39">
        <v>0.06152377558428844</v>
      </c>
      <c r="D42" s="50">
        <v>0.06169756970252337</v>
      </c>
    </row>
    <row r="43" spans="1:4" ht="15">
      <c r="A43" s="48" t="s">
        <v>771</v>
      </c>
      <c r="B43" s="49" t="s">
        <v>371</v>
      </c>
      <c r="C43" s="39">
        <v>0.16880048050526475</v>
      </c>
      <c r="D43" s="45">
        <v>0.1687284213164667</v>
      </c>
    </row>
    <row r="44" spans="1:4" ht="15">
      <c r="A44" s="48" t="s">
        <v>772</v>
      </c>
      <c r="B44" s="49" t="s">
        <v>227</v>
      </c>
      <c r="C44" s="39">
        <v>0.0625042311408382</v>
      </c>
      <c r="D44" s="50">
        <v>0.0622906059046754</v>
      </c>
    </row>
    <row r="45" spans="1:4" ht="15">
      <c r="A45" s="48" t="s">
        <v>773</v>
      </c>
      <c r="B45" s="49" t="s">
        <v>383</v>
      </c>
      <c r="C45" s="39">
        <v>0.08644077177724409</v>
      </c>
      <c r="D45" s="45">
        <v>0.08633163708236932</v>
      </c>
    </row>
    <row r="46" spans="1:4" ht="15">
      <c r="A46" s="48" t="s">
        <v>774</v>
      </c>
      <c r="B46" s="49" t="s">
        <v>387</v>
      </c>
      <c r="C46" s="39">
        <v>0.11636503537420732</v>
      </c>
      <c r="D46" s="50">
        <v>0.1159861657650146</v>
      </c>
    </row>
    <row r="47" spans="1:4" ht="15">
      <c r="A47" s="48" t="s">
        <v>775</v>
      </c>
      <c r="B47" s="49" t="s">
        <v>337</v>
      </c>
      <c r="C47" s="39">
        <v>0.10537977714797189</v>
      </c>
      <c r="D47" s="45">
        <v>0.10502752152062562</v>
      </c>
    </row>
    <row r="48" spans="1:4" ht="15">
      <c r="A48" s="48" t="s">
        <v>776</v>
      </c>
      <c r="B48" s="49" t="s">
        <v>391</v>
      </c>
      <c r="C48" s="39">
        <v>0.05558471869640079</v>
      </c>
      <c r="D48" s="50">
        <v>0.05548093481990185</v>
      </c>
    </row>
    <row r="49" spans="1:4" ht="15">
      <c r="A49" s="48" t="s">
        <v>777</v>
      </c>
      <c r="B49" s="49" t="s">
        <v>395</v>
      </c>
      <c r="C49" s="39">
        <v>0.1331136442529938</v>
      </c>
      <c r="D49" s="45">
        <v>0.13306581272839296</v>
      </c>
    </row>
    <row r="50" spans="1:4" ht="15">
      <c r="A50" s="48" t="s">
        <v>778</v>
      </c>
      <c r="B50" s="49" t="s">
        <v>397</v>
      </c>
      <c r="C50" s="39">
        <v>0.07959079990695458</v>
      </c>
      <c r="D50" s="50">
        <v>0.07939832592501501</v>
      </c>
    </row>
    <row r="51" spans="1:4" ht="15">
      <c r="A51" s="48" t="s">
        <v>779</v>
      </c>
      <c r="B51" s="49" t="s">
        <v>267</v>
      </c>
      <c r="C51" s="39">
        <v>0.0930343190713794</v>
      </c>
      <c r="D51" s="45">
        <v>0.09272499768239528</v>
      </c>
    </row>
    <row r="52" spans="1:4" ht="15">
      <c r="A52" s="48" t="s">
        <v>780</v>
      </c>
      <c r="B52" s="49" t="s">
        <v>173</v>
      </c>
      <c r="C52" s="39">
        <v>0.18946465847312083</v>
      </c>
      <c r="D52" s="50">
        <v>0.1894229725685163</v>
      </c>
    </row>
    <row r="53" spans="1:4" ht="15">
      <c r="A53" s="48" t="s">
        <v>781</v>
      </c>
      <c r="B53" s="49" t="s">
        <v>115</v>
      </c>
      <c r="C53" s="39">
        <v>0.06947467532815775</v>
      </c>
      <c r="D53" s="45">
        <v>0.06930593211598668</v>
      </c>
    </row>
    <row r="54" spans="1:4" ht="15">
      <c r="A54" s="48" t="s">
        <v>782</v>
      </c>
      <c r="B54" s="49" t="s">
        <v>411</v>
      </c>
      <c r="C54" s="39">
        <v>0.13281148391293135</v>
      </c>
      <c r="D54" s="50">
        <v>0.1330347564853465</v>
      </c>
    </row>
    <row r="55" spans="1:4" ht="15">
      <c r="A55" s="48" t="s">
        <v>783</v>
      </c>
      <c r="B55" s="49" t="s">
        <v>137</v>
      </c>
      <c r="C55" s="39">
        <v>0.12390177261213764</v>
      </c>
      <c r="D55" s="45">
        <v>0.12351664232870113</v>
      </c>
    </row>
    <row r="56" spans="1:4" ht="15">
      <c r="A56" s="48" t="s">
        <v>784</v>
      </c>
      <c r="B56" s="49" t="s">
        <v>433</v>
      </c>
      <c r="C56" s="39">
        <v>0.08630352633575034</v>
      </c>
      <c r="D56" s="50">
        <v>0.08604073302560383</v>
      </c>
    </row>
    <row r="57" spans="1:4" ht="15">
      <c r="A57" s="48" t="s">
        <v>785</v>
      </c>
      <c r="B57" s="49" t="s">
        <v>559</v>
      </c>
      <c r="C57" s="39">
        <v>0.13217584027284013</v>
      </c>
      <c r="D57" s="45">
        <v>0.13182413861413922</v>
      </c>
    </row>
    <row r="58" spans="1:4" ht="15">
      <c r="A58" s="48" t="s">
        <v>786</v>
      </c>
      <c r="B58" s="49" t="s">
        <v>609</v>
      </c>
      <c r="C58" s="39">
        <v>0.13492271882126916</v>
      </c>
      <c r="D58" s="50">
        <v>0.13493178089514463</v>
      </c>
    </row>
    <row r="59" spans="1:4" ht="15">
      <c r="A59" s="48" t="s">
        <v>787</v>
      </c>
      <c r="B59" s="49" t="s">
        <v>453</v>
      </c>
      <c r="C59" s="39">
        <v>0.0792745112661286</v>
      </c>
      <c r="D59" s="45">
        <v>0.07915791139021164</v>
      </c>
    </row>
    <row r="60" spans="1:4" ht="15">
      <c r="A60" s="48" t="s">
        <v>788</v>
      </c>
      <c r="B60" s="49" t="s">
        <v>451</v>
      </c>
      <c r="C60" s="39">
        <v>0.07379593951702698</v>
      </c>
      <c r="D60" s="50">
        <v>0.07365516677989653</v>
      </c>
    </row>
    <row r="61" spans="1:4" ht="15">
      <c r="A61" s="48" t="s">
        <v>789</v>
      </c>
      <c r="B61" s="49" t="s">
        <v>359</v>
      </c>
      <c r="C61" s="39">
        <v>0.08210255360097841</v>
      </c>
      <c r="D61" s="45">
        <v>0.0818533280192073</v>
      </c>
    </row>
    <row r="62" spans="1:4" ht="15">
      <c r="A62" s="48" t="s">
        <v>790</v>
      </c>
      <c r="B62" s="49" t="s">
        <v>65</v>
      </c>
      <c r="C62" s="39">
        <v>0.13263324704547247</v>
      </c>
      <c r="D62" s="50">
        <v>0.13241763290926337</v>
      </c>
    </row>
    <row r="63" spans="1:4" ht="15">
      <c r="A63" s="48" t="s">
        <v>791</v>
      </c>
      <c r="B63" s="49" t="s">
        <v>465</v>
      </c>
      <c r="C63" s="39">
        <v>0.07108107528593124</v>
      </c>
      <c r="D63" s="45">
        <v>0.07107148935929258</v>
      </c>
    </row>
    <row r="64" spans="1:4" ht="15">
      <c r="A64" s="48" t="s">
        <v>792</v>
      </c>
      <c r="B64" s="49" t="s">
        <v>119</v>
      </c>
      <c r="C64" s="39">
        <v>0.2419885138874096</v>
      </c>
      <c r="D64" s="45">
        <v>0.24162992737341493</v>
      </c>
    </row>
    <row r="65" spans="1:4" ht="15">
      <c r="A65" s="48" t="s">
        <v>793</v>
      </c>
      <c r="B65" s="49" t="s">
        <v>567</v>
      </c>
      <c r="C65" s="39">
        <v>0.07143055812556583</v>
      </c>
      <c r="D65" s="45">
        <v>0.07117340314644174</v>
      </c>
    </row>
    <row r="66" spans="1:4" ht="15">
      <c r="A66" s="48" t="s">
        <v>794</v>
      </c>
      <c r="B66" s="49" t="s">
        <v>99</v>
      </c>
      <c r="C66" s="39">
        <v>0.07885274789743399</v>
      </c>
      <c r="D66" s="45">
        <v>0.07860276753250174</v>
      </c>
    </row>
    <row r="67" spans="1:4" ht="15">
      <c r="A67" s="48" t="s">
        <v>795</v>
      </c>
      <c r="B67" s="49" t="s">
        <v>565</v>
      </c>
      <c r="C67" s="39">
        <v>0.0710024481092</v>
      </c>
      <c r="D67" s="45">
        <v>0.07085200961615692</v>
      </c>
    </row>
    <row r="68" spans="1:4" ht="15">
      <c r="A68" s="48" t="s">
        <v>796</v>
      </c>
      <c r="B68" s="49" t="s">
        <v>475</v>
      </c>
      <c r="C68" s="39">
        <v>0.08619373552233293</v>
      </c>
      <c r="D68" s="45">
        <v>0.08632710005051376</v>
      </c>
    </row>
    <row r="69" spans="1:4" ht="15">
      <c r="A69" s="48" t="s">
        <v>797</v>
      </c>
      <c r="B69" s="49" t="s">
        <v>481</v>
      </c>
      <c r="C69" s="39">
        <v>0.06825640072221534</v>
      </c>
      <c r="D69" s="45">
        <v>0.06815332107115112</v>
      </c>
    </row>
    <row r="70" spans="1:4" ht="15">
      <c r="A70" s="48" t="s">
        <v>798</v>
      </c>
      <c r="B70" s="49" t="s">
        <v>484</v>
      </c>
      <c r="C70" s="39">
        <v>0.0703097654592128</v>
      </c>
      <c r="D70" s="45">
        <v>0.07019404571622437</v>
      </c>
    </row>
    <row r="71" spans="1:4" ht="15">
      <c r="A71" s="48" t="s">
        <v>799</v>
      </c>
      <c r="B71" s="49" t="s">
        <v>492</v>
      </c>
      <c r="C71" s="39">
        <v>0.20402892697378694</v>
      </c>
      <c r="D71" s="45">
        <v>0.2042545064749961</v>
      </c>
    </row>
    <row r="72" spans="1:4" ht="15">
      <c r="A72" s="48" t="s">
        <v>800</v>
      </c>
      <c r="B72" s="49" t="s">
        <v>524</v>
      </c>
      <c r="C72" s="39">
        <v>0.12134091636650471</v>
      </c>
      <c r="D72" s="45">
        <v>0.12102173774300554</v>
      </c>
    </row>
    <row r="73" spans="1:4" ht="15">
      <c r="A73" s="48" t="s">
        <v>801</v>
      </c>
      <c r="B73" s="49" t="s">
        <v>73</v>
      </c>
      <c r="C73" s="39">
        <v>0.0700375594334995</v>
      </c>
      <c r="D73" s="45">
        <v>0.0700260041379998</v>
      </c>
    </row>
    <row r="74" spans="1:4" ht="15">
      <c r="A74" s="48" t="s">
        <v>802</v>
      </c>
      <c r="B74" s="49" t="s">
        <v>536</v>
      </c>
      <c r="C74" s="39">
        <v>0.05440094103683195</v>
      </c>
      <c r="D74" s="45">
        <v>0.05419059300256539</v>
      </c>
    </row>
    <row r="75" spans="1:4" ht="15">
      <c r="A75" s="48" t="s">
        <v>803</v>
      </c>
      <c r="B75" s="49" t="s">
        <v>544</v>
      </c>
      <c r="C75" s="39">
        <v>0.07205816331319534</v>
      </c>
      <c r="D75" s="45">
        <v>0.07198343061406215</v>
      </c>
    </row>
    <row r="76" spans="1:4" ht="15">
      <c r="A76" s="48" t="s">
        <v>804</v>
      </c>
      <c r="B76" s="49" t="s">
        <v>239</v>
      </c>
      <c r="C76" s="39">
        <v>0.25528583877426053</v>
      </c>
      <c r="D76" s="45">
        <v>0.2545276285229082</v>
      </c>
    </row>
    <row r="77" spans="1:4" ht="15">
      <c r="A77" s="48" t="s">
        <v>805</v>
      </c>
      <c r="B77" s="49" t="s">
        <v>549</v>
      </c>
      <c r="C77" s="39">
        <v>0.1920874892608792</v>
      </c>
      <c r="D77" s="45">
        <v>0.19471185065064944</v>
      </c>
    </row>
    <row r="78" spans="1:4" ht="15">
      <c r="A78" s="48" t="s">
        <v>806</v>
      </c>
      <c r="B78" s="49" t="s">
        <v>47</v>
      </c>
      <c r="C78" s="39">
        <v>0.058957309931184115</v>
      </c>
      <c r="D78" s="45">
        <v>0.05878807891458317</v>
      </c>
    </row>
    <row r="79" spans="1:4" ht="15">
      <c r="A79" s="48" t="s">
        <v>807</v>
      </c>
      <c r="B79" s="49" t="s">
        <v>117</v>
      </c>
      <c r="C79" s="39">
        <v>0.24224817120342182</v>
      </c>
      <c r="D79" s="45">
        <v>0.2418792834868963</v>
      </c>
    </row>
    <row r="80" spans="1:4" ht="15">
      <c r="A80" s="48" t="s">
        <v>808</v>
      </c>
      <c r="B80" s="49" t="s">
        <v>121</v>
      </c>
      <c r="C80" s="39">
        <v>0.2425722449699856</v>
      </c>
      <c r="D80" s="45">
        <v>0.24225888109220525</v>
      </c>
    </row>
    <row r="81" spans="1:4" ht="15">
      <c r="A81" s="48" t="s">
        <v>809</v>
      </c>
      <c r="B81" s="49" t="s">
        <v>185</v>
      </c>
      <c r="C81" s="39">
        <v>0.062094428621209605</v>
      </c>
      <c r="D81" s="45">
        <v>0.06193201752974609</v>
      </c>
    </row>
    <row r="82" spans="1:4" ht="15">
      <c r="A82" s="48" t="s">
        <v>810</v>
      </c>
      <c r="B82" s="49" t="s">
        <v>187</v>
      </c>
      <c r="C82" s="39">
        <v>0.16252394441143747</v>
      </c>
      <c r="D82" s="45">
        <v>0.16213981439421116</v>
      </c>
    </row>
    <row r="83" spans="1:4" ht="15">
      <c r="A83" s="48" t="s">
        <v>811</v>
      </c>
      <c r="B83" s="49" t="s">
        <v>179</v>
      </c>
      <c r="C83" s="39">
        <v>0.10366845977954052</v>
      </c>
      <c r="D83" s="45">
        <v>0.10354832054259532</v>
      </c>
    </row>
    <row r="84" spans="1:4" ht="15">
      <c r="A84" s="48" t="s">
        <v>812</v>
      </c>
      <c r="B84" s="49" t="s">
        <v>581</v>
      </c>
      <c r="C84" s="39">
        <v>0.14031585630397744</v>
      </c>
      <c r="D84" s="45">
        <v>0.1398280129306614</v>
      </c>
    </row>
    <row r="85" spans="1:4" ht="15">
      <c r="A85" s="48" t="s">
        <v>813</v>
      </c>
      <c r="B85" s="49" t="s">
        <v>435</v>
      </c>
      <c r="C85" s="39">
        <v>0.1985132010538166</v>
      </c>
      <c r="D85" s="45">
        <v>0.19811636924022724</v>
      </c>
    </row>
    <row r="86" spans="1:4" ht="15">
      <c r="A86" s="48" t="s">
        <v>814</v>
      </c>
      <c r="B86" s="49" t="s">
        <v>43</v>
      </c>
      <c r="C86" s="39">
        <v>0.15033748119682103</v>
      </c>
      <c r="D86" s="45">
        <v>0.15013082050383258</v>
      </c>
    </row>
    <row r="87" spans="1:4" ht="15">
      <c r="A87" s="48" t="s">
        <v>815</v>
      </c>
      <c r="B87" s="49" t="s">
        <v>595</v>
      </c>
      <c r="C87" s="39">
        <v>0.0781582653422187</v>
      </c>
      <c r="D87" s="45">
        <v>0.07806806482013565</v>
      </c>
    </row>
    <row r="88" spans="1:4" ht="15">
      <c r="A88" s="48" t="s">
        <v>816</v>
      </c>
      <c r="B88" s="49" t="s">
        <v>601</v>
      </c>
      <c r="C88" s="39">
        <v>0.21918072804202435</v>
      </c>
      <c r="D88" s="45">
        <v>0.21865727273339206</v>
      </c>
    </row>
    <row r="89" spans="1:4" ht="15">
      <c r="A89" s="48" t="s">
        <v>817</v>
      </c>
      <c r="B89" s="49" t="s">
        <v>287</v>
      </c>
      <c r="C89" s="39">
        <v>0.07570598409760547</v>
      </c>
      <c r="D89" s="45">
        <v>0.07551787851166557</v>
      </c>
    </row>
    <row r="90" spans="1:4" ht="15">
      <c r="A90" s="48" t="s">
        <v>818</v>
      </c>
      <c r="B90" s="49" t="s">
        <v>607</v>
      </c>
      <c r="C90" s="39">
        <v>0.06032357416930357</v>
      </c>
      <c r="D90" s="45">
        <v>0.06031849899443991</v>
      </c>
    </row>
    <row r="91" spans="1:4" ht="15">
      <c r="A91" s="48" t="s">
        <v>819</v>
      </c>
      <c r="B91" s="49" t="s">
        <v>597</v>
      </c>
      <c r="C91" s="39">
        <v>0.15769373505067083</v>
      </c>
      <c r="D91" s="45">
        <v>0.15728538849299578</v>
      </c>
    </row>
    <row r="92" spans="1:4" ht="15">
      <c r="A92" s="48" t="s">
        <v>820</v>
      </c>
      <c r="B92" s="49" t="s">
        <v>621</v>
      </c>
      <c r="C92" s="39">
        <v>0.018374338952836505</v>
      </c>
      <c r="D92" s="45">
        <v>0.018316355193173917</v>
      </c>
    </row>
    <row r="93" spans="1:4" ht="15">
      <c r="A93" s="48" t="s">
        <v>821</v>
      </c>
      <c r="B93" s="49" t="s">
        <v>637</v>
      </c>
      <c r="C93" s="39">
        <v>0.06184523914450845</v>
      </c>
      <c r="D93" s="45">
        <v>0.06184716534364868</v>
      </c>
    </row>
    <row r="94" spans="1:4" ht="15">
      <c r="A94" s="48" t="s">
        <v>822</v>
      </c>
      <c r="B94" s="49" t="s">
        <v>629</v>
      </c>
      <c r="C94" s="39">
        <v>0.11268849388526238</v>
      </c>
      <c r="D94" s="45">
        <v>0.11256428043501933</v>
      </c>
    </row>
    <row r="95" spans="1:4" ht="15">
      <c r="A95" s="48" t="s">
        <v>823</v>
      </c>
      <c r="B95" s="49" t="s">
        <v>157</v>
      </c>
      <c r="C95" s="39">
        <v>0.13714584106298894</v>
      </c>
      <c r="D95" s="45">
        <v>0.1367198490955553</v>
      </c>
    </row>
    <row r="96" spans="1:4" ht="15">
      <c r="A96" s="48" t="s">
        <v>824</v>
      </c>
      <c r="B96" s="49" t="s">
        <v>627</v>
      </c>
      <c r="C96" s="39">
        <v>0.056570934901970266</v>
      </c>
      <c r="D96" s="45">
        <v>0.056472804271848705</v>
      </c>
    </row>
    <row r="97" spans="1:4" ht="15">
      <c r="A97" s="48" t="s">
        <v>825</v>
      </c>
      <c r="B97" s="49" t="s">
        <v>323</v>
      </c>
      <c r="C97" s="39">
        <v>0.05404277815850314</v>
      </c>
      <c r="D97" s="45">
        <v>0.05393950633980272</v>
      </c>
    </row>
    <row r="98" spans="1:4" ht="15">
      <c r="A98" s="48" t="s">
        <v>826</v>
      </c>
      <c r="B98" s="49" t="s">
        <v>655</v>
      </c>
      <c r="C98" s="39">
        <v>0.05967519418209424</v>
      </c>
      <c r="D98" s="45">
        <v>0.05956240007414833</v>
      </c>
    </row>
    <row r="99" spans="1:4" ht="15">
      <c r="A99" s="48" t="s">
        <v>827</v>
      </c>
      <c r="B99" s="49" t="s">
        <v>651</v>
      </c>
      <c r="C99" s="39">
        <v>0.05455682230994596</v>
      </c>
      <c r="D99" s="45">
        <v>0.05443571571129745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"BAX TIER STRUCTURE ON "&amp;'OPTIONS - MARGIN INTERVALS'!A1</f>
        <v>BAX TIER STRUCTURE ON APRIL 19,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828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829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830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831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832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833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834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835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836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837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838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839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APRIL 19,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840</v>
      </c>
      <c r="C21" s="12">
        <v>333</v>
      </c>
      <c r="D21" s="12">
        <v>330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841</v>
      </c>
      <c r="C22" s="13">
        <v>117</v>
      </c>
      <c r="D22" s="13">
        <v>115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842</v>
      </c>
      <c r="C23" s="13">
        <v>260</v>
      </c>
      <c r="D23" s="13">
        <v>261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843</v>
      </c>
      <c r="C24" s="13">
        <v>248</v>
      </c>
      <c r="D24" s="13">
        <v>250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844</v>
      </c>
      <c r="C25" s="13">
        <v>374</v>
      </c>
      <c r="D25" s="13">
        <v>374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845</v>
      </c>
      <c r="C26" s="13">
        <v>447</v>
      </c>
      <c r="D26" s="13">
        <v>447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846</v>
      </c>
      <c r="C27" s="13">
        <v>215</v>
      </c>
      <c r="D27" s="13">
        <v>217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847</v>
      </c>
      <c r="C28" s="13">
        <v>217</v>
      </c>
      <c r="D28" s="13">
        <v>218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848</v>
      </c>
      <c r="C29" s="13">
        <v>484</v>
      </c>
      <c r="D29" s="13">
        <v>484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849</v>
      </c>
      <c r="C30" s="14">
        <v>482</v>
      </c>
      <c r="D30" s="14">
        <v>482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APRIL 19,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850</v>
      </c>
      <c r="C35" s="19">
        <v>1047</v>
      </c>
      <c r="D35" s="19">
        <v>1040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851</v>
      </c>
      <c r="C36" s="19">
        <v>461</v>
      </c>
      <c r="D36" s="19">
        <v>459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852</v>
      </c>
      <c r="C37" s="19">
        <v>537</v>
      </c>
      <c r="D37" s="19">
        <v>535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853</v>
      </c>
      <c r="C38" s="19">
        <v>493</v>
      </c>
      <c r="D38" s="19">
        <v>491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854</v>
      </c>
      <c r="C39" s="19">
        <v>175</v>
      </c>
      <c r="D39" s="19">
        <v>175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855</v>
      </c>
      <c r="C40" s="19">
        <v>193</v>
      </c>
      <c r="D40" s="19">
        <v>194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856</v>
      </c>
      <c r="C41" s="19">
        <v>181</v>
      </c>
      <c r="D41" s="19">
        <v>182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857</v>
      </c>
      <c r="C42" s="20">
        <v>181</v>
      </c>
      <c r="D42" s="20">
        <v>183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APRIL 19,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858</v>
      </c>
      <c r="C47" s="19">
        <v>1441</v>
      </c>
      <c r="D47" s="19">
        <v>1433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859</v>
      </c>
      <c r="C48" s="19">
        <v>700</v>
      </c>
      <c r="D48" s="19">
        <v>697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860</v>
      </c>
      <c r="C49" s="19">
        <v>522</v>
      </c>
      <c r="D49" s="19">
        <v>521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861</v>
      </c>
      <c r="C50" s="19">
        <v>446</v>
      </c>
      <c r="D50" s="19">
        <v>444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862</v>
      </c>
      <c r="C51" s="19">
        <v>413</v>
      </c>
      <c r="D51" s="19">
        <v>413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863</v>
      </c>
      <c r="C52" s="20">
        <v>315</v>
      </c>
      <c r="D52" s="20">
        <v>315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APRIL 19,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864</v>
      </c>
      <c r="C57" s="19">
        <v>1221</v>
      </c>
      <c r="D57" s="19">
        <v>1216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865</v>
      </c>
      <c r="C58" s="19">
        <v>501</v>
      </c>
      <c r="D58" s="19">
        <v>499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866</v>
      </c>
      <c r="C59" s="19">
        <v>685</v>
      </c>
      <c r="D59" s="19">
        <v>683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867</v>
      </c>
      <c r="C60" s="20">
        <v>638</v>
      </c>
      <c r="D60" s="20">
        <v>636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APRIL 19,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857</v>
      </c>
      <c r="C65" s="24">
        <v>973</v>
      </c>
      <c r="D65" s="25">
        <v>979</v>
      </c>
      <c r="E65" s="26">
        <v>1142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324</v>
      </c>
      <c r="D66" s="29">
        <v>1035</v>
      </c>
      <c r="E66" s="30">
        <v>934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707</v>
      </c>
      <c r="E67" s="30">
        <v>600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"COA TIER STRUCTURE ON "&amp;'OPTIONS - MARGIN INTERVALS'!A1</f>
        <v>COA TIER STRUCTURE ON APRIL 19,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868</v>
      </c>
      <c r="D5" s="6">
        <v>202305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96" t="s">
        <v>869</v>
      </c>
      <c r="D6" s="95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6" t="s">
        <v>870</v>
      </c>
      <c r="D7" s="9">
        <v>202307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871</v>
      </c>
      <c r="D8" s="7">
        <v>202308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"INTRA-COMMODITY SPREAD CHARGES - MONTHLY BUTTERFLY ON "&amp;'OPTIONS - MARGIN INTERVALS'!A1</f>
        <v>INTRA-COMMODITY SPREAD CHARGES - MONTHLY BUTTERFLY ON APRIL 19,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2</v>
      </c>
      <c r="C11" s="138" t="s">
        <v>3</v>
      </c>
      <c r="D11" s="138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872</v>
      </c>
      <c r="C13" s="13">
        <v>2617</v>
      </c>
      <c r="D13" s="13">
        <v>2604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873</v>
      </c>
      <c r="C14" s="14">
        <v>2303</v>
      </c>
      <c r="D14" s="14">
        <v>2291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"INTRA-COMMODITY SPREAD CHARGES - INTER-MONTH STRATEGY ON "&amp;'OPTIONS - MARGIN INTERVALS'!A1</f>
        <v>INTRA-COMMODITY SPREAD CHARGES - INTER-MONTH STRATEGY ON APRIL 19,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7">
        <v>1521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"CRA TIER STRUCTURE ON "&amp;'OPTIONS - MARGIN INTERVALS'!A1</f>
        <v>CRA TIER STRUCTURE ON APRIL 19,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874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875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876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877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878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879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880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881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882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883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884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885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APRIL 19,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888</v>
      </c>
      <c r="C23" s="13">
        <v>34</v>
      </c>
      <c r="D23" s="13">
        <v>32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889</v>
      </c>
      <c r="C24" s="13">
        <v>98</v>
      </c>
      <c r="D24" s="13">
        <v>97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890</v>
      </c>
      <c r="C25" s="13">
        <v>500</v>
      </c>
      <c r="D25" s="13">
        <v>499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891</v>
      </c>
      <c r="C26" s="13">
        <v>823</v>
      </c>
      <c r="D26" s="13">
        <v>819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892</v>
      </c>
      <c r="C27" s="13">
        <v>277</v>
      </c>
      <c r="D27" s="13">
        <v>278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893</v>
      </c>
      <c r="C28" s="13">
        <v>159</v>
      </c>
      <c r="D28" s="13">
        <v>160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894</v>
      </c>
      <c r="C29" s="13">
        <v>496</v>
      </c>
      <c r="D29" s="13">
        <v>495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895</v>
      </c>
      <c r="C30" s="14">
        <v>489</v>
      </c>
      <c r="D30" s="14">
        <v>488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APRIL 19,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896</v>
      </c>
      <c r="C35" s="19">
        <v>603</v>
      </c>
      <c r="D35" s="19">
        <v>601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897</v>
      </c>
      <c r="C36" s="19">
        <v>576</v>
      </c>
      <c r="D36" s="19">
        <v>574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898</v>
      </c>
      <c r="C37" s="19">
        <v>271</v>
      </c>
      <c r="D37" s="19">
        <v>270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899</v>
      </c>
      <c r="C38" s="19">
        <v>496</v>
      </c>
      <c r="D38" s="19">
        <v>493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900</v>
      </c>
      <c r="C39" s="19">
        <v>654</v>
      </c>
      <c r="D39" s="19">
        <v>653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901</v>
      </c>
      <c r="C40" s="19">
        <v>193</v>
      </c>
      <c r="D40" s="19">
        <v>194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902</v>
      </c>
      <c r="C41" s="19">
        <v>480</v>
      </c>
      <c r="D41" s="19">
        <v>480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903</v>
      </c>
      <c r="C42" s="20">
        <v>93</v>
      </c>
      <c r="D42" s="20">
        <v>95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APRIL 19,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904</v>
      </c>
      <c r="C47" s="19">
        <v>928</v>
      </c>
      <c r="D47" s="19">
        <v>924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905</v>
      </c>
      <c r="C48" s="19">
        <v>562</v>
      </c>
      <c r="D48" s="19">
        <v>558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906</v>
      </c>
      <c r="C49" s="19">
        <v>521</v>
      </c>
      <c r="D49" s="19">
        <v>521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907</v>
      </c>
      <c r="C50" s="19">
        <v>540</v>
      </c>
      <c r="D50" s="19">
        <v>538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908</v>
      </c>
      <c r="C51" s="19">
        <v>357</v>
      </c>
      <c r="D51" s="19">
        <v>356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909</v>
      </c>
      <c r="C52" s="20">
        <v>487</v>
      </c>
      <c r="D52" s="20">
        <v>487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APRIL 19,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910</v>
      </c>
      <c r="C57" s="19">
        <v>646</v>
      </c>
      <c r="D57" s="19">
        <v>643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911</v>
      </c>
      <c r="C58" s="19">
        <v>543</v>
      </c>
      <c r="D58" s="19">
        <v>541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912</v>
      </c>
      <c r="C59" s="19">
        <v>787</v>
      </c>
      <c r="D59" s="19">
        <v>786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913</v>
      </c>
      <c r="C60" s="20">
        <v>261</v>
      </c>
      <c r="D60" s="20">
        <v>260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APRIL 19,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523</v>
      </c>
      <c r="C65" s="24">
        <v>596</v>
      </c>
      <c r="D65" s="25">
        <v>602</v>
      </c>
      <c r="E65" s="26">
        <v>597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350</v>
      </c>
      <c r="D66" s="29">
        <v>696</v>
      </c>
      <c r="E66" s="30">
        <v>1121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761</v>
      </c>
      <c r="E67" s="30">
        <v>655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291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"SDV TIER STRUCTURE ON "&amp;'OPTIONS - MARGIN INTERVALS'!A1</f>
        <v>SDV TIER STRUCTURE ON APRIL 19,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914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915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916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917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918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4" t="str">
        <f>"INTRA-COMMODITY SPREAD CHARGES - INTER-MONTH STRATEGY ON "&amp;'OPTIONS - MARGIN INTERVALS'!A1</f>
        <v>INTRA-COMMODITY SPREAD CHARGES - INTER-MONTH STRATEGY ON APRIL 19,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223</v>
      </c>
      <c r="D14" s="26">
        <v>192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264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139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"SXF TIER STRUCTURE ON "&amp;'OPTIONS - MARGIN INTERVALS'!A1</f>
        <v>SXF TIER STRUCTURE ON APRIL 19,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919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920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921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922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923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924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925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926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"INTRA-COMMODITY SPREAD CHARGES - INTER-MONTH STRATEGY ON "&amp;'OPTIONS - MARGIN INTERVALS'!A1</f>
        <v>INTRA-COMMODITY SPREAD CHARGES - INTER-MONTH STRATEGY ON APRIL 19,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1478</v>
      </c>
      <c r="D17" s="26">
        <v>2837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654</v>
      </c>
      <c r="D18" s="30">
        <v>3012</v>
      </c>
      <c r="E18" s="3"/>
    </row>
    <row r="19" spans="1:5" ht="15" customHeight="1" thickBot="1">
      <c r="A19" s="32">
        <v>3</v>
      </c>
      <c r="B19" s="33"/>
      <c r="C19" s="34"/>
      <c r="D19" s="36">
        <v>2565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5"/>
      <c r="B1" s="156"/>
      <c r="C1" s="156"/>
      <c r="D1" s="157"/>
    </row>
    <row r="2" spans="1:4" ht="50.1" customHeight="1" thickBot="1">
      <c r="A2" s="158" t="str">
        <f>"INTRA-COMMODITY (Inter-Month) SPREAD CHARGES EFFECTIVE ON "&amp;'OPTIONS - MARGIN INTERVALS'!A1</f>
        <v>INTRA-COMMODITY (Inter-Month) SPREAD CHARGES EFFECTIVE ON APRIL 19, 2023</v>
      </c>
      <c r="B2" s="159"/>
      <c r="C2" s="159"/>
      <c r="D2" s="160"/>
    </row>
    <row r="3" spans="1:4" ht="12.75" customHeight="1">
      <c r="A3" s="151" t="s">
        <v>17</v>
      </c>
      <c r="B3" s="153" t="s">
        <v>12</v>
      </c>
      <c r="C3" s="153" t="s">
        <v>18</v>
      </c>
      <c r="D3" s="153" t="s">
        <v>19</v>
      </c>
    </row>
    <row r="4" spans="1:4" ht="30" customHeight="1" thickBot="1">
      <c r="A4" s="152"/>
      <c r="B4" s="154"/>
      <c r="C4" s="154"/>
      <c r="D4" s="154"/>
    </row>
    <row r="5" spans="1:4" ht="15">
      <c r="A5" s="65" t="s">
        <v>680</v>
      </c>
      <c r="B5" s="66" t="s">
        <v>681</v>
      </c>
      <c r="C5" s="67">
        <v>450</v>
      </c>
      <c r="D5" s="68">
        <v>450</v>
      </c>
    </row>
    <row r="6" spans="1:4" ht="15">
      <c r="A6" s="65" t="s">
        <v>682</v>
      </c>
      <c r="B6" s="66" t="s">
        <v>683</v>
      </c>
      <c r="C6" s="67">
        <v>450</v>
      </c>
      <c r="D6" s="68">
        <v>450</v>
      </c>
    </row>
    <row r="7" spans="1:4" ht="15">
      <c r="A7" s="65" t="s">
        <v>684</v>
      </c>
      <c r="B7" s="66" t="s">
        <v>685</v>
      </c>
      <c r="C7" s="67">
        <v>225</v>
      </c>
      <c r="D7" s="68">
        <v>225</v>
      </c>
    </row>
    <row r="8" spans="1:4" ht="15">
      <c r="A8" s="65" t="s">
        <v>693</v>
      </c>
      <c r="B8" s="66" t="s">
        <v>694</v>
      </c>
      <c r="C8" s="67">
        <v>450</v>
      </c>
      <c r="D8" s="68">
        <v>450</v>
      </c>
    </row>
    <row r="9" spans="1:4" ht="15">
      <c r="A9" s="65" t="s">
        <v>695</v>
      </c>
      <c r="B9" s="66" t="s">
        <v>696</v>
      </c>
      <c r="C9" s="67">
        <v>200</v>
      </c>
      <c r="D9" s="68">
        <v>200</v>
      </c>
    </row>
    <row r="10" spans="1:4" ht="15">
      <c r="A10" s="63" t="s">
        <v>697</v>
      </c>
      <c r="B10" s="49" t="s">
        <v>698</v>
      </c>
      <c r="C10" s="67">
        <v>200</v>
      </c>
      <c r="D10" s="68">
        <v>200</v>
      </c>
    </row>
    <row r="11" spans="1:4" ht="15">
      <c r="A11" s="65" t="s">
        <v>703</v>
      </c>
      <c r="B11" s="66" t="s">
        <v>704</v>
      </c>
      <c r="C11" s="90">
        <v>125</v>
      </c>
      <c r="D11" s="91">
        <v>125</v>
      </c>
    </row>
    <row r="12" spans="1:4" ht="15">
      <c r="A12" s="65" t="s">
        <v>705</v>
      </c>
      <c r="B12" s="66" t="s">
        <v>706</v>
      </c>
      <c r="C12" s="67">
        <v>100</v>
      </c>
      <c r="D12" s="68">
        <v>100</v>
      </c>
    </row>
    <row r="13" spans="1:4" ht="15">
      <c r="A13" s="65" t="s">
        <v>707</v>
      </c>
      <c r="B13" s="66" t="s">
        <v>708</v>
      </c>
      <c r="C13" s="67">
        <v>100</v>
      </c>
      <c r="D13" s="68">
        <v>100</v>
      </c>
    </row>
    <row r="14" spans="1:4" ht="15">
      <c r="A14" s="65" t="s">
        <v>709</v>
      </c>
      <c r="B14" s="66" t="s">
        <v>710</v>
      </c>
      <c r="C14" s="67">
        <v>100</v>
      </c>
      <c r="D14" s="68">
        <v>100</v>
      </c>
    </row>
    <row r="15" spans="1:4" ht="15">
      <c r="A15" s="65" t="s">
        <v>713</v>
      </c>
      <c r="B15" s="69" t="s">
        <v>714</v>
      </c>
      <c r="C15" s="67">
        <v>100</v>
      </c>
      <c r="D15" s="68">
        <v>100</v>
      </c>
    </row>
    <row r="16" spans="1:4" ht="15">
      <c r="A16" s="65" t="s">
        <v>715</v>
      </c>
      <c r="B16" s="69" t="s">
        <v>716</v>
      </c>
      <c r="C16" s="67">
        <v>100</v>
      </c>
      <c r="D16" s="68">
        <v>100</v>
      </c>
    </row>
    <row r="17" spans="1:4" ht="15">
      <c r="A17" s="65" t="s">
        <v>717</v>
      </c>
      <c r="B17" s="69" t="s">
        <v>718</v>
      </c>
      <c r="C17" s="67">
        <v>100</v>
      </c>
      <c r="D17" s="68">
        <v>100</v>
      </c>
    </row>
    <row r="18" spans="1:4" ht="15">
      <c r="A18" s="65" t="s">
        <v>719</v>
      </c>
      <c r="B18" s="69" t="s">
        <v>720</v>
      </c>
      <c r="C18" s="67">
        <v>125</v>
      </c>
      <c r="D18" s="68">
        <v>125</v>
      </c>
    </row>
    <row r="19" spans="1:4" ht="15">
      <c r="A19" s="65" t="s">
        <v>721</v>
      </c>
      <c r="B19" s="66" t="s">
        <v>722</v>
      </c>
      <c r="C19" s="67">
        <v>100</v>
      </c>
      <c r="D19" s="68">
        <v>100</v>
      </c>
    </row>
    <row r="20" spans="1:4" ht="15">
      <c r="A20" s="65" t="s">
        <v>723</v>
      </c>
      <c r="B20" s="69" t="s">
        <v>724</v>
      </c>
      <c r="C20" s="67">
        <v>100</v>
      </c>
      <c r="D20" s="70">
        <v>100</v>
      </c>
    </row>
    <row r="21" spans="1:4" ht="15">
      <c r="A21" s="65" t="s">
        <v>725</v>
      </c>
      <c r="B21" s="69" t="s">
        <v>726</v>
      </c>
      <c r="C21" s="67">
        <v>100</v>
      </c>
      <c r="D21" s="70">
        <v>100</v>
      </c>
    </row>
    <row r="22" spans="1:4" ht="15">
      <c r="A22" s="65" t="s">
        <v>727</v>
      </c>
      <c r="B22" s="69" t="s">
        <v>728</v>
      </c>
      <c r="C22" s="67">
        <v>100</v>
      </c>
      <c r="D22" s="70">
        <v>100</v>
      </c>
    </row>
    <row r="23" spans="1:4" ht="15">
      <c r="A23" s="65" t="s">
        <v>729</v>
      </c>
      <c r="B23" s="69" t="s">
        <v>730</v>
      </c>
      <c r="C23" s="67">
        <v>100</v>
      </c>
      <c r="D23" s="70">
        <v>100</v>
      </c>
    </row>
    <row r="24" spans="1:4" ht="15">
      <c r="A24" s="65" t="s">
        <v>731</v>
      </c>
      <c r="B24" s="69" t="s">
        <v>732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tr">
        <f>"SHARE FUTURES INTRA-COMMODITY (Inter-Month) SPREAD CHARGES EFFECTIVE ON "&amp;'OPTIONS - MARGIN INTERVALS'!A1</f>
        <v>SHARE FUTURES INTRA-COMMODITY (Inter-Month) SPREAD CHARGES EFFECTIVE ON APRIL 19, 2023</v>
      </c>
      <c r="B30" s="149"/>
      <c r="C30" s="149"/>
      <c r="D30" s="150"/>
    </row>
    <row r="31" spans="1:4" ht="15" customHeight="1">
      <c r="A31" s="151" t="s">
        <v>17</v>
      </c>
      <c r="B31" s="153" t="s">
        <v>12</v>
      </c>
      <c r="C31" s="153" t="s">
        <v>18</v>
      </c>
      <c r="D31" s="153" t="s">
        <v>19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733</v>
      </c>
      <c r="B33" s="69" t="s">
        <v>67</v>
      </c>
      <c r="C33" s="67">
        <v>75</v>
      </c>
      <c r="D33" s="68">
        <v>75</v>
      </c>
    </row>
    <row r="34" spans="1:4" ht="15">
      <c r="A34" s="65" t="s">
        <v>734</v>
      </c>
      <c r="B34" s="69" t="s">
        <v>53</v>
      </c>
      <c r="C34" s="67">
        <v>75</v>
      </c>
      <c r="D34" s="68">
        <v>75</v>
      </c>
    </row>
    <row r="35" spans="1:4" ht="15">
      <c r="A35" s="65" t="s">
        <v>735</v>
      </c>
      <c r="B35" s="69" t="s">
        <v>61</v>
      </c>
      <c r="C35" s="67">
        <v>75</v>
      </c>
      <c r="D35" s="68">
        <v>75</v>
      </c>
    </row>
    <row r="36" spans="1:4" ht="15">
      <c r="A36" s="65" t="s">
        <v>736</v>
      </c>
      <c r="B36" s="69" t="s">
        <v>69</v>
      </c>
      <c r="C36" s="67">
        <v>75</v>
      </c>
      <c r="D36" s="68">
        <v>75</v>
      </c>
    </row>
    <row r="37" spans="1:4" ht="15">
      <c r="A37" s="65" t="s">
        <v>737</v>
      </c>
      <c r="B37" s="69" t="s">
        <v>41</v>
      </c>
      <c r="C37" s="67">
        <v>75</v>
      </c>
      <c r="D37" s="68">
        <v>75</v>
      </c>
    </row>
    <row r="38" spans="1:4" ht="15">
      <c r="A38" s="65" t="s">
        <v>738</v>
      </c>
      <c r="B38" s="69" t="s">
        <v>87</v>
      </c>
      <c r="C38" s="67">
        <v>75</v>
      </c>
      <c r="D38" s="68">
        <v>75</v>
      </c>
    </row>
    <row r="39" spans="1:4" ht="15">
      <c r="A39" s="65" t="s">
        <v>739</v>
      </c>
      <c r="B39" s="69" t="s">
        <v>111</v>
      </c>
      <c r="C39" s="67">
        <v>75</v>
      </c>
      <c r="D39" s="68">
        <v>75</v>
      </c>
    </row>
    <row r="40" spans="1:4" ht="15">
      <c r="A40" s="65" t="s">
        <v>740</v>
      </c>
      <c r="B40" s="69" t="s">
        <v>109</v>
      </c>
      <c r="C40" s="67">
        <v>75</v>
      </c>
      <c r="D40" s="68">
        <v>75</v>
      </c>
    </row>
    <row r="41" spans="1:4" ht="15">
      <c r="A41" s="65" t="s">
        <v>741</v>
      </c>
      <c r="B41" s="69" t="s">
        <v>161</v>
      </c>
      <c r="C41" s="67">
        <v>75</v>
      </c>
      <c r="D41" s="68">
        <v>75</v>
      </c>
    </row>
    <row r="42" spans="1:4" ht="15">
      <c r="A42" s="65" t="s">
        <v>742</v>
      </c>
      <c r="B42" s="69" t="s">
        <v>169</v>
      </c>
      <c r="C42" s="67">
        <v>75</v>
      </c>
      <c r="D42" s="68">
        <v>75</v>
      </c>
    </row>
    <row r="43" spans="1:4" ht="15">
      <c r="A43" s="65" t="s">
        <v>743</v>
      </c>
      <c r="B43" s="69" t="s">
        <v>508</v>
      </c>
      <c r="C43" s="67">
        <v>75</v>
      </c>
      <c r="D43" s="68">
        <v>75</v>
      </c>
    </row>
    <row r="44" spans="1:4" ht="15">
      <c r="A44" s="65" t="s">
        <v>744</v>
      </c>
      <c r="B44" s="69" t="s">
        <v>165</v>
      </c>
      <c r="C44" s="67">
        <v>75</v>
      </c>
      <c r="D44" s="68">
        <v>75</v>
      </c>
    </row>
    <row r="45" spans="1:4" ht="15">
      <c r="A45" s="65" t="s">
        <v>745</v>
      </c>
      <c r="B45" s="69" t="s">
        <v>163</v>
      </c>
      <c r="C45" s="67">
        <v>75</v>
      </c>
      <c r="D45" s="68">
        <v>75</v>
      </c>
    </row>
    <row r="46" spans="1:4" ht="15">
      <c r="A46" s="65" t="s">
        <v>746</v>
      </c>
      <c r="B46" s="69" t="s">
        <v>181</v>
      </c>
      <c r="C46" s="67">
        <v>75</v>
      </c>
      <c r="D46" s="68">
        <v>75</v>
      </c>
    </row>
    <row r="47" spans="1:4" ht="15">
      <c r="A47" s="65" t="s">
        <v>747</v>
      </c>
      <c r="B47" s="69" t="s">
        <v>153</v>
      </c>
      <c r="C47" s="67">
        <v>75</v>
      </c>
      <c r="D47" s="68">
        <v>75</v>
      </c>
    </row>
    <row r="48" spans="1:4" ht="15">
      <c r="A48" s="65" t="s">
        <v>748</v>
      </c>
      <c r="B48" s="69" t="s">
        <v>203</v>
      </c>
      <c r="C48" s="67">
        <v>75</v>
      </c>
      <c r="D48" s="68">
        <v>75</v>
      </c>
    </row>
    <row r="49" spans="1:4" ht="15">
      <c r="A49" s="65" t="s">
        <v>749</v>
      </c>
      <c r="B49" s="69" t="s">
        <v>231</v>
      </c>
      <c r="C49" s="67">
        <v>75</v>
      </c>
      <c r="D49" s="68">
        <v>75</v>
      </c>
    </row>
    <row r="50" spans="1:4" ht="15">
      <c r="A50" s="65" t="s">
        <v>750</v>
      </c>
      <c r="B50" s="69" t="s">
        <v>625</v>
      </c>
      <c r="C50" s="67">
        <v>75</v>
      </c>
      <c r="D50" s="68">
        <v>75</v>
      </c>
    </row>
    <row r="51" spans="1:4" ht="15">
      <c r="A51" s="65" t="s">
        <v>751</v>
      </c>
      <c r="B51" s="69" t="s">
        <v>229</v>
      </c>
      <c r="C51" s="67">
        <v>75</v>
      </c>
      <c r="D51" s="68">
        <v>75</v>
      </c>
    </row>
    <row r="52" spans="1:4" ht="15">
      <c r="A52" s="65" t="s">
        <v>752</v>
      </c>
      <c r="B52" s="69" t="s">
        <v>241</v>
      </c>
      <c r="C52" s="67">
        <v>75</v>
      </c>
      <c r="D52" s="68">
        <v>75</v>
      </c>
    </row>
    <row r="53" spans="1:4" ht="15">
      <c r="A53" s="65" t="s">
        <v>753</v>
      </c>
      <c r="B53" s="69" t="s">
        <v>243</v>
      </c>
      <c r="C53" s="67">
        <v>75</v>
      </c>
      <c r="D53" s="68">
        <v>75</v>
      </c>
    </row>
    <row r="54" spans="1:4" ht="15">
      <c r="A54" s="65" t="s">
        <v>754</v>
      </c>
      <c r="B54" s="69" t="s">
        <v>211</v>
      </c>
      <c r="C54" s="67">
        <v>75</v>
      </c>
      <c r="D54" s="68">
        <v>75</v>
      </c>
    </row>
    <row r="55" spans="1:4" ht="15">
      <c r="A55" s="65" t="s">
        <v>755</v>
      </c>
      <c r="B55" s="69" t="s">
        <v>363</v>
      </c>
      <c r="C55" s="67">
        <v>75</v>
      </c>
      <c r="D55" s="68">
        <v>75</v>
      </c>
    </row>
    <row r="56" spans="1:4" ht="15">
      <c r="A56" s="65" t="s">
        <v>756</v>
      </c>
      <c r="B56" s="69" t="s">
        <v>265</v>
      </c>
      <c r="C56" s="67">
        <v>75</v>
      </c>
      <c r="D56" s="68">
        <v>75</v>
      </c>
    </row>
    <row r="57" spans="1:4" ht="15">
      <c r="A57" s="65" t="s">
        <v>757</v>
      </c>
      <c r="B57" s="69" t="s">
        <v>257</v>
      </c>
      <c r="C57" s="67">
        <v>75</v>
      </c>
      <c r="D57" s="68">
        <v>75</v>
      </c>
    </row>
    <row r="58" spans="1:4" ht="15">
      <c r="A58" s="65" t="s">
        <v>758</v>
      </c>
      <c r="B58" s="69" t="s">
        <v>275</v>
      </c>
      <c r="C58" s="67">
        <v>75</v>
      </c>
      <c r="D58" s="68">
        <v>75</v>
      </c>
    </row>
    <row r="59" spans="1:4" ht="15">
      <c r="A59" s="65" t="s">
        <v>759</v>
      </c>
      <c r="B59" s="69" t="s">
        <v>331</v>
      </c>
      <c r="C59" s="67">
        <v>75</v>
      </c>
      <c r="D59" s="68">
        <v>75</v>
      </c>
    </row>
    <row r="60" spans="1:4" ht="15">
      <c r="A60" s="65" t="s">
        <v>760</v>
      </c>
      <c r="B60" s="69" t="s">
        <v>277</v>
      </c>
      <c r="C60" s="67">
        <v>75</v>
      </c>
      <c r="D60" s="68">
        <v>75</v>
      </c>
    </row>
    <row r="61" spans="1:4" ht="15">
      <c r="A61" s="65" t="s">
        <v>761</v>
      </c>
      <c r="B61" s="69" t="s">
        <v>289</v>
      </c>
      <c r="C61" s="67">
        <v>75</v>
      </c>
      <c r="D61" s="68">
        <v>75</v>
      </c>
    </row>
    <row r="62" spans="1:4" ht="15">
      <c r="A62" s="65" t="s">
        <v>762</v>
      </c>
      <c r="B62" s="69" t="s">
        <v>245</v>
      </c>
      <c r="C62" s="67">
        <v>75</v>
      </c>
      <c r="D62" s="68">
        <v>75</v>
      </c>
    </row>
    <row r="63" spans="1:4" ht="15">
      <c r="A63" s="65" t="s">
        <v>763</v>
      </c>
      <c r="B63" s="69" t="s">
        <v>325</v>
      </c>
      <c r="C63" s="67">
        <v>75</v>
      </c>
      <c r="D63" s="68">
        <v>75</v>
      </c>
    </row>
    <row r="64" spans="1:4" ht="15">
      <c r="A64" s="65" t="s">
        <v>764</v>
      </c>
      <c r="B64" s="69" t="s">
        <v>631</v>
      </c>
      <c r="C64" s="67">
        <v>75</v>
      </c>
      <c r="D64" s="68">
        <v>75</v>
      </c>
    </row>
    <row r="65" spans="1:4" ht="15">
      <c r="A65" s="65" t="s">
        <v>765</v>
      </c>
      <c r="B65" s="69" t="s">
        <v>327</v>
      </c>
      <c r="C65" s="67">
        <v>75</v>
      </c>
      <c r="D65" s="68">
        <v>75</v>
      </c>
    </row>
    <row r="66" spans="1:4" ht="15">
      <c r="A66" s="65" t="s">
        <v>766</v>
      </c>
      <c r="B66" s="69" t="s">
        <v>471</v>
      </c>
      <c r="C66" s="67">
        <v>75</v>
      </c>
      <c r="D66" s="68">
        <v>75</v>
      </c>
    </row>
    <row r="67" spans="1:4" ht="15">
      <c r="A67" s="65" t="s">
        <v>767</v>
      </c>
      <c r="B67" s="69" t="s">
        <v>635</v>
      </c>
      <c r="C67" s="67">
        <v>75</v>
      </c>
      <c r="D67" s="68">
        <v>75</v>
      </c>
    </row>
    <row r="68" spans="1:4" ht="15">
      <c r="A68" s="65" t="s">
        <v>768</v>
      </c>
      <c r="B68" s="69" t="s">
        <v>347</v>
      </c>
      <c r="C68" s="67">
        <v>75</v>
      </c>
      <c r="D68" s="68">
        <v>75</v>
      </c>
    </row>
    <row r="69" spans="1:4" ht="15">
      <c r="A69" s="65" t="s">
        <v>769</v>
      </c>
      <c r="B69" s="69" t="s">
        <v>504</v>
      </c>
      <c r="C69" s="67">
        <v>75</v>
      </c>
      <c r="D69" s="68">
        <v>75</v>
      </c>
    </row>
    <row r="70" spans="1:4" ht="15">
      <c r="A70" s="65" t="s">
        <v>770</v>
      </c>
      <c r="B70" s="69" t="s">
        <v>355</v>
      </c>
      <c r="C70" s="67">
        <v>75</v>
      </c>
      <c r="D70" s="68">
        <v>75</v>
      </c>
    </row>
    <row r="71" spans="1:4" ht="15">
      <c r="A71" s="65" t="s">
        <v>771</v>
      </c>
      <c r="B71" s="69" t="s">
        <v>371</v>
      </c>
      <c r="C71" s="67">
        <v>75</v>
      </c>
      <c r="D71" s="68">
        <v>75</v>
      </c>
    </row>
    <row r="72" spans="1:4" ht="15">
      <c r="A72" s="65" t="s">
        <v>772</v>
      </c>
      <c r="B72" s="69" t="s">
        <v>227</v>
      </c>
      <c r="C72" s="67">
        <v>75</v>
      </c>
      <c r="D72" s="68">
        <v>75</v>
      </c>
    </row>
    <row r="73" spans="1:4" ht="15">
      <c r="A73" s="65" t="s">
        <v>773</v>
      </c>
      <c r="B73" s="69" t="s">
        <v>383</v>
      </c>
      <c r="C73" s="67">
        <v>75</v>
      </c>
      <c r="D73" s="68">
        <v>75</v>
      </c>
    </row>
    <row r="74" spans="1:4" ht="15">
      <c r="A74" s="65" t="s">
        <v>774</v>
      </c>
      <c r="B74" s="69" t="s">
        <v>387</v>
      </c>
      <c r="C74" s="67">
        <v>75</v>
      </c>
      <c r="D74" s="68">
        <v>75</v>
      </c>
    </row>
    <row r="75" spans="1:4" ht="15">
      <c r="A75" s="65" t="s">
        <v>775</v>
      </c>
      <c r="B75" s="69" t="s">
        <v>337</v>
      </c>
      <c r="C75" s="67">
        <v>75</v>
      </c>
      <c r="D75" s="68">
        <v>75</v>
      </c>
    </row>
    <row r="76" spans="1:4" ht="15">
      <c r="A76" s="65" t="s">
        <v>776</v>
      </c>
      <c r="B76" s="69" t="s">
        <v>391</v>
      </c>
      <c r="C76" s="67">
        <v>75</v>
      </c>
      <c r="D76" s="68">
        <v>75</v>
      </c>
    </row>
    <row r="77" spans="1:4" ht="15">
      <c r="A77" s="65" t="s">
        <v>777</v>
      </c>
      <c r="B77" s="69" t="s">
        <v>395</v>
      </c>
      <c r="C77" s="67">
        <v>75</v>
      </c>
      <c r="D77" s="68">
        <v>75</v>
      </c>
    </row>
    <row r="78" spans="1:4" ht="15">
      <c r="A78" s="65" t="s">
        <v>778</v>
      </c>
      <c r="B78" s="69" t="s">
        <v>397</v>
      </c>
      <c r="C78" s="67">
        <v>75</v>
      </c>
      <c r="D78" s="68">
        <v>75</v>
      </c>
    </row>
    <row r="79" spans="1:4" ht="15">
      <c r="A79" s="65" t="s">
        <v>779</v>
      </c>
      <c r="B79" s="69" t="s">
        <v>267</v>
      </c>
      <c r="C79" s="67">
        <v>75</v>
      </c>
      <c r="D79" s="68">
        <v>75</v>
      </c>
    </row>
    <row r="80" spans="1:4" ht="15">
      <c r="A80" s="65" t="s">
        <v>780</v>
      </c>
      <c r="B80" s="69" t="s">
        <v>173</v>
      </c>
      <c r="C80" s="67">
        <v>75</v>
      </c>
      <c r="D80" s="68">
        <v>75</v>
      </c>
    </row>
    <row r="81" spans="1:4" ht="15">
      <c r="A81" s="65" t="s">
        <v>781</v>
      </c>
      <c r="B81" s="69" t="s">
        <v>115</v>
      </c>
      <c r="C81" s="67">
        <v>75</v>
      </c>
      <c r="D81" s="68">
        <v>75</v>
      </c>
    </row>
    <row r="82" spans="1:4" ht="15">
      <c r="A82" s="65" t="s">
        <v>782</v>
      </c>
      <c r="B82" s="69" t="s">
        <v>411</v>
      </c>
      <c r="C82" s="67">
        <v>75</v>
      </c>
      <c r="D82" s="68">
        <v>75</v>
      </c>
    </row>
    <row r="83" spans="1:4" ht="15">
      <c r="A83" s="65" t="s">
        <v>783</v>
      </c>
      <c r="B83" s="69" t="s">
        <v>137</v>
      </c>
      <c r="C83" s="67">
        <v>75</v>
      </c>
      <c r="D83" s="68">
        <v>75</v>
      </c>
    </row>
    <row r="84" spans="1:4" ht="15">
      <c r="A84" s="65" t="s">
        <v>784</v>
      </c>
      <c r="B84" s="69" t="s">
        <v>433</v>
      </c>
      <c r="C84" s="67">
        <v>75</v>
      </c>
      <c r="D84" s="68">
        <v>75</v>
      </c>
    </row>
    <row r="85" spans="1:4" ht="15">
      <c r="A85" s="65" t="s">
        <v>785</v>
      </c>
      <c r="B85" s="69" t="s">
        <v>559</v>
      </c>
      <c r="C85" s="67">
        <v>75</v>
      </c>
      <c r="D85" s="68">
        <v>75</v>
      </c>
    </row>
    <row r="86" spans="1:4" ht="15">
      <c r="A86" s="65" t="s">
        <v>786</v>
      </c>
      <c r="B86" s="69" t="s">
        <v>609</v>
      </c>
      <c r="C86" s="67">
        <v>75</v>
      </c>
      <c r="D86" s="68">
        <v>75</v>
      </c>
    </row>
    <row r="87" spans="1:4" ht="15">
      <c r="A87" s="65" t="s">
        <v>787</v>
      </c>
      <c r="B87" s="69" t="s">
        <v>453</v>
      </c>
      <c r="C87" s="67">
        <v>75</v>
      </c>
      <c r="D87" s="68">
        <v>75</v>
      </c>
    </row>
    <row r="88" spans="1:4" ht="15">
      <c r="A88" s="65" t="s">
        <v>788</v>
      </c>
      <c r="B88" s="69" t="s">
        <v>451</v>
      </c>
      <c r="C88" s="67">
        <v>75</v>
      </c>
      <c r="D88" s="68">
        <v>75</v>
      </c>
    </row>
    <row r="89" spans="1:4" ht="15">
      <c r="A89" s="65" t="s">
        <v>789</v>
      </c>
      <c r="B89" s="69" t="s">
        <v>359</v>
      </c>
      <c r="C89" s="67">
        <v>75</v>
      </c>
      <c r="D89" s="68">
        <v>75</v>
      </c>
    </row>
    <row r="90" spans="1:4" ht="15">
      <c r="A90" s="65" t="s">
        <v>790</v>
      </c>
      <c r="B90" s="69" t="s">
        <v>65</v>
      </c>
      <c r="C90" s="67">
        <v>75</v>
      </c>
      <c r="D90" s="68">
        <v>75</v>
      </c>
    </row>
    <row r="91" spans="1:4" ht="15">
      <c r="A91" s="65" t="s">
        <v>791</v>
      </c>
      <c r="B91" s="69" t="s">
        <v>465</v>
      </c>
      <c r="C91" s="67">
        <v>75</v>
      </c>
      <c r="D91" s="68">
        <v>75</v>
      </c>
    </row>
    <row r="92" spans="1:4" ht="15">
      <c r="A92" s="65" t="s">
        <v>792</v>
      </c>
      <c r="B92" s="69" t="s">
        <v>119</v>
      </c>
      <c r="C92" s="67">
        <v>75</v>
      </c>
      <c r="D92" s="68">
        <v>75</v>
      </c>
    </row>
    <row r="93" spans="1:4" ht="15">
      <c r="A93" s="65" t="s">
        <v>793</v>
      </c>
      <c r="B93" s="69" t="s">
        <v>567</v>
      </c>
      <c r="C93" s="67">
        <v>75</v>
      </c>
      <c r="D93" s="68">
        <v>75</v>
      </c>
    </row>
    <row r="94" spans="1:4" ht="15">
      <c r="A94" s="65" t="s">
        <v>794</v>
      </c>
      <c r="B94" s="69" t="s">
        <v>99</v>
      </c>
      <c r="C94" s="67">
        <v>75</v>
      </c>
      <c r="D94" s="68">
        <v>75</v>
      </c>
    </row>
    <row r="95" spans="1:4" ht="15">
      <c r="A95" s="65" t="s">
        <v>795</v>
      </c>
      <c r="B95" s="69" t="s">
        <v>565</v>
      </c>
      <c r="C95" s="67">
        <v>75</v>
      </c>
      <c r="D95" s="68">
        <v>75</v>
      </c>
    </row>
    <row r="96" spans="1:4" ht="15">
      <c r="A96" s="65" t="s">
        <v>796</v>
      </c>
      <c r="B96" s="69" t="s">
        <v>475</v>
      </c>
      <c r="C96" s="67">
        <v>75</v>
      </c>
      <c r="D96" s="68">
        <v>75</v>
      </c>
    </row>
    <row r="97" spans="1:4" ht="15">
      <c r="A97" s="65" t="s">
        <v>797</v>
      </c>
      <c r="B97" s="69" t="s">
        <v>481</v>
      </c>
      <c r="C97" s="67">
        <v>75</v>
      </c>
      <c r="D97" s="68">
        <v>75</v>
      </c>
    </row>
    <row r="98" spans="1:4" ht="15">
      <c r="A98" s="65" t="s">
        <v>798</v>
      </c>
      <c r="B98" s="69" t="s">
        <v>484</v>
      </c>
      <c r="C98" s="67">
        <v>75</v>
      </c>
      <c r="D98" s="68">
        <v>75</v>
      </c>
    </row>
    <row r="99" spans="1:4" ht="15">
      <c r="A99" s="65" t="s">
        <v>799</v>
      </c>
      <c r="B99" s="69" t="s">
        <v>492</v>
      </c>
      <c r="C99" s="67">
        <v>75</v>
      </c>
      <c r="D99" s="68">
        <v>75</v>
      </c>
    </row>
    <row r="100" spans="1:4" ht="15">
      <c r="A100" s="65" t="s">
        <v>800</v>
      </c>
      <c r="B100" s="69" t="s">
        <v>524</v>
      </c>
      <c r="C100" s="67">
        <v>75</v>
      </c>
      <c r="D100" s="68">
        <v>75</v>
      </c>
    </row>
    <row r="101" spans="1:4" ht="15">
      <c r="A101" s="65" t="s">
        <v>801</v>
      </c>
      <c r="B101" s="69" t="s">
        <v>73</v>
      </c>
      <c r="C101" s="67">
        <v>75</v>
      </c>
      <c r="D101" s="68">
        <v>75</v>
      </c>
    </row>
    <row r="102" spans="1:4" ht="15">
      <c r="A102" s="65" t="s">
        <v>802</v>
      </c>
      <c r="B102" s="69" t="s">
        <v>536</v>
      </c>
      <c r="C102" s="67">
        <v>75</v>
      </c>
      <c r="D102" s="68">
        <v>75</v>
      </c>
    </row>
    <row r="103" spans="1:4" ht="15">
      <c r="A103" s="65" t="s">
        <v>803</v>
      </c>
      <c r="B103" s="69" t="s">
        <v>544</v>
      </c>
      <c r="C103" s="67">
        <v>75</v>
      </c>
      <c r="D103" s="68">
        <v>75</v>
      </c>
    </row>
    <row r="104" spans="1:4" ht="15">
      <c r="A104" s="65" t="s">
        <v>804</v>
      </c>
      <c r="B104" s="69" t="s">
        <v>239</v>
      </c>
      <c r="C104" s="67">
        <v>75</v>
      </c>
      <c r="D104" s="68">
        <v>75</v>
      </c>
    </row>
    <row r="105" spans="1:4" ht="15">
      <c r="A105" s="65" t="s">
        <v>805</v>
      </c>
      <c r="B105" s="69" t="s">
        <v>549</v>
      </c>
      <c r="C105" s="67">
        <v>75</v>
      </c>
      <c r="D105" s="68">
        <v>75</v>
      </c>
    </row>
    <row r="106" spans="1:4" ht="15">
      <c r="A106" s="65" t="s">
        <v>806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807</v>
      </c>
      <c r="B107" s="69" t="s">
        <v>117</v>
      </c>
      <c r="C107" s="67">
        <v>75</v>
      </c>
      <c r="D107" s="68">
        <v>75</v>
      </c>
    </row>
    <row r="108" spans="1:4" ht="15">
      <c r="A108" s="65" t="s">
        <v>808</v>
      </c>
      <c r="B108" s="69" t="s">
        <v>121</v>
      </c>
      <c r="C108" s="67">
        <v>75</v>
      </c>
      <c r="D108" s="68">
        <v>75</v>
      </c>
    </row>
    <row r="109" spans="1:4" ht="15">
      <c r="A109" s="65" t="s">
        <v>809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810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811</v>
      </c>
      <c r="B111" s="69" t="s">
        <v>179</v>
      </c>
      <c r="C111" s="67">
        <v>75</v>
      </c>
      <c r="D111" s="68">
        <v>75</v>
      </c>
    </row>
    <row r="112" spans="1:4" ht="15">
      <c r="A112" s="65" t="s">
        <v>812</v>
      </c>
      <c r="B112" s="69" t="s">
        <v>581</v>
      </c>
      <c r="C112" s="67">
        <v>75</v>
      </c>
      <c r="D112" s="68">
        <v>75</v>
      </c>
    </row>
    <row r="113" spans="1:4" ht="15">
      <c r="A113" s="65" t="s">
        <v>813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814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815</v>
      </c>
      <c r="B115" s="69" t="s">
        <v>595</v>
      </c>
      <c r="C115" s="67">
        <v>75</v>
      </c>
      <c r="D115" s="68">
        <v>75</v>
      </c>
    </row>
    <row r="116" spans="1:4" ht="15">
      <c r="A116" s="65" t="s">
        <v>816</v>
      </c>
      <c r="B116" s="69" t="s">
        <v>601</v>
      </c>
      <c r="C116" s="67">
        <v>75</v>
      </c>
      <c r="D116" s="68">
        <v>75</v>
      </c>
    </row>
    <row r="117" spans="1:4" ht="15">
      <c r="A117" s="65" t="s">
        <v>817</v>
      </c>
      <c r="B117" s="69" t="s">
        <v>287</v>
      </c>
      <c r="C117" s="67">
        <v>75</v>
      </c>
      <c r="D117" s="68">
        <v>75</v>
      </c>
    </row>
    <row r="118" spans="1:4" ht="15">
      <c r="A118" s="65" t="s">
        <v>818</v>
      </c>
      <c r="B118" s="69" t="s">
        <v>607</v>
      </c>
      <c r="C118" s="67">
        <v>75</v>
      </c>
      <c r="D118" s="68">
        <v>75</v>
      </c>
    </row>
    <row r="119" spans="1:4" ht="15">
      <c r="A119" s="65" t="s">
        <v>819</v>
      </c>
      <c r="B119" s="69" t="s">
        <v>597</v>
      </c>
      <c r="C119" s="67">
        <v>75</v>
      </c>
      <c r="D119" s="68">
        <v>75</v>
      </c>
    </row>
    <row r="120" spans="1:4" ht="15">
      <c r="A120" s="65" t="s">
        <v>820</v>
      </c>
      <c r="B120" s="69" t="s">
        <v>621</v>
      </c>
      <c r="C120" s="67">
        <v>75</v>
      </c>
      <c r="D120" s="68">
        <v>75</v>
      </c>
    </row>
    <row r="121" spans="1:4" ht="15">
      <c r="A121" s="65" t="s">
        <v>821</v>
      </c>
      <c r="B121" s="69" t="s">
        <v>637</v>
      </c>
      <c r="C121" s="67">
        <v>75</v>
      </c>
      <c r="D121" s="68">
        <v>75</v>
      </c>
    </row>
    <row r="122" spans="1:4" ht="15">
      <c r="A122" s="65" t="s">
        <v>822</v>
      </c>
      <c r="B122" s="69" t="s">
        <v>629</v>
      </c>
      <c r="C122" s="67">
        <v>75</v>
      </c>
      <c r="D122" s="68">
        <v>75</v>
      </c>
    </row>
    <row r="123" spans="1:4" ht="15">
      <c r="A123" s="65" t="s">
        <v>823</v>
      </c>
      <c r="B123" s="69" t="s">
        <v>157</v>
      </c>
      <c r="C123" s="67">
        <v>75</v>
      </c>
      <c r="D123" s="68">
        <v>75</v>
      </c>
    </row>
    <row r="124" spans="1:4" ht="15">
      <c r="A124" s="65" t="s">
        <v>824</v>
      </c>
      <c r="B124" s="69" t="s">
        <v>627</v>
      </c>
      <c r="C124" s="67">
        <v>75</v>
      </c>
      <c r="D124" s="68">
        <v>75</v>
      </c>
    </row>
    <row r="125" spans="1:4" ht="15">
      <c r="A125" s="65" t="s">
        <v>825</v>
      </c>
      <c r="B125" s="69" t="s">
        <v>323</v>
      </c>
      <c r="C125" s="67">
        <v>75</v>
      </c>
      <c r="D125" s="68">
        <v>75</v>
      </c>
    </row>
    <row r="126" spans="1:4" ht="15">
      <c r="A126" s="65" t="s">
        <v>826</v>
      </c>
      <c r="B126" s="69" t="s">
        <v>655</v>
      </c>
      <c r="C126" s="67">
        <v>75</v>
      </c>
      <c r="D126" s="68">
        <v>75</v>
      </c>
    </row>
    <row r="127" spans="1:4" ht="15">
      <c r="A127" s="65" t="s">
        <v>827</v>
      </c>
      <c r="B127" s="69" t="s">
        <v>651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Neila Bouchelaghem</cp:lastModifiedBy>
  <dcterms:created xsi:type="dcterms:W3CDTF">2017-04-13T19:02:44Z</dcterms:created>
  <dcterms:modified xsi:type="dcterms:W3CDTF">2023-04-18T18:14:01Z</dcterms:modified>
  <cp:category/>
  <cp:version/>
  <cp:contentType/>
  <cp:contentStatus/>
</cp:coreProperties>
</file>