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5-01\"/>
    </mc:Choice>
  </mc:AlternateContent>
  <bookViews>
    <workbookView xWindow="0" yWindow="0" windowWidth="28800" windowHeight="12300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9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13" r:id="rId20"/>
  </sheets>
  <definedNames>
    <definedName name="_xlnm.Print_Area" localSheetId="13">'BAX - INTRA-MARCHANDISES'!$A$1:$E$68</definedName>
    <definedName name="_xlnm.Print_Area" localSheetId="19">'CAT - INTER-MARCHANDISES'!$A$1:$C$12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INTER-COMMODITY'!$A$1:$C$12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MARGE'!$A$1:$F$338</definedName>
    <definedName name="_xlnm.Print_Area" localSheetId="0">'OPTIONS - MARGIN INTERVALS'!$A$1:$F$338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<sst xmlns="http://schemas.openxmlformats.org/spreadsheetml/2006/main" count="2598" uniqueCount="1026">
  <si>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</si>
  <si>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</si>
  <si>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</si>
  <si>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</si>
  <si>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</si>
  <si>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</si>
  <si>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</si>
  <si>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</si>
  <si>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</si>
  <si>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</si>
  <si>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</si>
  <si>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</si>
  <si>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</si>
  <si>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</si>
  <si>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</si>
  <si>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</si>
  <si>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</si>
  <si>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</si>
  <si>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</si>
  <si>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</si>
  <si>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</si>
  <si>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</si>
  <si>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</si>
  <si>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</si>
  <si>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</si>
  <si>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</si>
  <si>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</si>
  <si>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</si>
  <si>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</si>
  <si>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</si>
  <si>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</si>
  <si>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</si>
  <si>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</si>
  <si>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</si>
  <si>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</si>
  <si>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</si>
  <si>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</si>
  <si>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</si>
  <si>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</si>
  <si>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MAY 2,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</si>
  <si>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</si>
  <si>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</si>
  <si>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</si>
  <si>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</si>
  <si>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</si>
  <si>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</si>
  <si>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</si>
  <si>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</si>
  <si>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</si>
  <si>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</si>
  <si>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</si>
  <si>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</si>
  <si>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</si>
  <si>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</si>
  <si>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</si>
  <si>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</si>
  <si>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</si>
  <si>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</si>
  <si>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</si>
  <si>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</si>
  <si>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</si>
  <si>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</si>
  <si>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</si>
  <si>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</si>
  <si>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</si>
  <si>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</si>
  <si>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</si>
  <si>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</si>
  <si>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</si>
  <si>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</si>
  <si>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</si>
  <si>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</si>
  <si>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</si>
  <si>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</si>
  <si>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</si>
  <si>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</si>
  <si>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</si>
  <si>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</si>
  <si>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</si>
  <si>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</si>
  <si>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</si>
  <si>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</si>
  <si>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</si>
  <si>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</si>
  <si>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</si>
  <si>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</si>
  <si>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</si>
  <si>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</si>
  <si>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</si>
  <si>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</si>
  <si>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</si>
  <si>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</si>
  <si>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</si>
  <si>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</si>
  <si>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</si>
  <si>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</si>
  <si>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</si>
  <si>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</si>
  <si>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</si>
  <si>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</si>
  <si>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</si>
  <si>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</si>
  <si>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</si>
  <si>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</si>
  <si>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</si>
  <si>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</si>
  <si>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</si>
  <si>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</si>
  <si>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</si>
  <si>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</si>
  <si>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</si>
  <si>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</si>
  <si>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</si>
  <si>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</si>
  <si>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</si>
  <si>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</si>
  <si>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</si>
  <si>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</si>
  <si>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</si>
  <si>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</si>
  <si>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</si>
  <si>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</si>
  <si>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</si>
  <si>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</si>
  <si>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</si>
  <si>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</si>
  <si>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</si>
  <si>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</si>
  <si>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</si>
  <si>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</si>
  <si>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</si>
  <si>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</si>
  <si>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</si>
  <si>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</si>
  <si>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</si>
  <si>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</si>
  <si>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</si>
  <si>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</si>
  <si>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</si>
  <si>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</si>
  <si>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</si>
  <si>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</si>
  <si>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</si>
  <si>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</si>
  <si>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</si>
  <si>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</si>
  <si>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</si>
  <si>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</si>
  <si>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</si>
  <si>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</si>
  <si>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</si>
  <si>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</si>
  <si>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</si>
  <si>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</si>
  <si>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</si>
  <si>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</si>
  <si>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</si>
  <si>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</si>
  <si>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</si>
  <si>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</si>
  <si>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</si>
  <si>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</si>
  <si>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</si>
  <si>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</si>
  <si>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</si>
  <si>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</si>
  <si>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</si>
  <si>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</si>
  <si>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</si>
  <si>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</si>
  <si>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</si>
  <si>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</si>
  <si>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</si>
  <si>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</si>
  <si>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</si>
  <si>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</si>
  <si>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</si>
  <si>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</si>
  <si>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</si>
  <si>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</si>
  <si>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</si>
  <si>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</si>
  <si>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</si>
  <si>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</si>
  <si>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</si>
  <si>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</si>
  <si>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</si>
  <si>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</si>
  <si>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</si>
  <si>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</si>
  <si>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</si>
  <si>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</si>
  <si>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</si>
  <si>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</si>
  <si>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</si>
  <si>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</si>
  <si>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</si>
  <si>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</si>
  <si>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</si>
  <si>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</si>
  <si>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</si>
  <si>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</si>
  <si>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</si>
  <si>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</si>
  <si>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</si>
  <si>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</si>
  <si>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</si>
  <si>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</si>
  <si>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</si>
  <si>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</si>
  <si>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</si>
  <si>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</si>
  <si>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</si>
  <si>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</si>
  <si>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</si>
  <si>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</si>
  <si>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</si>
  <si>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</si>
  <si>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</si>
  <si>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</si>
  <si>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</si>
  <si>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</si>
  <si>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</si>
  <si>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</si>
  <si>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</si>
  <si>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</si>
  <si>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</si>
  <si>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</si>
  <si>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</si>
  <si>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</si>
  <si>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</si>
  <si>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</si>
  <si>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</si>
  <si>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</si>
  <si>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</si>
  <si>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</si>
  <si>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</si>
  <si>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</si>
  <si>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</si>
  <si>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</si>
  <si>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</si>
  <si>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</si>
  <si>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</si>
  <si>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</si>
  <si>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</si>
  <si>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</si>
  <si>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</si>
  <si>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</si>
  <si>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</si>
  <si>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</si>
  <si>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</si>
  <si>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</si>
  <si>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</si>
  <si>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</si>
  <si>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</si>
  <si>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</si>
  <si>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</si>
  <si>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</si>
  <si>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</si>
  <si>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</si>
  <si>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</si>
  <si>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</si>
  <si>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</si>
  <si>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</si>
  <si>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</si>
  <si>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</si>
  <si>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</si>
  <si>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</si>
  <si>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</si>
  <si>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</si>
  <si>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</si>
  <si>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</si>
  <si>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</si>
  <si>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</si>
  <si>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</si>
  <si>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</si>
  <si>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</si>
  <si>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</si>
  <si>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</si>
  <si>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</si>
  <si>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</si>
  <si>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</si>
  <si>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</si>
  <si>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</si>
  <si>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</si>
  <si>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</si>
  <si>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</si>
  <si>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</si>
  <si>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</si>
  <si>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</si>
  <si>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</si>
  <si>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</si>
  <si>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</si>
  <si>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</si>
  <si>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HEXO2</t>
  </si>
  <si>
    <t>HEXO Corp. (CA)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</si>
  <si>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</si>
  <si>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</si>
  <si>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</si>
  <si>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</si>
  <si>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</si>
  <si>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</si>
  <si>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</si>
  <si>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</si>
  <si>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</si>
  <si>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</si>
  <si>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</si>
  <si>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</si>
  <si>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</si>
  <si>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</si>
  <si>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</si>
  <si>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</si>
  <si>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</si>
  <si>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</si>
  <si>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</si>
  <si>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</si>
  <si>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</si>
  <si>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</si>
  <si>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</si>
  <si>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</si>
  <si>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</si>
  <si>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</si>
  <si>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</si>
  <si>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</si>
  <si>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</si>
  <si>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</si>
  <si>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</si>
  <si>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</si>
  <si>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</si>
  <si>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</si>
  <si>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</si>
  <si>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</si>
  <si>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</si>
  <si>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</si>
  <si>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</si>
  <si>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</si>
  <si>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</si>
  <si>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</si>
  <si>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</si>
  <si>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</si>
  <si>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</si>
  <si>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</si>
  <si>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</si>
  <si>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</si>
  <si>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</si>
  <si>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</si>
  <si>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</si>
  <si>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</si>
  <si>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</si>
  <si>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</si>
  <si>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</si>
  <si>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</si>
  <si>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</si>
  <si>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</si>
  <si>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</si>
  <si>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</si>
  <si>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</si>
  <si>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</si>
  <si>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</si>
  <si>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</si>
  <si>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</si>
  <si>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</si>
  <si>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</si>
  <si>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</si>
  <si>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</si>
  <si>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</si>
  <si>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</si>
  <si>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</si>
  <si>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</si>
  <si>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</si>
  <si>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</si>
  <si>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</si>
  <si>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</si>
  <si>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</si>
  <si>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</si>
  <si>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</si>
  <si>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</si>
  <si>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</si>
  <si>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</si>
  <si>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</si>
  <si>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</si>
  <si>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</si>
  <si>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</si>
  <si>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</si>
  <si>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</si>
  <si>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</si>
  <si>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</si>
  <si>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</si>
  <si>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</si>
  <si>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</si>
  <si>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</si>
  <si>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</si>
  <si>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</si>
  <si>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</si>
  <si>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</si>
  <si>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</si>
  <si>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</si>
  <si>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</si>
  <si>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</si>
  <si>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</si>
  <si>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</si>
  <si>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</si>
  <si>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</si>
  <si>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</si>
  <si>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</si>
  <si>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</si>
  <si>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</si>
  <si>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</si>
  <si>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</si>
  <si>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</si>
  <si>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</si>
  <si>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</si>
  <si>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</si>
  <si>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</si>
  <si>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</si>
  <si>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</si>
  <si>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</si>
  <si>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</si>
  <si>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</si>
  <si>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</si>
  <si>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</si>
  <si>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</si>
  <si>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</si>
  <si>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</si>
  <si>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</si>
  <si>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</si>
  <si>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</si>
  <si>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</si>
  <si>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</si>
  <si>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</si>
  <si>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</si>
  <si>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</si>
  <si>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</si>
  <si>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</si>
  <si>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</si>
  <si>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</si>
  <si>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</si>
  <si>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</si>
  <si>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</si>
  <si>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</si>
  <si>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</si>
  <si>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</si>
  <si>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</si>
  <si>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</si>
  <si>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</si>
  <si>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</si>
  <si>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</si>
  <si>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</si>
  <si>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</si>
  <si>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</si>
  <si>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</si>
  <si>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</si>
  <si>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</si>
  <si>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</si>
  <si>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</si>
  <si>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</si>
  <si>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</si>
  <si>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</si>
  <si>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</si>
  <si>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</si>
  <si>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</si>
  <si>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</si>
  <si>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</si>
  <si>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</si>
  <si>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</si>
  <si>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</si>
  <si>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</si>
  <si>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</si>
  <si>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</si>
  <si>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</si>
  <si>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</si>
  <si>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</si>
  <si>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</si>
  <si>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</si>
  <si>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</si>
  <si>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</si>
  <si>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</si>
  <si>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</si>
  <si>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</si>
  <si>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</si>
  <si>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</si>
  <si>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</si>
  <si>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</si>
  <si>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</si>
  <si>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</si>
  <si>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</si>
  <si>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</si>
  <si>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</si>
  <si>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</si>
  <si>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</si>
  <si>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</si>
  <si>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</si>
  <si>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</si>
  <si>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</si>
  <si>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</si>
  <si>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</si>
  <si>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</si>
  <si>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</si>
  <si>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</si>
  <si>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</si>
  <si>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</si>
  <si>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</si>
  <si>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</si>
  <si>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</si>
  <si>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</si>
  <si>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</si>
  <si>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</si>
  <si>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</si>
  <si>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</si>
  <si>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</si>
  <si>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</si>
  <si>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</si>
  <si>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</si>
  <si>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</si>
  <si>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</si>
  <si>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</si>
  <si>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</si>
  <si>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</si>
  <si>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</si>
  <si>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</si>
  <si>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</si>
  <si>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</si>
  <si>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</si>
  <si>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</si>
  <si>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</si>
  <si>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</si>
  <si>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</si>
  <si>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</si>
  <si>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</si>
  <si>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</si>
  <si>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</si>
  <si>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</si>
  <si>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</si>
  <si>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</si>
  <si>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</si>
  <si>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</si>
  <si>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</si>
  <si>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</si>
  <si>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</si>
  <si>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</si>
  <si>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</si>
  <si>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</si>
  <si>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</si>
  <si>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</si>
  <si>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</si>
  <si>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</si>
  <si>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</si>
  <si>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</si>
  <si>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</si>
  <si>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</si>
  <si>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</si>
  <si>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</si>
  <si>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</si>
  <si>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</si>
  <si>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</si>
  <si>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</si>
  <si>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</si>
  <si>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</si>
  <si>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</si>
  <si>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</si>
  <si>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</si>
  <si>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</si>
  <si>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</si>
  <si>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</si>
  <si>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</si>
  <si>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</si>
  <si>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</si>
  <si>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</si>
  <si>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</si>
  <si>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</si>
  <si>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</si>
  <si>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</si>
  <si>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</si>
  <si>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</si>
  <si>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</si>
  <si>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</si>
  <si>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</si>
  <si>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</si>
  <si>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</si>
  <si>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</si>
  <si>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</si>
  <si>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</si>
  <si>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</si>
  <si>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VLNS1</t>
  </si>
  <si>
    <t>The Valens Company Inc. (CA)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</si>
  <si>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</si>
  <si>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</si>
  <si>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</si>
  <si>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</si>
  <si>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</si>
  <si>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</si>
  <si>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</si>
  <si>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</si>
  <si>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</si>
  <si>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</si>
  <si>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</si>
  <si>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</si>
  <si>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</si>
  <si>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</si>
  <si>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</si>
  <si>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</si>
  <si>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</si>
  <si>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</si>
  <si>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</si>
  <si>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</si>
  <si>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</si>
  <si>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</si>
  <si>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</si>
  <si>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</si>
  <si>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</si>
  <si>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</si>
  <si>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</si>
  <si>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</si>
  <si>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</si>
  <si>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</si>
  <si>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</si>
  <si>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</si>
  <si>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</si>
  <si>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</si>
  <si>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</si>
  <si>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</si>
  <si>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</si>
  <si>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</si>
  <si>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</si>
  <si>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</si>
  <si>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</si>
  <si>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</si>
  <si>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</si>
  <si>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</si>
  <si>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</si>
  <si>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</si>
  <si>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</si>
  <si>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</si>
  <si>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</si>
  <si>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</si>
  <si>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</si>
  <si>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</si>
  <si>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</si>
  <si>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</si>
  <si>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</si>
  <si>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</si>
  <si>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</si>
  <si>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</si>
  <si>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</si>
  <si>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</si>
  <si>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</si>
  <si>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</si>
  <si>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</si>
  <si>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</si>
  <si>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</si>
  <si>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</si>
  <si>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</si>
  <si>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</si>
  <si>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</si>
  <si>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</si>
  <si>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</si>
  <si>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</si>
  <si>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</si>
  <si>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</si>
  <si>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</si>
  <si>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</si>
  <si>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</si>
  <si>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</si>
  <si>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</si>
  <si>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</si>
  <si>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</si>
  <si>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</si>
  <si>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</si>
  <si>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</si>
  <si>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</si>
  <si>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</si>
  <si>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</si>
  <si>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</si>
  <si>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</si>
  <si>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</si>
  <si>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</si>
  <si>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</si>
  <si>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</si>
  <si>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</si>
  <si>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</si>
  <si>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</si>
  <si>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</si>
  <si>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</si>
  <si>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</si>
  <si>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</si>
  <si>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</si>
  <si>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</si>
  <si>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</si>
  <si>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</si>
  <si>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</si>
  <si>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</si>
  <si>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</si>
  <si>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</si>
  <si>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</si>
  <si>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</si>
  <si>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</si>
  <si>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</si>
  <si>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</si>
  <si>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</si>
  <si>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</si>
  <si>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</si>
  <si>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</si>
  <si>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</si>
  <si>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</si>
  <si>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</si>
  <si>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</si>
  <si>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</si>
  <si>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</si>
  <si>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</si>
  <si>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</si>
  <si>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</si>
  <si>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</si>
  <si>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</si>
  <si>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</si>
  <si>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</si>
  <si>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</si>
  <si>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</si>
  <si>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</si>
  <si>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</si>
  <si>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</si>
  <si>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</si>
  <si>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</si>
  <si>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</si>
  <si>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</si>
  <si>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</si>
  <si>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</si>
  <si>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</si>
  <si>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</si>
  <si>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</si>
  <si>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</si>
  <si>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</si>
  <si>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</si>
  <si>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</si>
  <si>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</si>
  <si>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</si>
  <si>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</si>
  <si>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</si>
  <si>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</si>
  <si>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</si>
  <si>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</si>
  <si>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</si>
  <si>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</si>
  <si>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</si>
  <si>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</si>
  <si>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</si>
  <si>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</si>
  <si>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</si>
  <si>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</si>
  <si>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</si>
  <si>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</si>
  <si>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</si>
  <si>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</si>
  <si>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</si>
  <si>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</si>
  <si>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</si>
  <si>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</si>
  <si>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</si>
  <si>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</si>
  <si>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</si>
  <si>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</si>
  <si>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</si>
  <si>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</si>
  <si>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</si>
  <si>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</si>
  <si>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</si>
  <si>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</si>
  <si>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</si>
  <si>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</si>
  <si>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</si>
  <si>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</si>
  <si>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</si>
  <si>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</si>
  <si>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</si>
  <si>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</si>
  <si>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</si>
  <si>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</si>
  <si>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</si>
  <si>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</si>
  <si>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</si>
  <si>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</si>
  <si>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</si>
  <si>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</si>
  <si>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</si>
  <si>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</si>
  <si>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</si>
  <si>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</si>
  <si>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</si>
  <si>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</si>
  <si>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</si>
  <si>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</si>
  <si>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</si>
  <si>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</si>
  <si>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</si>
  <si>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</si>
  <si>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</si>
  <si>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</si>
  <si>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</si>
  <si>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</si>
  <si>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</si>
  <si>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</si>
  <si>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</si>
  <si>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</si>
  <si>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</si>
  <si>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</si>
  <si>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</si>
  <si>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</si>
  <si>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</si>
  <si>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</si>
  <si>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</si>
  <si>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</si>
  <si>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</si>
  <si>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</si>
  <si>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</si>
  <si>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</si>
  <si>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</si>
  <si>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</si>
  <si>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</si>
  <si>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</si>
  <si>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</si>
  <si>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</si>
  <si>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</si>
  <si>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</si>
  <si>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</si>
  <si>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</si>
  <si>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</si>
  <si>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BAX2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</si>
  <si>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</si>
  <si>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</si>
  <si>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</si>
  <si>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</si>
  <si>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</si>
  <si>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</si>
  <si>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</si>
  <si>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</si>
  <si>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</si>
  <si>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</si>
  <si>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</si>
  <si>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BAX2-BAX4-BAX5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</si>
  <si>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</si>
  <si>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</si>
  <si>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</si>
  <si>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</si>
  <si>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</si>
  <si>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</si>
  <si>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</si>
  <si>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</si>
  <si>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</si>
  <si>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BAX2-BAX5-BAX7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</si>
  <si>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</si>
  <si>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</si>
  <si>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</si>
  <si>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</si>
  <si>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</si>
  <si>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</si>
  <si>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</si>
  <si>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BAX2-BAX6-BAX9</t>
  </si>
  <si>
    <t>BAX4-BAX7-BAX10</t>
  </si>
  <si>
    <t>BAX5-BAX8-BAX11</t>
  </si>
  <si>
    <t>BAX6-BAX9-BAX12</t>
  </si>
  <si>
    <t>BAX7-BAX10-BAX13</t>
  </si>
  <si>
    <t>BAX8-BAX11-BAX14</t>
  </si>
  <si>
    <t>BAX2-BAX7-BAX11</t>
  </si>
  <si>
    <t>BAX4-BAX8-BAX12</t>
  </si>
  <si>
    <t>BAX5-BAX9-BAX13</t>
  </si>
  <si>
    <t>BAX6-BAX10-BAX14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</si>
  <si>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</si>
  <si>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</si>
  <si>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</si>
  <si>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</si>
  <si>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</si>
  <si>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</si>
  <si>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</si>
  <si>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</si>
  <si>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</si>
  <si>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</si>
  <si>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</si>
  <si>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</si>
  <si>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</si>
  <si>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</si>
  <si>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</si>
  <si>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</si>
  <si>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</si>
  <si>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</si>
  <si>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</si>
  <si>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</si>
  <si>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</si>
  <si>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</si>
  <si>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</si>
  <si>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</si>
  <si>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</si>
  <si>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</si>
  <si>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</si>
  <si>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</si>
  <si>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</si>
  <si>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</si>
  <si>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</si>
  <si>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</si>
  <si>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</si>
  <si>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</si>
  <si>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</si>
  <si>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</si>
  <si>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</si>
  <si>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</si>
  <si>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</si>
  <si>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</si>
  <si>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</si>
  <si>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</si>
  <si>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</si>
  <si>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</si>
  <si>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</si>
  <si>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</si>
  <si>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</si>
  <si>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</si>
  <si>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</si>
  <si>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</si>
  <si>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</si>
  <si>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</si>
  <si>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</si>
  <si>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</si>
  <si>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</si>
  <si>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</si>
  <si>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</si>
  <si>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</si>
  <si>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</si>
  <si>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</si>
  <si>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</si>
  <si>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</si>
  <si>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</si>
  <si>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</si>
  <si>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CRA - COA</t>
  </si>
  <si>
    <t>BAX - COA</t>
  </si>
  <si>
    <t>2 MAY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</si>
  <si>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</si>
  <si>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</si>
  <si>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</si>
  <si>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</si>
  <si>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</si>
  <si>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</si>
  <si>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</si>
  <si>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</si>
  <si>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</si>
  <si>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</si>
  <si>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</si>
  <si>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</si>
  <si>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</si>
  <si>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</si>
  <si>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</si>
  <si>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</si>
  <si>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</si>
  <si>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</si>
  <si>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</si>
  <si>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</si>
  <si>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(CA)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</si>
  <si>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</si>
  <si>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</si>
  <si>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</si>
  <si>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</si>
  <si>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</si>
  <si>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</si>
  <si>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</si>
  <si>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</si>
  <si>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</si>
  <si>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</si>
  <si>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</si>
  <si>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</si>
  <si>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</si>
  <si>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</si>
  <si>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</si>
  <si>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</si>
  <si>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</si>
  <si>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</si>
  <si>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</si>
  <si>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</si>
  <si>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</si>
  <si>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</si>
  <si>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</si>
  <si>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</si>
  <si>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</si>
  <si>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</si>
  <si>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</si>
  <si>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</si>
  <si>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</si>
  <si>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</si>
  <si>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</si>
  <si>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</si>
  <si>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</si>
  <si>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</si>
  <si>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</si>
  <si>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</si>
  <si>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</si>
  <si>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</si>
  <si>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TC Énergie Corporation</t>
  </si>
  <si>
    <t>Options sur le dollar US</t>
  </si>
  <si>
    <t>The Valens Company Inc. (CA) (ajusté)</t>
  </si>
  <si>
    <t>George Weston limitée</t>
  </si>
  <si>
    <t>Groupe TMX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</si>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</sst>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6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8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9" t="s">
        <v>39</v>
      </c>
      <c r="B1" s="100"/>
      <c r="C1" s="100"/>
      <c r="D1" s="100"/>
      <c r="E1" s="100"/>
      <c r="F1" s="101"/>
    </row>
    <row r="2" spans="1:6" ht="50.1" customHeight="1" thickBot="1" x14ac:dyDescent="0.3">
      <c r="A2" s="102" t="str">
        <f>"MARGIN INTERVALS EFFECTIVE ON "&amp;A1</f>
        <v>MARGIN INTERVALS EFFECTIVE ON MAY 2, 2023</v>
      </c>
      <c r="B2" s="103"/>
      <c r="C2" s="103"/>
      <c r="D2" s="103"/>
      <c r="E2" s="103"/>
      <c r="F2" s="104"/>
    </row>
    <row r="3" spans="1:6" ht="12.75" customHeight="1" x14ac:dyDescent="0.25">
      <c r="A3" s="105" t="s">
        <v>11</v>
      </c>
      <c r="B3" s="107" t="s">
        <v>12</v>
      </c>
      <c r="C3" s="107" t="s">
        <v>13</v>
      </c>
      <c r="D3" s="107" t="s">
        <v>14</v>
      </c>
      <c r="E3" s="107" t="s">
        <v>15</v>
      </c>
      <c r="F3" s="109" t="s">
        <v>16</v>
      </c>
    </row>
    <row r="4" spans="1:6" ht="18.75" customHeight="1" thickBot="1" x14ac:dyDescent="0.3">
      <c r="A4" s="106"/>
      <c r="B4" s="108"/>
      <c r="C4" s="108"/>
      <c r="D4" s="108"/>
      <c r="E4" s="108"/>
      <c r="F4" s="110"/>
    </row>
    <row r="5" spans="1:6" x14ac:dyDescent="0.25">
      <c r="A5" s="37" t="s">
        <v>40</v>
      </c>
      <c r="B5" s="38" t="s">
        <v>41</v>
      </c>
      <c r="C5" s="39">
        <v>0.12516955609180047</v>
      </c>
      <c r="D5" s="40">
        <v>0.12493870138518837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0.1487412173698211</v>
      </c>
      <c r="D6" s="45">
        <v>0.14858308619978339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0.26061771393753524</v>
      </c>
      <c r="D7" s="50">
        <v>0.26057108900083575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5.7692716006667102E-2</v>
      </c>
      <c r="D8" s="50">
        <v>5.7540197265184001E-2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0.1610028315201861</v>
      </c>
      <c r="D9" s="50">
        <v>0.1607494740990888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0.10251557228210448</v>
      </c>
      <c r="D10" s="50">
        <v>0.10252033358760045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0.13971748180606852</v>
      </c>
      <c r="D11" s="50">
        <v>0.13937432854544252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0.17236188011231612</v>
      </c>
      <c r="D12" s="50">
        <v>0.17201358193707916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0.11232137991304142</v>
      </c>
      <c r="D13" s="50">
        <v>0.11227144076345351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0.11386148689137265</v>
      </c>
      <c r="D14" s="50">
        <v>0.1135433479682212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7.5766854597000111E-2</v>
      </c>
      <c r="D15" s="50">
        <v>7.5538221235159617E-2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9.675458347620855E-2</v>
      </c>
      <c r="D16" s="50">
        <v>9.6482078510267424E-2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0.1328756962644364</v>
      </c>
      <c r="D17" s="50">
        <v>0.13256933649916375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0.13900072217474885</v>
      </c>
      <c r="D18" s="50">
        <v>0.13867706635854676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0.11793962876675708</v>
      </c>
      <c r="D19" s="50">
        <v>0.118646829449281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0.15000435840095963</v>
      </c>
      <c r="D20" s="50">
        <v>0.14998101608900008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6.9937031463677343E-2</v>
      </c>
      <c r="D21" s="50">
        <v>6.9926520667797476E-2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0.13798098016951299</v>
      </c>
      <c r="D22" s="50">
        <v>0.13765043240891947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0.10683451801827698</v>
      </c>
      <c r="D23" s="50">
        <v>0.10664308907690628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9.6733077586655378E-2</v>
      </c>
      <c r="D24" s="50">
        <v>9.6509105845454302E-2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0.12772789728563752</v>
      </c>
      <c r="D25" s="50">
        <v>0.12711368907597853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0.1479476084909927</v>
      </c>
      <c r="D26" s="50">
        <v>0.14752398434020275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0.16106787272766587</v>
      </c>
      <c r="D27" s="50">
        <v>0.16155089095040442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6.0778152586824022E-2</v>
      </c>
      <c r="D28" s="50">
        <v>6.0626878012798167E-2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0.11473778682368711</v>
      </c>
      <c r="D29" s="50">
        <v>0.11449363978777016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7.2459577361997332E-2</v>
      </c>
      <c r="D30" s="50">
        <v>7.2270879303933916E-2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6.8014654921772097E-2</v>
      </c>
      <c r="D31" s="50">
        <v>6.7772581006343077E-2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0.11794065029722242</v>
      </c>
      <c r="D32" s="50">
        <v>0.11767677496815156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0.18772179792337484</v>
      </c>
      <c r="D33" s="50">
        <v>0.18737709091145044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7.7085018249431703E-2</v>
      </c>
      <c r="D34" s="50">
        <v>7.6879978451308395E-2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0.14394035702340652</v>
      </c>
      <c r="D35" s="50">
        <v>0.14457584746923935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0.3890507856225574</v>
      </c>
      <c r="D36" s="50">
        <v>0.38861230215751835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0.20213198240311508</v>
      </c>
      <c r="D37" s="50">
        <v>0.20213652021605813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0.10107244631547384</v>
      </c>
      <c r="D38" s="50">
        <v>0.10079904200719073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7.1488761183351068E-2</v>
      </c>
      <c r="D39" s="50">
        <v>7.132204583290748E-2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9.6468431196957027E-2</v>
      </c>
      <c r="D40" s="50">
        <v>9.6272078329284541E-2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9.3337477444014799E-2</v>
      </c>
      <c r="D41" s="50">
        <v>9.3139135645203319E-2</v>
      </c>
      <c r="E41" s="55">
        <v>0</v>
      </c>
      <c r="F41" s="56">
        <v>1</v>
      </c>
    </row>
    <row r="42" spans="1:6" x14ac:dyDescent="0.25">
      <c r="A42" s="54" t="s">
        <v>114</v>
      </c>
      <c r="B42" s="49" t="s">
        <v>115</v>
      </c>
      <c r="C42" s="39">
        <v>6.8747023438523625E-2</v>
      </c>
      <c r="D42" s="50">
        <v>6.8592252239201248E-2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0.24020014319476413</v>
      </c>
      <c r="D43" s="50">
        <v>0.23968252642484644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0.23984557579226795</v>
      </c>
      <c r="D44" s="50">
        <v>0.23930340869732714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0.24043686322353242</v>
      </c>
      <c r="D45" s="50">
        <v>0.23993534442976813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0.16370224377218967</v>
      </c>
      <c r="D46" s="50">
        <v>0.16372957135391561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0.16251979570163883</v>
      </c>
      <c r="D47" s="50">
        <v>0.16250749165989384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0.10180223564849925</v>
      </c>
      <c r="D48" s="50">
        <v>0.10146969591580256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6.7763478971256702E-2</v>
      </c>
      <c r="D49" s="50">
        <v>6.7627517828079686E-2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0.12260272284807386</v>
      </c>
      <c r="D50" s="50">
        <v>0.12237051975292276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7.7345256374522733E-2</v>
      </c>
      <c r="D51" s="50">
        <v>7.7015404196811021E-2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7.2819750821748755E-2</v>
      </c>
      <c r="D52" s="50">
        <v>7.2816556586141237E-2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0.12076659455198804</v>
      </c>
      <c r="D53" s="50">
        <v>0.12097681464999062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0.14189147963324986</v>
      </c>
      <c r="D54" s="50">
        <v>0.14147036565628585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0.1119535946577505</v>
      </c>
      <c r="D55" s="50">
        <v>0.11196456230247823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0.20991848736230456</v>
      </c>
      <c r="D56" s="50">
        <v>0.21007678757496129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0.10502306313016446</v>
      </c>
      <c r="D57" s="50">
        <v>0.10601420721918058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0.10451573653285967</v>
      </c>
      <c r="D58" s="50">
        <v>0.1042111737654607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5.4427665168007601E-2</v>
      </c>
      <c r="D59" s="50">
        <v>5.4428355214398448E-2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0.21493689868944138</v>
      </c>
      <c r="D60" s="50">
        <v>0.21450746841281984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0.10021573172699932</v>
      </c>
      <c r="D61" s="58">
        <v>9.9935185531040638E-2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0.1775821259561538</v>
      </c>
      <c r="D62" s="58">
        <v>0.17731329312316699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0.13415437570648867</v>
      </c>
      <c r="D63" s="58">
        <v>0.13366823160298485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0.12193079297621262</v>
      </c>
      <c r="D64" s="58">
        <v>0.12286828140870452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7.8073472009628608E-2</v>
      </c>
      <c r="D65" s="58">
        <v>7.7879213123728613E-2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0.12344726427375505</v>
      </c>
      <c r="D66" s="58">
        <v>0.12348584358000841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6.0256209306811935E-2</v>
      </c>
      <c r="D67" s="50">
        <v>6.0062145419823479E-2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7.5345994980111825E-2</v>
      </c>
      <c r="D68" s="50">
        <v>7.5175096746590453E-2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0.13588590382105983</v>
      </c>
      <c r="D69" s="50">
        <v>0.13578666616630544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7.0237533780017999E-2</v>
      </c>
      <c r="D70" s="50">
        <v>7.0153372661657609E-2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0.18909811760401579</v>
      </c>
      <c r="D71" s="50">
        <v>0.18905798912006791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6.7852369243407401E-2</v>
      </c>
      <c r="D72" s="50">
        <v>6.7655086355081134E-2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0.22943505375642648</v>
      </c>
      <c r="D73" s="50">
        <v>0.22888759761649491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0.10176812828621359</v>
      </c>
      <c r="D74" s="50">
        <v>0.10153004997317538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7.3801504858805059E-2</v>
      </c>
      <c r="D75" s="50">
        <v>7.3969771979376819E-2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0.1781157656837275</v>
      </c>
      <c r="D76" s="50">
        <v>0.17753254612630606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6.1309900203536619E-2</v>
      </c>
      <c r="D77" s="50">
        <v>6.1149967275509629E-2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0.16072484954000502</v>
      </c>
      <c r="D78" s="50">
        <v>0.16121237048780507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8.8970736446733811E-2</v>
      </c>
      <c r="D79" s="50">
        <v>8.8736755394687519E-2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0.24436980549858867</v>
      </c>
      <c r="D80" s="50">
        <v>0.24438714492799624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0.11212924401241153</v>
      </c>
      <c r="D81" s="50">
        <v>0.11189655225245615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8.843762379892621E-2</v>
      </c>
      <c r="D82" s="50">
        <v>8.8485064252326828E-2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0.1355267057408428</v>
      </c>
      <c r="D83" s="50">
        <v>0.13741968627876744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8.3514253992676216E-2</v>
      </c>
      <c r="D84" s="50">
        <v>8.3290726988647423E-2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0.16630838344519236</v>
      </c>
      <c r="D85" s="50">
        <v>0.1657449687591552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6.236378919193615E-2</v>
      </c>
      <c r="D86" s="50">
        <v>6.2363237250848191E-2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0.10611559110987663</v>
      </c>
      <c r="D87" s="50">
        <v>0.1061072908927867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0.18154497212610682</v>
      </c>
      <c r="D88" s="50">
        <v>0.18137806913531265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8.3330927169677618E-2</v>
      </c>
      <c r="D89" s="50">
        <v>8.3083721512449582E-2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0.23995599238775822</v>
      </c>
      <c r="D90" s="50">
        <v>0.23945064780668798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0.17239143991413014</v>
      </c>
      <c r="D91" s="50">
        <v>0.17205099209193342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0.17627527723086245</v>
      </c>
      <c r="D92" s="50">
        <v>0.17628648413778814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0.14089818465206494</v>
      </c>
      <c r="D93" s="50">
        <v>0.14088235710887173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0.11288253769833524</v>
      </c>
      <c r="D94" s="50">
        <v>0.11266033937051723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0.24990975102442128</v>
      </c>
      <c r="D95" s="50">
        <v>0.25009807801429496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0.29257723515883483</v>
      </c>
      <c r="D96" s="50">
        <v>0.29256238963718173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0.15092620576415008</v>
      </c>
      <c r="D97" s="50">
        <v>0.15092989592861913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6.1079751464510314E-2</v>
      </c>
      <c r="D98" s="50">
        <v>6.1300726861660111E-2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6.5652227922078935E-2</v>
      </c>
      <c r="D99" s="50">
        <v>6.5655839775649275E-2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6.0247464320032189E-2</v>
      </c>
      <c r="D100" s="50">
        <v>6.0250189757330506E-2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0.21198671229173299</v>
      </c>
      <c r="D101" s="50">
        <v>0.2113138721806388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0.13413235436477819</v>
      </c>
      <c r="D102" s="50">
        <v>0.13413749736309086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0.20181441796509783</v>
      </c>
      <c r="D103" s="50">
        <v>0.20124737258667671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0.25151523166726181</v>
      </c>
      <c r="D104" s="50">
        <v>0.25096345573673623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0.25309268928419382</v>
      </c>
      <c r="D105" s="50">
        <v>0.25255434643061619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0.25378934563514516</v>
      </c>
      <c r="D106" s="50">
        <v>0.25322416788075891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0.25443620719559545</v>
      </c>
      <c r="D107" s="50">
        <v>0.25387283115120518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8.8867156737958627E-2</v>
      </c>
      <c r="D108" s="50">
        <v>8.8703375889159858E-2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6.1813034929838175E-2</v>
      </c>
      <c r="D109" s="50">
        <v>6.1676510054169055E-2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0.18370667219233391</v>
      </c>
      <c r="D110" s="50">
        <v>0.1836769145219069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0.21036839034039112</v>
      </c>
      <c r="D111" s="50">
        <v>0.21014195597421759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0.19492520530455809</v>
      </c>
      <c r="D112" s="50">
        <v>0.19431440397763292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0.10004700490095163</v>
      </c>
      <c r="D113" s="50">
        <v>9.9992116823663088E-2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0.2586666104189928</v>
      </c>
      <c r="D114" s="50">
        <v>0.25753833682136146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0.19011572200659654</v>
      </c>
      <c r="D115" s="50">
        <v>0.18951811730774959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0.10518541701336404</v>
      </c>
      <c r="D116" s="50">
        <v>0.10490752017553276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6.0129091067254024E-2</v>
      </c>
      <c r="D117" s="50">
        <v>6.0007411897372416E-2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9.0553093413773961E-2</v>
      </c>
      <c r="D118" s="50">
        <v>9.025501173663622E-2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0.20942225655056274</v>
      </c>
      <c r="D119" s="50">
        <v>0.2088799333646259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9.4087114695903779E-2</v>
      </c>
      <c r="D120" s="50">
        <v>9.4461456544667324E-2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9.1293303650300583E-2</v>
      </c>
      <c r="D121" s="50">
        <v>9.6402108433108924E-2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6.2764121577428694E-2</v>
      </c>
      <c r="D122" s="50">
        <v>6.2568600688439752E-2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0.1339246956112411</v>
      </c>
      <c r="D123" s="50">
        <v>0.13381075921514357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0.39375410148930029</v>
      </c>
      <c r="D124" s="50">
        <v>0.39364375526833373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0.30571408436969283</v>
      </c>
      <c r="D125" s="50">
        <v>0.30502891577743318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0.1523488109896472</v>
      </c>
      <c r="D126" s="50">
        <v>0.15234404439950955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8.5759193533904488E-2</v>
      </c>
      <c r="D127" s="50">
        <v>8.5563679814694038E-2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7.4512945779635978E-2</v>
      </c>
      <c r="D128" s="50">
        <v>7.4355538532078699E-2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5.6149006210980283E-2</v>
      </c>
      <c r="D129" s="50">
        <v>5.6055251818128642E-2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0.18590800838595825</v>
      </c>
      <c r="D130" s="50">
        <v>0.18537691273229456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0.15786695038281859</v>
      </c>
      <c r="D131" s="50">
        <v>0.1572611376118595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0.27045607633634849</v>
      </c>
      <c r="D132" s="50">
        <v>0.27046873913111447</v>
      </c>
      <c r="E132" s="55">
        <v>0</v>
      </c>
      <c r="F132" s="56">
        <v>1</v>
      </c>
    </row>
    <row r="133" spans="1:6" x14ac:dyDescent="0.25">
      <c r="A133" s="54" t="s">
        <v>296</v>
      </c>
      <c r="B133" s="49" t="s">
        <v>297</v>
      </c>
      <c r="C133" s="39">
        <v>0.23109561569790585</v>
      </c>
      <c r="D133" s="50">
        <v>0.23110269791869975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0.23162188465792002</v>
      </c>
      <c r="D134" s="50">
        <v>0.23162903070658553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0.13377782075295511</v>
      </c>
      <c r="D135" s="50">
        <v>0.13375430184353582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0.39928769059154001</v>
      </c>
      <c r="D136" s="50">
        <v>0.39746974694717085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0.40070223354491641</v>
      </c>
      <c r="D137" s="50">
        <v>0.39884249853653631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0.38748996505459909</v>
      </c>
      <c r="D138" s="50">
        <v>0.38563236109284299</v>
      </c>
      <c r="E138" s="55">
        <v>0</v>
      </c>
      <c r="F138" s="56">
        <v>1</v>
      </c>
    </row>
    <row r="139" spans="1:6" x14ac:dyDescent="0.25">
      <c r="A139" s="54" t="s">
        <v>308</v>
      </c>
      <c r="B139" s="57" t="s">
        <v>309</v>
      </c>
      <c r="C139" s="39">
        <v>0.2421407578651516</v>
      </c>
      <c r="D139" s="50">
        <v>0.24217155289551362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8.0365288613956795E-2</v>
      </c>
      <c r="D140" s="50">
        <v>8.0356148469995059E-2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3.2227915686597816E-2</v>
      </c>
      <c r="D141" s="50">
        <v>3.2237747515631271E-2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0.10621404934250521</v>
      </c>
      <c r="D142" s="50">
        <v>0.10622696976857668</v>
      </c>
      <c r="E142" s="55">
        <v>1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0.34148148490483721</v>
      </c>
      <c r="D143" s="50">
        <v>0.34043685381535449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0.18813488041190768</v>
      </c>
      <c r="D144" s="50">
        <v>0.18790420820542222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7.6356706985236E-2</v>
      </c>
      <c r="D145" s="50">
        <v>7.6354745945765412E-2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5.3380701586032912E-2</v>
      </c>
      <c r="D146" s="50">
        <v>5.3307923234717738E-2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8.9176932323860328E-2</v>
      </c>
      <c r="D147" s="50">
        <v>8.8944940594228389E-2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6.3030316475710307E-2</v>
      </c>
      <c r="D148" s="50">
        <v>6.2895488038301584E-2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0.1457780660472735</v>
      </c>
      <c r="D149" s="50">
        <v>0.1453473965293518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7.1763509885469576E-2</v>
      </c>
      <c r="D150" s="50">
        <v>7.1743152435578467E-2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0.2448580585635973</v>
      </c>
      <c r="D151" s="50">
        <v>0.24482044314040652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0.18082428210359469</v>
      </c>
      <c r="D152" s="50">
        <v>0.18024192619566273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0.10310026342040748</v>
      </c>
      <c r="D153" s="50">
        <v>0.10280224307835489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8.7176603291847732E-2</v>
      </c>
      <c r="D154" s="50">
        <v>8.6896722946353935E-2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9.2898205759690197E-2</v>
      </c>
      <c r="D155" s="50">
        <v>9.2905919092028555E-2</v>
      </c>
      <c r="E155" s="55">
        <v>0</v>
      </c>
      <c r="F155" s="56">
        <v>1</v>
      </c>
    </row>
    <row r="156" spans="1:6" x14ac:dyDescent="0.25">
      <c r="A156" s="54" t="s">
        <v>342</v>
      </c>
      <c r="B156" s="49" t="s">
        <v>343</v>
      </c>
      <c r="C156" s="39">
        <v>0.2004875427764789</v>
      </c>
      <c r="D156" s="50">
        <v>0.20067357867967112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0.15276697018013469</v>
      </c>
      <c r="D157" s="50">
        <v>0.15242978489765779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7.4911233399428581E-2</v>
      </c>
      <c r="D158" s="50">
        <v>7.4914248432389835E-2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0.18239872887466801</v>
      </c>
      <c r="D159" s="50">
        <v>0.18197959827278054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0.27590353147312269</v>
      </c>
      <c r="D160" s="50">
        <v>0.27587957227449655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0.11357609812182712</v>
      </c>
      <c r="D161" s="50">
        <v>0.11332474121835241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6.0974160489002262E-2</v>
      </c>
      <c r="D162" s="50">
        <v>6.0806676531173963E-2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0.28747299610537835</v>
      </c>
      <c r="D163" s="50">
        <v>0.2868727957409658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8.0092662273692328E-2</v>
      </c>
      <c r="D164" s="50">
        <v>7.9928580657678855E-2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0.20982225054706033</v>
      </c>
      <c r="D165" s="50">
        <v>0.20987924749643266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0.11455334110690175</v>
      </c>
      <c r="D166" s="50">
        <v>0.11431809385900296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0.11681218778777687</v>
      </c>
      <c r="D167" s="50">
        <v>0.11646510176767709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0.22190521638711355</v>
      </c>
      <c r="D168" s="50">
        <v>0.22183163041107445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0.15892552609781752</v>
      </c>
      <c r="D169" s="50">
        <v>0.1585443890227145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0.167218512576156</v>
      </c>
      <c r="D170" s="50">
        <v>0.16684241570996289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0.10369922570341367</v>
      </c>
      <c r="D171" s="50">
        <v>0.10317919745088647</v>
      </c>
      <c r="E171" s="55">
        <v>0</v>
      </c>
      <c r="F171" s="56">
        <v>1</v>
      </c>
    </row>
    <row r="172" spans="1:6" x14ac:dyDescent="0.25">
      <c r="A172" s="54" t="s">
        <v>374</v>
      </c>
      <c r="B172" s="49" t="s">
        <v>375</v>
      </c>
      <c r="C172" s="39">
        <v>0.14733415366431157</v>
      </c>
      <c r="D172" s="50">
        <v>0.14687927525754513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0.33900807694414092</v>
      </c>
      <c r="D173" s="50">
        <v>0.33763568369032237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0.13858328116047489</v>
      </c>
      <c r="D174" s="50">
        <v>0.1383300790767632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0.20348149493473122</v>
      </c>
      <c r="D175" s="50">
        <v>0.20408538166868548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8.5880589635869711E-2</v>
      </c>
      <c r="D176" s="50">
        <v>8.5911663783973219E-2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0.10144472077589253</v>
      </c>
      <c r="D177" s="58">
        <v>0.10123110702880331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0.11340313607113992</v>
      </c>
      <c r="D178" s="50">
        <v>0.11302989140471144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0.13210212825834461</v>
      </c>
      <c r="D179" s="50">
        <v>0.13169296768319938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5.4817755138858532E-2</v>
      </c>
      <c r="D180" s="50">
        <v>5.4674151356777688E-2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0.10126331507088497</v>
      </c>
      <c r="D181" s="50">
        <v>0.10095688668234339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0.13292577688099125</v>
      </c>
      <c r="D182" s="50">
        <v>0.13259406633135962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7.8883484278665816E-2</v>
      </c>
      <c r="D183" s="50">
        <v>7.8785660178210287E-2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0.14926469149165414</v>
      </c>
      <c r="D184" s="50">
        <v>0.15464806402580711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0.26136676432248707</v>
      </c>
      <c r="D185" s="50">
        <v>0.26096619601860443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0.23326822292335037</v>
      </c>
      <c r="D186" s="50">
        <v>0.23266230283664535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0.11778430669699003</v>
      </c>
      <c r="D187" s="50">
        <v>0.11782104499911587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6.4064318868166076E-2</v>
      </c>
      <c r="D188" s="50">
        <v>6.3924468180942232E-2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0.30185554177024976</v>
      </c>
      <c r="D189" s="50">
        <v>0.30307339317530313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0.13062603901222508</v>
      </c>
      <c r="D190" s="50">
        <v>0.1302253393675685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0.19990113797597245</v>
      </c>
      <c r="D191" s="50">
        <v>0.19978799375742359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8.0679103603555735E-2</v>
      </c>
      <c r="D192" s="50">
        <v>8.0477423809796028E-2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0.1856467622944302</v>
      </c>
      <c r="D193" s="50">
        <v>0.18565516835796214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0.18846038696948725</v>
      </c>
      <c r="D194" s="50">
        <v>0.18848710024314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0.21468452509239011</v>
      </c>
      <c r="D195" s="50">
        <v>0.21418834557937175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0.24271021340578414</v>
      </c>
      <c r="D196" s="50">
        <v>0.24263080953289395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0.19720115599573027</v>
      </c>
      <c r="D197" s="50">
        <v>0.19665977695638215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0.10205507254447133</v>
      </c>
      <c r="D198" s="50">
        <v>0.10179913195636058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0.12539277499947341</v>
      </c>
      <c r="D199" s="50">
        <v>0.12509924805643147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0.26701385477318568</v>
      </c>
      <c r="D200" s="50">
        <v>0.26654004869457004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8.4222389291358585E-2</v>
      </c>
      <c r="D201" s="50">
        <v>8.3913227359095843E-2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0.19570972706786616</v>
      </c>
      <c r="D202" s="50">
        <v>0.19594954842877516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0.14320731332561898</v>
      </c>
      <c r="D203" s="50">
        <v>0.14280557008796557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8.1091613714416005E-2</v>
      </c>
      <c r="D204" s="50">
        <v>8.0925603828957943E-2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0.15967454095758246</v>
      </c>
      <c r="D205" s="50">
        <v>0.15923616437919863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0.12546461832997144</v>
      </c>
      <c r="D206" s="50">
        <v>0.12561156951043423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0.10174939292276215</v>
      </c>
      <c r="D207" s="50">
        <v>0.10200108738014592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7.9402902307152912E-2</v>
      </c>
      <c r="D208" s="50">
        <v>7.9361748242138624E-2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0.15599086254555586</v>
      </c>
      <c r="D209" s="50">
        <v>0.15600158914535112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7.2537788648138327E-2</v>
      </c>
      <c r="D210" s="50">
        <v>7.2651875856795126E-2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7.7835470664582837E-2</v>
      </c>
      <c r="D211" s="50">
        <v>7.7739779522511099E-2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0.16619723338240489</v>
      </c>
      <c r="D212" s="58">
        <v>0.16597219748837538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0.10600019160954843</v>
      </c>
      <c r="D213" s="58">
        <v>0.10594026911462677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0.14110757433641777</v>
      </c>
      <c r="D214" s="50">
        <v>0.14086714921007015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0.29270978669205527</v>
      </c>
      <c r="D215" s="50">
        <v>0.29275480034782764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7.4736963710930138E-2</v>
      </c>
      <c r="D216" s="50">
        <v>7.4514578557706684E-2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7.0992392297181378E-2</v>
      </c>
      <c r="D217" s="50">
        <v>7.0982035861346271E-2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9.4040479173558025E-2</v>
      </c>
      <c r="D218" s="50">
        <v>9.4044840756733208E-2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0.10456129142958542</v>
      </c>
      <c r="D219" s="50">
        <v>0.10425552896898611</v>
      </c>
      <c r="E219" s="55">
        <v>0</v>
      </c>
      <c r="F219" s="56">
        <v>1</v>
      </c>
    </row>
    <row r="220" spans="1:6" x14ac:dyDescent="0.25">
      <c r="A220" s="54" t="s">
        <v>470</v>
      </c>
      <c r="B220" s="49" t="s">
        <v>471</v>
      </c>
      <c r="C220" s="39">
        <v>6.7646381128045968E-2</v>
      </c>
      <c r="D220" s="50">
        <v>6.7439417324808723E-2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0.14741006630745132</v>
      </c>
      <c r="D221" s="50">
        <v>0.16011114860446152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6.3591608208516531E-2</v>
      </c>
      <c r="D222" s="50">
        <v>6.3452775107453785E-2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8.7716908572938734E-2</v>
      </c>
      <c r="D223" s="50">
        <v>8.7449343909994509E-2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9.7250106997173652E-2</v>
      </c>
      <c r="D224" s="50">
        <v>9.6982628955607816E-2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6.7853501894126728E-2</v>
      </c>
      <c r="D225" s="50">
        <v>6.7748649476923564E-2</v>
      </c>
      <c r="E225" s="55">
        <v>0</v>
      </c>
      <c r="F225" s="56">
        <v>0</v>
      </c>
    </row>
    <row r="226" spans="1:6" x14ac:dyDescent="0.25">
      <c r="A226" s="54" t="s">
        <v>480</v>
      </c>
      <c r="B226" s="49" t="s">
        <v>482</v>
      </c>
      <c r="C226" s="39">
        <v>0.10728580660199488</v>
      </c>
      <c r="D226" s="62">
        <v>0.10712002037372677</v>
      </c>
      <c r="E226" s="55">
        <v>1</v>
      </c>
      <c r="F226" s="56">
        <v>0</v>
      </c>
    </row>
    <row r="227" spans="1:6" x14ac:dyDescent="0.25">
      <c r="A227" s="54" t="s">
        <v>483</v>
      </c>
      <c r="B227" s="49" t="s">
        <v>484</v>
      </c>
      <c r="C227" s="39">
        <v>6.884080305907149E-2</v>
      </c>
      <c r="D227" s="50">
        <v>6.8625003181012389E-2</v>
      </c>
      <c r="E227" s="55">
        <v>0</v>
      </c>
      <c r="F227" s="56">
        <v>0</v>
      </c>
    </row>
    <row r="228" spans="1:6" x14ac:dyDescent="0.25">
      <c r="A228" s="54" t="s">
        <v>485</v>
      </c>
      <c r="B228" s="49" t="s">
        <v>486</v>
      </c>
      <c r="C228" s="39">
        <v>0.14658178624858498</v>
      </c>
      <c r="D228" s="50">
        <v>0.14632516831558795</v>
      </c>
      <c r="E228" s="55">
        <v>0</v>
      </c>
      <c r="F228" s="56">
        <v>0</v>
      </c>
    </row>
    <row r="229" spans="1:6" x14ac:dyDescent="0.25">
      <c r="A229" s="54" t="s">
        <v>487</v>
      </c>
      <c r="B229" s="49" t="s">
        <v>488</v>
      </c>
      <c r="C229" s="39">
        <v>0.17359249912050248</v>
      </c>
      <c r="D229" s="50">
        <v>0.17290078308953177</v>
      </c>
      <c r="E229" s="55">
        <v>0</v>
      </c>
      <c r="F229" s="56">
        <v>0</v>
      </c>
    </row>
    <row r="230" spans="1:6" x14ac:dyDescent="0.25">
      <c r="A230" s="54" t="s">
        <v>489</v>
      </c>
      <c r="B230" s="49" t="s">
        <v>490</v>
      </c>
      <c r="C230" s="39">
        <v>0.16523125426151086</v>
      </c>
      <c r="D230" s="50">
        <v>0.16525037417637975</v>
      </c>
      <c r="E230" s="55">
        <v>0</v>
      </c>
      <c r="F230" s="56">
        <v>0</v>
      </c>
    </row>
    <row r="231" spans="1:6" x14ac:dyDescent="0.25">
      <c r="A231" s="54" t="s">
        <v>491</v>
      </c>
      <c r="B231" s="49" t="s">
        <v>492</v>
      </c>
      <c r="C231" s="39">
        <v>0.19958351872773133</v>
      </c>
      <c r="D231" s="50">
        <v>0.19897307759708388</v>
      </c>
      <c r="E231" s="55">
        <v>0</v>
      </c>
      <c r="F231" s="56">
        <v>0</v>
      </c>
    </row>
    <row r="232" spans="1:6" x14ac:dyDescent="0.25">
      <c r="A232" s="54" t="s">
        <v>493</v>
      </c>
      <c r="B232" s="49" t="s">
        <v>494</v>
      </c>
      <c r="C232" s="39">
        <v>6.0970285098535415E-2</v>
      </c>
      <c r="D232" s="50">
        <v>6.0805709893983748E-2</v>
      </c>
      <c r="E232" s="55">
        <v>0</v>
      </c>
      <c r="F232" s="56">
        <v>0</v>
      </c>
    </row>
    <row r="233" spans="1:6" x14ac:dyDescent="0.25">
      <c r="A233" s="54" t="s">
        <v>495</v>
      </c>
      <c r="B233" s="49" t="s">
        <v>496</v>
      </c>
      <c r="C233" s="39">
        <v>0.19459995555020812</v>
      </c>
      <c r="D233" s="50">
        <v>0.19413270633821597</v>
      </c>
      <c r="E233" s="55">
        <v>0</v>
      </c>
      <c r="F233" s="56">
        <v>0</v>
      </c>
    </row>
    <row r="234" spans="1:6" x14ac:dyDescent="0.25">
      <c r="A234" s="54" t="s">
        <v>497</v>
      </c>
      <c r="B234" s="49" t="s">
        <v>498</v>
      </c>
      <c r="C234" s="39">
        <v>0.11691286276446707</v>
      </c>
      <c r="D234" s="50">
        <v>0.11659138329162033</v>
      </c>
      <c r="E234" s="55">
        <v>0</v>
      </c>
      <c r="F234" s="56">
        <v>0</v>
      </c>
    </row>
    <row r="235" spans="1:6" x14ac:dyDescent="0.25">
      <c r="A235" s="54" t="s">
        <v>499</v>
      </c>
      <c r="B235" s="57" t="s">
        <v>500</v>
      </c>
      <c r="C235" s="39">
        <v>9.2323683414270608E-2</v>
      </c>
      <c r="D235" s="50">
        <v>9.2201018395484821E-2</v>
      </c>
      <c r="E235" s="55">
        <v>0</v>
      </c>
      <c r="F235" s="56">
        <v>0</v>
      </c>
    </row>
    <row r="236" spans="1:6" x14ac:dyDescent="0.25">
      <c r="A236" s="54" t="s">
        <v>501</v>
      </c>
      <c r="B236" s="49" t="s">
        <v>502</v>
      </c>
      <c r="C236" s="39">
        <v>7.0157411386281121E-2</v>
      </c>
      <c r="D236" s="50">
        <v>7.0039756305578599E-2</v>
      </c>
      <c r="E236" s="55">
        <v>0</v>
      </c>
      <c r="F236" s="56">
        <v>0</v>
      </c>
    </row>
    <row r="237" spans="1:6" x14ac:dyDescent="0.25">
      <c r="A237" s="54" t="s">
        <v>503</v>
      </c>
      <c r="B237" s="49" t="s">
        <v>504</v>
      </c>
      <c r="C237" s="39">
        <v>0.10137737477719216</v>
      </c>
      <c r="D237" s="50">
        <v>0.10109773501483388</v>
      </c>
      <c r="E237" s="55">
        <v>0</v>
      </c>
      <c r="F237" s="56">
        <v>0</v>
      </c>
    </row>
    <row r="238" spans="1:6" x14ac:dyDescent="0.25">
      <c r="A238" s="54" t="s">
        <v>505</v>
      </c>
      <c r="B238" s="57" t="s">
        <v>506</v>
      </c>
      <c r="C238" s="39">
        <v>9.3114006586145423E-2</v>
      </c>
      <c r="D238" s="50">
        <v>9.2861462470270204E-2</v>
      </c>
      <c r="E238" s="55">
        <v>0</v>
      </c>
      <c r="F238" s="56">
        <v>0</v>
      </c>
    </row>
    <row r="239" spans="1:6" x14ac:dyDescent="0.25">
      <c r="A239" s="54" t="s">
        <v>507</v>
      </c>
      <c r="B239" s="49" t="s">
        <v>508</v>
      </c>
      <c r="C239" s="39">
        <v>0.17149113932805618</v>
      </c>
      <c r="D239" s="50">
        <v>0.17097849045099983</v>
      </c>
      <c r="E239" s="55">
        <v>0</v>
      </c>
      <c r="F239" s="56">
        <v>0</v>
      </c>
    </row>
    <row r="240" spans="1:6" x14ac:dyDescent="0.25">
      <c r="A240" s="54" t="s">
        <v>509</v>
      </c>
      <c r="B240" s="49" t="s">
        <v>510</v>
      </c>
      <c r="C240" s="39">
        <v>0.10268683613381063</v>
      </c>
      <c r="D240" s="50">
        <v>0.10239936513687201</v>
      </c>
      <c r="E240" s="55">
        <v>0</v>
      </c>
      <c r="F240" s="56">
        <v>0</v>
      </c>
    </row>
    <row r="241" spans="1:6" x14ac:dyDescent="0.25">
      <c r="A241" s="54" t="s">
        <v>511</v>
      </c>
      <c r="B241" s="49" t="s">
        <v>512</v>
      </c>
      <c r="C241" s="39">
        <v>6.9667105016376157E-2</v>
      </c>
      <c r="D241" s="50">
        <v>6.9504794066620051E-2</v>
      </c>
      <c r="E241" s="55">
        <v>0</v>
      </c>
      <c r="F241" s="56">
        <v>0</v>
      </c>
    </row>
    <row r="242" spans="1:6" x14ac:dyDescent="0.25">
      <c r="A242" s="54" t="s">
        <v>513</v>
      </c>
      <c r="B242" s="49" t="s">
        <v>514</v>
      </c>
      <c r="C242" s="39">
        <v>0.16985700541504289</v>
      </c>
      <c r="D242" s="50">
        <v>0.16969505599138912</v>
      </c>
      <c r="E242" s="55">
        <v>0</v>
      </c>
      <c r="F242" s="56">
        <v>0</v>
      </c>
    </row>
    <row r="243" spans="1:6" x14ac:dyDescent="0.25">
      <c r="A243" s="54" t="s">
        <v>515</v>
      </c>
      <c r="B243" s="57" t="s">
        <v>516</v>
      </c>
      <c r="C243" s="39">
        <v>0.13572385318274258</v>
      </c>
      <c r="D243" s="50">
        <v>0.13571279197694538</v>
      </c>
      <c r="E243" s="55">
        <v>0</v>
      </c>
      <c r="F243" s="56">
        <v>0</v>
      </c>
    </row>
    <row r="244" spans="1:6" x14ac:dyDescent="0.25">
      <c r="A244" s="54" t="s">
        <v>517</v>
      </c>
      <c r="B244" s="49" t="s">
        <v>518</v>
      </c>
      <c r="C244" s="39">
        <v>0.16181617021318059</v>
      </c>
      <c r="D244" s="50">
        <v>0.16145978043126025</v>
      </c>
      <c r="E244" s="55">
        <v>0</v>
      </c>
      <c r="F244" s="56">
        <v>0</v>
      </c>
    </row>
    <row r="245" spans="1:6" x14ac:dyDescent="0.25">
      <c r="A245" s="54" t="s">
        <v>519</v>
      </c>
      <c r="B245" s="57" t="s">
        <v>520</v>
      </c>
      <c r="C245" s="39">
        <v>9.2064284117839845E-2</v>
      </c>
      <c r="D245" s="50">
        <v>9.1870755795936385E-2</v>
      </c>
      <c r="E245" s="55">
        <v>0</v>
      </c>
      <c r="F245" s="56">
        <v>0</v>
      </c>
    </row>
    <row r="246" spans="1:6" x14ac:dyDescent="0.25">
      <c r="A246" s="54" t="s">
        <v>521</v>
      </c>
      <c r="B246" s="49" t="s">
        <v>522</v>
      </c>
      <c r="C246" s="39">
        <v>0.12035238716832898</v>
      </c>
      <c r="D246" s="50">
        <v>0.12059851047919834</v>
      </c>
      <c r="E246" s="55">
        <v>0</v>
      </c>
      <c r="F246" s="56">
        <v>0</v>
      </c>
    </row>
    <row r="247" spans="1:6" x14ac:dyDescent="0.25">
      <c r="A247" s="54" t="s">
        <v>523</v>
      </c>
      <c r="B247" s="49" t="s">
        <v>524</v>
      </c>
      <c r="C247" s="39">
        <v>0.18014872403020712</v>
      </c>
      <c r="D247" s="50">
        <v>0.1800959983118115</v>
      </c>
      <c r="E247" s="55">
        <v>0</v>
      </c>
      <c r="F247" s="56">
        <v>0</v>
      </c>
    </row>
    <row r="248" spans="1:6" x14ac:dyDescent="0.25">
      <c r="A248" s="54" t="s">
        <v>525</v>
      </c>
      <c r="B248" s="49" t="s">
        <v>526</v>
      </c>
      <c r="C248" s="39">
        <v>0.17688908056656699</v>
      </c>
      <c r="D248" s="50">
        <v>0.17641106715510807</v>
      </c>
      <c r="E248" s="55">
        <v>0</v>
      </c>
      <c r="F248" s="56">
        <v>0</v>
      </c>
    </row>
    <row r="249" spans="1:6" x14ac:dyDescent="0.25">
      <c r="A249" s="61" t="s">
        <v>527</v>
      </c>
      <c r="B249" s="49" t="s">
        <v>528</v>
      </c>
      <c r="C249" s="39">
        <v>5.9896977173829941E-2</v>
      </c>
      <c r="D249" s="50">
        <v>5.9772250123231334E-2</v>
      </c>
      <c r="E249" s="55">
        <v>0</v>
      </c>
      <c r="F249" s="56">
        <v>0</v>
      </c>
    </row>
    <row r="250" spans="1:6" x14ac:dyDescent="0.25">
      <c r="A250" s="54" t="s">
        <v>529</v>
      </c>
      <c r="B250" s="49" t="s">
        <v>530</v>
      </c>
      <c r="C250" s="39">
        <v>5.3063974319993337E-2</v>
      </c>
      <c r="D250" s="50">
        <v>5.2995333801552948E-2</v>
      </c>
      <c r="E250" s="55">
        <v>0</v>
      </c>
      <c r="F250" s="56">
        <v>0</v>
      </c>
    </row>
    <row r="251" spans="1:6" x14ac:dyDescent="0.25">
      <c r="A251" s="54" t="s">
        <v>531</v>
      </c>
      <c r="B251" s="49" t="s">
        <v>532</v>
      </c>
      <c r="C251" s="39">
        <v>5.0635336980772876E-2</v>
      </c>
      <c r="D251" s="50">
        <v>5.0514345434628301E-2</v>
      </c>
      <c r="E251" s="55">
        <v>0</v>
      </c>
      <c r="F251" s="56">
        <v>0</v>
      </c>
    </row>
    <row r="252" spans="1:6" x14ac:dyDescent="0.25">
      <c r="A252" s="54" t="s">
        <v>533</v>
      </c>
      <c r="B252" s="49" t="s">
        <v>534</v>
      </c>
      <c r="C252" s="39">
        <v>5.3340502482677896E-2</v>
      </c>
      <c r="D252" s="50">
        <v>5.3178231617587834E-2</v>
      </c>
      <c r="E252" s="55">
        <v>0</v>
      </c>
      <c r="F252" s="56">
        <v>0</v>
      </c>
    </row>
    <row r="253" spans="1:6" x14ac:dyDescent="0.25">
      <c r="A253" s="54" t="s">
        <v>535</v>
      </c>
      <c r="B253" s="49" t="s">
        <v>536</v>
      </c>
      <c r="C253" s="39">
        <v>8.7519232082694021E-2</v>
      </c>
      <c r="D253" s="50">
        <v>8.7314742924671646E-2</v>
      </c>
      <c r="E253" s="55">
        <v>0</v>
      </c>
      <c r="F253" s="56">
        <v>0</v>
      </c>
    </row>
    <row r="254" spans="1:6" x14ac:dyDescent="0.25">
      <c r="A254" s="54" t="s">
        <v>537</v>
      </c>
      <c r="B254" s="49" t="s">
        <v>538</v>
      </c>
      <c r="C254" s="39">
        <v>0.11149115491202218</v>
      </c>
      <c r="D254" s="50">
        <v>0.11120818913566757</v>
      </c>
      <c r="E254" s="55">
        <v>0</v>
      </c>
      <c r="F254" s="56">
        <v>0</v>
      </c>
    </row>
    <row r="255" spans="1:6" x14ac:dyDescent="0.25">
      <c r="A255" s="54" t="s">
        <v>539</v>
      </c>
      <c r="B255" s="49" t="s">
        <v>540</v>
      </c>
      <c r="C255" s="39">
        <v>0.10659524148043244</v>
      </c>
      <c r="D255" s="50">
        <v>0.10635799514425959</v>
      </c>
      <c r="E255" s="55">
        <v>0</v>
      </c>
      <c r="F255" s="56">
        <v>0</v>
      </c>
    </row>
    <row r="256" spans="1:6" x14ac:dyDescent="0.25">
      <c r="A256" s="54" t="s">
        <v>541</v>
      </c>
      <c r="B256" s="49" t="s">
        <v>542</v>
      </c>
      <c r="C256" s="39">
        <v>7.1610669679341349E-2</v>
      </c>
      <c r="D256" s="50">
        <v>7.1426326529933415E-2</v>
      </c>
      <c r="E256" s="55">
        <v>0</v>
      </c>
      <c r="F256" s="56">
        <v>0</v>
      </c>
    </row>
    <row r="257" spans="1:6" x14ac:dyDescent="0.25">
      <c r="A257" s="54" t="s">
        <v>543</v>
      </c>
      <c r="B257" s="49" t="s">
        <v>544</v>
      </c>
      <c r="C257" s="39">
        <v>0.12554141400073998</v>
      </c>
      <c r="D257" s="50">
        <v>0.12548595569094617</v>
      </c>
      <c r="E257" s="55">
        <v>0</v>
      </c>
      <c r="F257" s="56">
        <v>0</v>
      </c>
    </row>
    <row r="258" spans="1:6" x14ac:dyDescent="0.25">
      <c r="A258" s="54" t="s">
        <v>545</v>
      </c>
      <c r="B258" s="49" t="s">
        <v>546</v>
      </c>
      <c r="C258" s="39">
        <v>0.19227058816947432</v>
      </c>
      <c r="D258" s="50">
        <v>0.19190083630388721</v>
      </c>
      <c r="E258" s="55">
        <v>0</v>
      </c>
      <c r="F258" s="56">
        <v>0</v>
      </c>
    </row>
    <row r="259" spans="1:6" x14ac:dyDescent="0.25">
      <c r="A259" s="54" t="s">
        <v>547</v>
      </c>
      <c r="B259" s="49" t="s">
        <v>548</v>
      </c>
      <c r="C259" s="39">
        <v>0.11307544428192931</v>
      </c>
      <c r="D259" s="50">
        <v>0.1151639793147846</v>
      </c>
      <c r="E259" s="55">
        <v>0</v>
      </c>
      <c r="F259" s="56">
        <v>0</v>
      </c>
    </row>
    <row r="260" spans="1:6" x14ac:dyDescent="0.25">
      <c r="A260" s="54" t="s">
        <v>549</v>
      </c>
      <c r="B260" s="57" t="s">
        <v>550</v>
      </c>
      <c r="C260" s="39">
        <v>7.3088159018514537E-2</v>
      </c>
      <c r="D260" s="50">
        <v>7.2909947227258312E-2</v>
      </c>
      <c r="E260" s="55">
        <v>0</v>
      </c>
      <c r="F260" s="56">
        <v>0</v>
      </c>
    </row>
    <row r="261" spans="1:6" x14ac:dyDescent="0.25">
      <c r="A261" s="54" t="s">
        <v>551</v>
      </c>
      <c r="B261" s="49" t="s">
        <v>552</v>
      </c>
      <c r="C261" s="39">
        <v>0.11438529026548394</v>
      </c>
      <c r="D261" s="50">
        <v>0.11412453395578227</v>
      </c>
      <c r="E261" s="55">
        <v>0</v>
      </c>
      <c r="F261" s="56">
        <v>0</v>
      </c>
    </row>
    <row r="262" spans="1:6" x14ac:dyDescent="0.25">
      <c r="A262" s="54" t="s">
        <v>553</v>
      </c>
      <c r="B262" s="49" t="s">
        <v>554</v>
      </c>
      <c r="C262" s="39">
        <v>0.23507920120955994</v>
      </c>
      <c r="D262" s="50">
        <v>0.23494531989141634</v>
      </c>
      <c r="E262" s="55">
        <v>0</v>
      </c>
      <c r="F262" s="56">
        <v>0</v>
      </c>
    </row>
    <row r="263" spans="1:6" x14ac:dyDescent="0.25">
      <c r="A263" s="54" t="s">
        <v>555</v>
      </c>
      <c r="B263" s="49" t="s">
        <v>556</v>
      </c>
      <c r="C263" s="39">
        <v>0.12979135556226185</v>
      </c>
      <c r="D263" s="50">
        <v>0.13075521264589121</v>
      </c>
      <c r="E263" s="55">
        <v>0</v>
      </c>
      <c r="F263" s="56">
        <v>0</v>
      </c>
    </row>
    <row r="264" spans="1:6" x14ac:dyDescent="0.25">
      <c r="A264" s="54" t="s">
        <v>557</v>
      </c>
      <c r="B264" s="49" t="s">
        <v>558</v>
      </c>
      <c r="C264" s="39">
        <v>0.11065634954312753</v>
      </c>
      <c r="D264" s="50">
        <v>0.11038423404546162</v>
      </c>
      <c r="E264" s="55">
        <v>0</v>
      </c>
      <c r="F264" s="56">
        <v>0</v>
      </c>
    </row>
    <row r="265" spans="1:6" x14ac:dyDescent="0.25">
      <c r="A265" s="54" t="s">
        <v>559</v>
      </c>
      <c r="B265" s="57" t="s">
        <v>560</v>
      </c>
      <c r="C265" s="39">
        <v>9.5169823316558766E-2</v>
      </c>
      <c r="D265" s="58">
        <v>9.5058035783043365E-2</v>
      </c>
      <c r="E265" s="55">
        <v>0</v>
      </c>
      <c r="F265" s="56">
        <v>0</v>
      </c>
    </row>
    <row r="266" spans="1:6" x14ac:dyDescent="0.25">
      <c r="A266" s="54" t="s">
        <v>561</v>
      </c>
      <c r="B266" s="49" t="s">
        <v>562</v>
      </c>
      <c r="C266" s="39">
        <v>7.0354504804200857E-2</v>
      </c>
      <c r="D266" s="58">
        <v>7.0162434785523475E-2</v>
      </c>
      <c r="E266" s="55">
        <v>0</v>
      </c>
      <c r="F266" s="56">
        <v>0</v>
      </c>
    </row>
    <row r="267" spans="1:6" x14ac:dyDescent="0.25">
      <c r="A267" s="54" t="s">
        <v>563</v>
      </c>
      <c r="B267" s="49" t="s">
        <v>564</v>
      </c>
      <c r="C267" s="39">
        <v>6.9966879505545129E-2</v>
      </c>
      <c r="D267" s="50">
        <v>7.0246358112628929E-2</v>
      </c>
      <c r="E267" s="55">
        <v>0</v>
      </c>
      <c r="F267" s="56">
        <v>0</v>
      </c>
    </row>
    <row r="268" spans="1:6" x14ac:dyDescent="0.25">
      <c r="A268" s="54" t="s">
        <v>565</v>
      </c>
      <c r="B268" s="49" t="s">
        <v>566</v>
      </c>
      <c r="C268" s="39">
        <v>0.11592729680477704</v>
      </c>
      <c r="D268" s="50">
        <v>0.11592651878566812</v>
      </c>
      <c r="E268" s="55">
        <v>0</v>
      </c>
      <c r="F268" s="56">
        <v>0</v>
      </c>
    </row>
    <row r="269" spans="1:6" x14ac:dyDescent="0.25">
      <c r="A269" s="54" t="s">
        <v>567</v>
      </c>
      <c r="B269" s="49" t="s">
        <v>568</v>
      </c>
      <c r="C269" s="39">
        <v>0.1896656113645237</v>
      </c>
      <c r="D269" s="50">
        <v>0.18964612056397198</v>
      </c>
      <c r="E269" s="55">
        <v>0</v>
      </c>
      <c r="F269" s="56">
        <v>0</v>
      </c>
    </row>
    <row r="270" spans="1:6" x14ac:dyDescent="0.25">
      <c r="A270" s="54" t="s">
        <v>569</v>
      </c>
      <c r="B270" s="49" t="s">
        <v>570</v>
      </c>
      <c r="C270" s="39">
        <v>0.20960563129850784</v>
      </c>
      <c r="D270" s="50">
        <v>0.20941498704311312</v>
      </c>
      <c r="E270" s="55">
        <v>0</v>
      </c>
      <c r="F270" s="56">
        <v>0</v>
      </c>
    </row>
    <row r="271" spans="1:6" x14ac:dyDescent="0.25">
      <c r="A271" s="54" t="s">
        <v>571</v>
      </c>
      <c r="B271" s="49" t="s">
        <v>572</v>
      </c>
      <c r="C271" s="39">
        <v>0.10133813388098822</v>
      </c>
      <c r="D271" s="50">
        <v>0.10100806581124752</v>
      </c>
      <c r="E271" s="55">
        <v>0</v>
      </c>
      <c r="F271" s="56">
        <v>0</v>
      </c>
    </row>
    <row r="272" spans="1:6" x14ac:dyDescent="0.25">
      <c r="A272" s="54" t="s">
        <v>573</v>
      </c>
      <c r="B272" s="49" t="s">
        <v>574</v>
      </c>
      <c r="C272" s="39">
        <v>2.912447545400397E-2</v>
      </c>
      <c r="D272" s="50">
        <v>2.9075867701327904E-2</v>
      </c>
      <c r="E272" s="55">
        <v>0</v>
      </c>
      <c r="F272" s="56">
        <v>0</v>
      </c>
    </row>
    <row r="273" spans="1:6" x14ac:dyDescent="0.25">
      <c r="A273" s="54" t="s">
        <v>575</v>
      </c>
      <c r="B273" s="49" t="s">
        <v>576</v>
      </c>
      <c r="C273" s="39">
        <v>2.2965059149440262E-2</v>
      </c>
      <c r="D273" s="50">
        <v>2.3043323243194257E-2</v>
      </c>
      <c r="E273" s="55">
        <v>0</v>
      </c>
      <c r="F273" s="56">
        <v>0</v>
      </c>
    </row>
    <row r="274" spans="1:6" x14ac:dyDescent="0.25">
      <c r="A274" s="54" t="s">
        <v>577</v>
      </c>
      <c r="B274" s="49" t="s">
        <v>578</v>
      </c>
      <c r="C274" s="39">
        <v>0.13891580550003874</v>
      </c>
      <c r="D274" s="50">
        <v>0.13918220671004283</v>
      </c>
      <c r="E274" s="55">
        <v>0</v>
      </c>
      <c r="F274" s="56">
        <v>0</v>
      </c>
    </row>
    <row r="275" spans="1:6" x14ac:dyDescent="0.25">
      <c r="A275" s="54" t="s">
        <v>579</v>
      </c>
      <c r="B275" s="49" t="s">
        <v>580</v>
      </c>
      <c r="C275" s="39">
        <v>5.7979100492908726E-2</v>
      </c>
      <c r="D275" s="50">
        <v>5.785977333386718E-2</v>
      </c>
      <c r="E275" s="55">
        <v>0</v>
      </c>
      <c r="F275" s="56">
        <v>0</v>
      </c>
    </row>
    <row r="276" spans="1:6" x14ac:dyDescent="0.25">
      <c r="A276" s="54" t="s">
        <v>581</v>
      </c>
      <c r="B276" s="49" t="s">
        <v>582</v>
      </c>
      <c r="C276" s="39">
        <v>0.1700294479204722</v>
      </c>
      <c r="D276" s="50">
        <v>0.1695818923296048</v>
      </c>
      <c r="E276" s="55">
        <v>0</v>
      </c>
      <c r="F276" s="56">
        <v>0</v>
      </c>
    </row>
    <row r="277" spans="1:6" x14ac:dyDescent="0.25">
      <c r="A277" s="61" t="s">
        <v>583</v>
      </c>
      <c r="B277" s="49" t="s">
        <v>584</v>
      </c>
      <c r="C277" s="39">
        <v>0.33226236828274752</v>
      </c>
      <c r="D277" s="50">
        <v>0.33219731437335759</v>
      </c>
      <c r="E277" s="55">
        <v>0</v>
      </c>
      <c r="F277" s="56">
        <v>1</v>
      </c>
    </row>
    <row r="278" spans="1:6" x14ac:dyDescent="0.25">
      <c r="A278" s="54" t="s">
        <v>585</v>
      </c>
      <c r="B278" s="49" t="s">
        <v>586</v>
      </c>
      <c r="C278" s="39">
        <v>0.59432785521723797</v>
      </c>
      <c r="D278" s="50">
        <v>0.59413569485291273</v>
      </c>
      <c r="E278" s="55">
        <v>0</v>
      </c>
      <c r="F278" s="56">
        <v>0</v>
      </c>
    </row>
    <row r="279" spans="1:6" x14ac:dyDescent="0.25">
      <c r="A279" s="54" t="s">
        <v>587</v>
      </c>
      <c r="B279" s="49" t="s">
        <v>588</v>
      </c>
      <c r="C279" s="39">
        <v>1.0300001154815211E-2</v>
      </c>
      <c r="D279" s="50">
        <v>1.0248104634665568E-2</v>
      </c>
      <c r="E279" s="55">
        <v>0</v>
      </c>
      <c r="F279" s="56">
        <v>0</v>
      </c>
    </row>
    <row r="280" spans="1:6" x14ac:dyDescent="0.25">
      <c r="A280" s="54" t="s">
        <v>589</v>
      </c>
      <c r="B280" s="49" t="s">
        <v>590</v>
      </c>
      <c r="C280" s="39">
        <v>1.1977418683839999E-2</v>
      </c>
      <c r="D280" s="50">
        <v>1.1977720305604836E-2</v>
      </c>
      <c r="E280" s="55">
        <v>0</v>
      </c>
      <c r="F280" s="56">
        <v>0</v>
      </c>
    </row>
    <row r="281" spans="1:6" x14ac:dyDescent="0.25">
      <c r="A281" s="54" t="s">
        <v>591</v>
      </c>
      <c r="B281" s="49" t="s">
        <v>592</v>
      </c>
      <c r="C281" s="39">
        <v>7.8700530029947646E-2</v>
      </c>
      <c r="D281" s="50">
        <v>7.8744470922684509E-2</v>
      </c>
      <c r="E281" s="55">
        <v>0</v>
      </c>
      <c r="F281" s="56">
        <v>0</v>
      </c>
    </row>
    <row r="282" spans="1:6" x14ac:dyDescent="0.25">
      <c r="A282" s="54" t="s">
        <v>593</v>
      </c>
      <c r="B282" s="49" t="s">
        <v>594</v>
      </c>
      <c r="C282" s="39">
        <v>0.15522031886956172</v>
      </c>
      <c r="D282" s="50">
        <v>0.15497016518438336</v>
      </c>
      <c r="E282" s="55">
        <v>0</v>
      </c>
      <c r="F282" s="56">
        <v>0</v>
      </c>
    </row>
    <row r="283" spans="1:6" x14ac:dyDescent="0.25">
      <c r="A283" s="54" t="s">
        <v>595</v>
      </c>
      <c r="B283" s="57" t="s">
        <v>596</v>
      </c>
      <c r="C283" s="39">
        <v>0.2149679514874539</v>
      </c>
      <c r="D283" s="58">
        <v>0.2144176203136875</v>
      </c>
      <c r="E283" s="55">
        <v>0</v>
      </c>
      <c r="F283" s="56">
        <v>0</v>
      </c>
    </row>
    <row r="284" spans="1:6" x14ac:dyDescent="0.25">
      <c r="A284" s="54" t="s">
        <v>597</v>
      </c>
      <c r="B284" s="49" t="s">
        <v>598</v>
      </c>
      <c r="C284" s="39">
        <v>0.21290453821553046</v>
      </c>
      <c r="D284" s="58">
        <v>0.21203106935331337</v>
      </c>
      <c r="E284" s="55">
        <v>0</v>
      </c>
      <c r="F284" s="56">
        <v>0</v>
      </c>
    </row>
    <row r="285" spans="1:6" x14ac:dyDescent="0.25">
      <c r="A285" s="54" t="s">
        <v>599</v>
      </c>
      <c r="B285" s="49" t="s">
        <v>600</v>
      </c>
      <c r="C285" s="39">
        <v>0.13518015479408607</v>
      </c>
      <c r="D285" s="58">
        <v>0.13517953983479172</v>
      </c>
      <c r="E285" s="55">
        <v>0</v>
      </c>
      <c r="F285" s="56">
        <v>0</v>
      </c>
    </row>
    <row r="286" spans="1:6" x14ac:dyDescent="0.25">
      <c r="A286" s="54" t="s">
        <v>601</v>
      </c>
      <c r="B286" s="49" t="s">
        <v>602</v>
      </c>
      <c r="C286" s="39">
        <v>0.1237752045384849</v>
      </c>
      <c r="D286" s="58">
        <v>0.12344293276093755</v>
      </c>
      <c r="E286" s="55">
        <v>0</v>
      </c>
      <c r="F286" s="56">
        <v>0</v>
      </c>
    </row>
    <row r="287" spans="1:6" x14ac:dyDescent="0.25">
      <c r="A287" s="54" t="s">
        <v>603</v>
      </c>
      <c r="B287" s="49" t="s">
        <v>604</v>
      </c>
      <c r="C287" s="39">
        <v>5.9439752292256905E-2</v>
      </c>
      <c r="D287" s="50">
        <v>5.9256926367069633E-2</v>
      </c>
      <c r="E287" s="55">
        <v>0</v>
      </c>
      <c r="F287" s="56">
        <v>0</v>
      </c>
    </row>
    <row r="288" spans="1:6" x14ac:dyDescent="0.25">
      <c r="A288" s="54" t="s">
        <v>605</v>
      </c>
      <c r="B288" s="49" t="s">
        <v>606</v>
      </c>
      <c r="C288" s="39">
        <v>0.13319905945614052</v>
      </c>
      <c r="D288" s="58">
        <v>0.13307525951093124</v>
      </c>
      <c r="E288" s="55">
        <v>0</v>
      </c>
      <c r="F288" s="56">
        <v>0</v>
      </c>
    </row>
    <row r="289" spans="1:6" x14ac:dyDescent="0.25">
      <c r="A289" s="54" t="s">
        <v>607</v>
      </c>
      <c r="B289" s="49" t="s">
        <v>608</v>
      </c>
      <c r="C289" s="39">
        <v>0.22097632258039482</v>
      </c>
      <c r="D289" s="50">
        <v>0.22076363273036462</v>
      </c>
      <c r="E289" s="55">
        <v>0</v>
      </c>
      <c r="F289" s="56">
        <v>0</v>
      </c>
    </row>
    <row r="290" spans="1:6" x14ac:dyDescent="0.25">
      <c r="A290" s="54" t="s">
        <v>609</v>
      </c>
      <c r="B290" s="49" t="s">
        <v>610</v>
      </c>
      <c r="C290" s="39">
        <v>7.6436376059914934E-2</v>
      </c>
      <c r="D290" s="50">
        <v>7.6276446861389263E-2</v>
      </c>
      <c r="E290" s="55">
        <v>0</v>
      </c>
      <c r="F290" s="56">
        <v>0</v>
      </c>
    </row>
    <row r="291" spans="1:6" x14ac:dyDescent="0.25">
      <c r="A291" s="54" t="s">
        <v>611</v>
      </c>
      <c r="B291" s="49" t="s">
        <v>612</v>
      </c>
      <c r="C291" s="39">
        <v>0.10080101062463578</v>
      </c>
      <c r="D291" s="50">
        <v>0.10047930685686964</v>
      </c>
      <c r="E291" s="55">
        <v>0</v>
      </c>
      <c r="F291" s="56">
        <v>0</v>
      </c>
    </row>
    <row r="292" spans="1:6" x14ac:dyDescent="0.25">
      <c r="A292" s="54" t="s">
        <v>613</v>
      </c>
      <c r="B292" s="49" t="s">
        <v>614</v>
      </c>
      <c r="C292" s="39">
        <v>7.186354111464241E-2</v>
      </c>
      <c r="D292" s="50">
        <v>7.1687048780990387E-2</v>
      </c>
      <c r="E292" s="55">
        <v>0</v>
      </c>
      <c r="F292" s="56">
        <v>0</v>
      </c>
    </row>
    <row r="293" spans="1:6" x14ac:dyDescent="0.25">
      <c r="A293" s="54" t="s">
        <v>615</v>
      </c>
      <c r="B293" s="49" t="s">
        <v>616</v>
      </c>
      <c r="C293" s="39">
        <v>0.31024208689466215</v>
      </c>
      <c r="D293" s="50">
        <v>0.31015930932744418</v>
      </c>
      <c r="E293" s="55">
        <v>0</v>
      </c>
      <c r="F293" s="56">
        <v>0</v>
      </c>
    </row>
    <row r="294" spans="1:6" x14ac:dyDescent="0.25">
      <c r="A294" s="54" t="s">
        <v>617</v>
      </c>
      <c r="B294" s="49" t="s">
        <v>618</v>
      </c>
      <c r="C294" s="39">
        <v>1.9378325289112912E-2</v>
      </c>
      <c r="D294" s="50">
        <v>1.9484326921469786E-2</v>
      </c>
      <c r="E294" s="55">
        <v>0</v>
      </c>
      <c r="F294" s="56">
        <v>0</v>
      </c>
    </row>
    <row r="295" spans="1:6" x14ac:dyDescent="0.25">
      <c r="A295" s="54" t="s">
        <v>619</v>
      </c>
      <c r="B295" s="49" t="s">
        <v>620</v>
      </c>
      <c r="C295" s="39">
        <v>4.4345471021506329E-2</v>
      </c>
      <c r="D295" s="50">
        <v>4.4226838968630083E-2</v>
      </c>
      <c r="E295" s="55">
        <v>0</v>
      </c>
      <c r="F295" s="56">
        <v>0</v>
      </c>
    </row>
    <row r="296" spans="1:6" x14ac:dyDescent="0.25">
      <c r="A296" s="54" t="s">
        <v>621</v>
      </c>
      <c r="B296" s="49" t="s">
        <v>622</v>
      </c>
      <c r="C296" s="39">
        <v>0.10767903828272428</v>
      </c>
      <c r="D296" s="50">
        <v>0.10790658393264474</v>
      </c>
      <c r="E296" s="55">
        <v>0</v>
      </c>
      <c r="F296" s="56">
        <v>0</v>
      </c>
    </row>
    <row r="297" spans="1:6" x14ac:dyDescent="0.25">
      <c r="A297" s="54" t="s">
        <v>623</v>
      </c>
      <c r="B297" s="49" t="s">
        <v>624</v>
      </c>
      <c r="C297" s="39">
        <v>5.6382928088690609E-2</v>
      </c>
      <c r="D297" s="50">
        <v>5.6280929438209115E-2</v>
      </c>
      <c r="E297" s="55">
        <v>0</v>
      </c>
      <c r="F297" s="56">
        <v>0</v>
      </c>
    </row>
    <row r="298" spans="1:6" x14ac:dyDescent="0.25">
      <c r="A298" s="54" t="s">
        <v>625</v>
      </c>
      <c r="B298" s="49" t="s">
        <v>626</v>
      </c>
      <c r="C298" s="39">
        <v>0.11039375314050211</v>
      </c>
      <c r="D298" s="50">
        <v>0.11020816484236721</v>
      </c>
      <c r="E298" s="55">
        <v>0</v>
      </c>
      <c r="F298" s="56">
        <v>0</v>
      </c>
    </row>
    <row r="299" spans="1:6" x14ac:dyDescent="0.25">
      <c r="A299" s="54" t="s">
        <v>627</v>
      </c>
      <c r="B299" s="49" t="s">
        <v>628</v>
      </c>
      <c r="C299" s="39">
        <v>5.1724826021664234E-2</v>
      </c>
      <c r="D299" s="50">
        <v>5.1636893165313003E-2</v>
      </c>
      <c r="E299" s="55">
        <v>0</v>
      </c>
      <c r="F299" s="56">
        <v>0</v>
      </c>
    </row>
    <row r="300" spans="1:6" x14ac:dyDescent="0.25">
      <c r="A300" s="54" t="s">
        <v>629</v>
      </c>
      <c r="B300" s="49" t="s">
        <v>630</v>
      </c>
      <c r="C300" s="39">
        <v>5.5176314921310934E-2</v>
      </c>
      <c r="D300" s="50">
        <v>5.5040612444060742E-2</v>
      </c>
      <c r="E300" s="55">
        <v>0</v>
      </c>
      <c r="F300" s="56">
        <v>0</v>
      </c>
    </row>
    <row r="301" spans="1:6" x14ac:dyDescent="0.25">
      <c r="A301" s="54" t="s">
        <v>631</v>
      </c>
      <c r="B301" s="49" t="s">
        <v>632</v>
      </c>
      <c r="C301" s="39">
        <v>5.017712342781714E-2</v>
      </c>
      <c r="D301" s="50">
        <v>5.009865302361545E-2</v>
      </c>
      <c r="E301" s="55">
        <v>0</v>
      </c>
      <c r="F301" s="56">
        <v>0</v>
      </c>
    </row>
    <row r="302" spans="1:6" x14ac:dyDescent="0.25">
      <c r="A302" s="54" t="s">
        <v>633</v>
      </c>
      <c r="B302" s="49" t="s">
        <v>634</v>
      </c>
      <c r="C302" s="39">
        <v>6.0696748939196569E-2</v>
      </c>
      <c r="D302" s="50">
        <v>6.0538104779845676E-2</v>
      </c>
      <c r="E302" s="55">
        <v>0</v>
      </c>
      <c r="F302" s="56">
        <v>0</v>
      </c>
    </row>
    <row r="303" spans="1:6" x14ac:dyDescent="0.25">
      <c r="A303" s="54" t="s">
        <v>635</v>
      </c>
      <c r="B303" s="49" t="s">
        <v>636</v>
      </c>
      <c r="C303" s="39">
        <v>1.0603387062171479E-2</v>
      </c>
      <c r="D303" s="50">
        <v>1.0631520440054467E-2</v>
      </c>
      <c r="E303" s="55">
        <v>0</v>
      </c>
      <c r="F303" s="56">
        <v>0</v>
      </c>
    </row>
    <row r="304" spans="1:6" x14ac:dyDescent="0.25">
      <c r="A304" s="54" t="s">
        <v>637</v>
      </c>
      <c r="B304" s="49" t="s">
        <v>638</v>
      </c>
      <c r="C304" s="39">
        <v>6.3488655175182665E-2</v>
      </c>
      <c r="D304" s="50">
        <v>6.3384910981120132E-2</v>
      </c>
      <c r="E304" s="55">
        <v>0</v>
      </c>
      <c r="F304" s="56">
        <v>0</v>
      </c>
    </row>
    <row r="305" spans="1:6" x14ac:dyDescent="0.25">
      <c r="A305" s="54" t="s">
        <v>639</v>
      </c>
      <c r="B305" s="49" t="s">
        <v>640</v>
      </c>
      <c r="C305" s="39">
        <v>8.2195821745986664E-2</v>
      </c>
      <c r="D305" s="50">
        <v>8.2051687445027957E-2</v>
      </c>
      <c r="E305" s="55">
        <v>0</v>
      </c>
      <c r="F305" s="56">
        <v>0</v>
      </c>
    </row>
    <row r="306" spans="1:6" x14ac:dyDescent="0.25">
      <c r="A306" s="54" t="s">
        <v>641</v>
      </c>
      <c r="B306" s="49" t="s">
        <v>642</v>
      </c>
      <c r="C306" s="39">
        <v>0.16727264710006617</v>
      </c>
      <c r="D306" s="50">
        <v>0.16727592121872759</v>
      </c>
      <c r="E306" s="55">
        <v>0</v>
      </c>
      <c r="F306" s="56">
        <v>1</v>
      </c>
    </row>
    <row r="307" spans="1:6" x14ac:dyDescent="0.25">
      <c r="A307" s="54" t="s">
        <v>643</v>
      </c>
      <c r="B307" s="57" t="s">
        <v>644</v>
      </c>
      <c r="C307" s="39">
        <v>2.3168376058929054E-2</v>
      </c>
      <c r="D307" s="50">
        <v>2.345841758952779E-2</v>
      </c>
      <c r="E307" s="55">
        <v>0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0.11572815991595241</v>
      </c>
      <c r="D308" s="50">
        <v>0.11544610781968115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5.3774222056994961E-2</v>
      </c>
      <c r="D309" s="50">
        <v>5.3701393250816729E-2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5.3665345473731543E-2</v>
      </c>
      <c r="D310" s="50">
        <v>5.3533312325669637E-2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5.9477581171363411E-2</v>
      </c>
      <c r="D311" s="50">
        <v>5.9355040201797729E-2</v>
      </c>
      <c r="E311" s="55">
        <v>0</v>
      </c>
      <c r="F311" s="56">
        <v>0</v>
      </c>
    </row>
    <row r="312" spans="1:6" x14ac:dyDescent="0.25">
      <c r="A312" s="54" t="s">
        <v>651</v>
      </c>
      <c r="B312" s="49" t="s">
        <v>653</v>
      </c>
      <c r="C312" s="39">
        <v>9.4042313109526973E-2</v>
      </c>
      <c r="D312" s="50">
        <v>9.3848558824270498E-2</v>
      </c>
      <c r="E312" s="55">
        <v>1</v>
      </c>
      <c r="F312" s="56">
        <v>0</v>
      </c>
    </row>
    <row r="313" spans="1:6" x14ac:dyDescent="0.25">
      <c r="A313" s="54" t="s">
        <v>654</v>
      </c>
      <c r="B313" s="49" t="s">
        <v>655</v>
      </c>
      <c r="C313" s="39">
        <v>4.0462289130247728E-2</v>
      </c>
      <c r="D313" s="50">
        <v>4.0507733929557123E-2</v>
      </c>
      <c r="E313" s="55">
        <v>0</v>
      </c>
      <c r="F313" s="56">
        <v>0</v>
      </c>
    </row>
    <row r="314" spans="1:6" x14ac:dyDescent="0.25">
      <c r="A314" s="54" t="s">
        <v>656</v>
      </c>
      <c r="B314" s="57" t="s">
        <v>657</v>
      </c>
      <c r="C314" s="39">
        <v>4.6720127946003415E-2</v>
      </c>
      <c r="D314" s="50">
        <v>4.662238739448514E-2</v>
      </c>
      <c r="E314" s="55">
        <v>0</v>
      </c>
      <c r="F314" s="56">
        <v>0</v>
      </c>
    </row>
    <row r="315" spans="1:6" x14ac:dyDescent="0.25">
      <c r="A315" s="54" t="s">
        <v>658</v>
      </c>
      <c r="B315" s="49" t="s">
        <v>659</v>
      </c>
      <c r="C315" s="39">
        <v>3.5331755563133456E-2</v>
      </c>
      <c r="D315" s="50">
        <v>3.5333371133976457E-2</v>
      </c>
      <c r="E315" s="55">
        <v>0</v>
      </c>
      <c r="F315" s="56">
        <v>0</v>
      </c>
    </row>
    <row r="316" spans="1:6" x14ac:dyDescent="0.25">
      <c r="A316" s="54" t="s">
        <v>660</v>
      </c>
      <c r="B316" s="49" t="s">
        <v>661</v>
      </c>
      <c r="C316" s="39">
        <v>8.5166045371724577E-2</v>
      </c>
      <c r="D316" s="50">
        <v>8.4911446738557203E-2</v>
      </c>
      <c r="E316" s="55">
        <v>0</v>
      </c>
      <c r="F316" s="56">
        <v>0</v>
      </c>
    </row>
    <row r="317" spans="1:6" x14ac:dyDescent="0.25">
      <c r="A317" s="54" t="s">
        <v>662</v>
      </c>
      <c r="B317" s="57" t="s">
        <v>663</v>
      </c>
      <c r="C317" s="39">
        <v>5.8451279075295612E-2</v>
      </c>
      <c r="D317" s="50">
        <v>5.8330008413129818E-2</v>
      </c>
      <c r="E317" s="55">
        <v>0</v>
      </c>
      <c r="F317" s="56">
        <v>0</v>
      </c>
    </row>
    <row r="318" spans="1:6" x14ac:dyDescent="0.25">
      <c r="A318" s="54" t="s">
        <v>664</v>
      </c>
      <c r="B318" s="57" t="s">
        <v>665</v>
      </c>
      <c r="C318" s="39">
        <v>0.12750570305967313</v>
      </c>
      <c r="D318" s="50">
        <v>0.12727591650268427</v>
      </c>
      <c r="E318" s="55">
        <v>0</v>
      </c>
      <c r="F318" s="56">
        <v>0</v>
      </c>
    </row>
    <row r="319" spans="1:6" x14ac:dyDescent="0.25">
      <c r="A319" s="54" t="s">
        <v>666</v>
      </c>
      <c r="B319" s="49" t="s">
        <v>667</v>
      </c>
      <c r="C319" s="39">
        <v>6.615456464855364E-2</v>
      </c>
      <c r="D319" s="50">
        <v>6.6044882309479788E-2</v>
      </c>
      <c r="E319" s="55">
        <v>0</v>
      </c>
      <c r="F319" s="56">
        <v>0</v>
      </c>
    </row>
    <row r="320" spans="1:6" x14ac:dyDescent="0.25">
      <c r="A320" s="54" t="s">
        <v>668</v>
      </c>
      <c r="B320" s="49" t="s">
        <v>669</v>
      </c>
      <c r="C320" s="39">
        <v>5.8413613119250751E-2</v>
      </c>
      <c r="D320" s="50">
        <v>5.8412446746262392E-2</v>
      </c>
      <c r="E320" s="55">
        <v>0</v>
      </c>
      <c r="F320" s="56">
        <v>0</v>
      </c>
    </row>
    <row r="321" spans="1:6" x14ac:dyDescent="0.25">
      <c r="A321" s="54" t="s">
        <v>670</v>
      </c>
      <c r="B321" s="57" t="s">
        <v>671</v>
      </c>
      <c r="C321" s="39">
        <v>5.1699047022379187E-2</v>
      </c>
      <c r="D321" s="50">
        <v>5.1552865212938656E-2</v>
      </c>
      <c r="E321" s="55">
        <v>0</v>
      </c>
      <c r="F321" s="56">
        <v>0</v>
      </c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57"/>
      <c r="C332" s="39"/>
      <c r="D332" s="50"/>
      <c r="E332" s="55"/>
      <c r="F332" s="56"/>
    </row>
    <row r="333" spans="1:6" x14ac:dyDescent="0.25">
      <c r="A333" s="54"/>
      <c r="B333" s="49"/>
      <c r="C333" s="39"/>
      <c r="D333" s="50"/>
      <c r="E333" s="55"/>
      <c r="F333" s="56"/>
    </row>
    <row r="334" spans="1:6" x14ac:dyDescent="0.25">
      <c r="A334" s="54"/>
      <c r="B334" s="57"/>
      <c r="C334" s="39"/>
      <c r="D334" s="50"/>
      <c r="E334" s="55"/>
      <c r="F334" s="56"/>
    </row>
    <row r="335" spans="1:6" x14ac:dyDescent="0.25">
      <c r="A335" s="54"/>
      <c r="B335" s="49"/>
      <c r="C335" s="39"/>
      <c r="D335" s="50"/>
      <c r="E335" s="55"/>
      <c r="F335" s="56"/>
    </row>
    <row r="336" spans="1:6" x14ac:dyDescent="0.25">
      <c r="A336" s="54"/>
      <c r="B336" s="57"/>
      <c r="C336" s="39"/>
      <c r="D336" s="50"/>
      <c r="E336" s="55"/>
      <c r="F336" s="56"/>
    </row>
    <row r="337" spans="1:6" x14ac:dyDescent="0.25">
      <c r="A337" s="54"/>
      <c r="B337" s="49"/>
      <c r="C337" s="39"/>
      <c r="D337" s="50"/>
      <c r="E337" s="55"/>
      <c r="F337" s="56"/>
    </row>
    <row r="338" spans="1:6" x14ac:dyDescent="0.25">
      <c r="A338" s="54"/>
      <c r="B338" s="57"/>
      <c r="C338" s="39"/>
      <c r="D338" s="50"/>
      <c r="E338" s="55"/>
      <c r="F33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">
    <cfRule type="cellIs" dxfId="19" priority="10" stopIfTrue="1" operator="equal">
      <formula>1</formula>
    </cfRule>
  </conditionalFormatting>
  <conditionalFormatting sqref="E1:F2">
    <cfRule type="cellIs" dxfId="18" priority="12" stopIfTrue="1" operator="equal">
      <formula>1</formula>
    </cfRule>
  </conditionalFormatting>
  <conditionalFormatting sqref="E3:F4">
    <cfRule type="cellIs" dxfId="17" priority="11" stopIfTrue="1" operator="equal">
      <formula>1</formula>
    </cfRule>
  </conditionalFormatting>
  <conditionalFormatting sqref="E331:F338">
    <cfRule type="cellIs" dxfId="16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1"/>
      <c r="B1" s="111"/>
      <c r="C1" s="111"/>
      <c r="D1" s="111"/>
    </row>
    <row r="2" spans="1:4" ht="50.1" customHeight="1" thickBot="1" x14ac:dyDescent="0.3">
      <c r="A2" s="102" t="str">
        <f>"MARGIN INTERVALS EFFECTIVE ON "&amp;'OPTIONS - MARGIN INTERVALS'!A1</f>
        <v>MARGIN INTERVALS EFFECTIVE ON MAY 2, 2023</v>
      </c>
      <c r="B2" s="103"/>
      <c r="C2" s="103"/>
      <c r="D2" s="103"/>
    </row>
    <row r="3" spans="1:4" ht="15" customHeight="1" x14ac:dyDescent="0.25">
      <c r="A3" s="112" t="s">
        <v>17</v>
      </c>
      <c r="B3" s="112" t="s">
        <v>12</v>
      </c>
      <c r="C3" s="112" t="s">
        <v>13</v>
      </c>
      <c r="D3" s="112" t="s">
        <v>14</v>
      </c>
    </row>
    <row r="4" spans="1:4" ht="15.75" thickBot="1" x14ac:dyDescent="0.3">
      <c r="A4" s="113"/>
      <c r="B4" s="113"/>
      <c r="C4" s="113"/>
      <c r="D4" s="113"/>
    </row>
    <row r="5" spans="1:4" x14ac:dyDescent="0.25">
      <c r="A5" s="48" t="s">
        <v>672</v>
      </c>
      <c r="B5" s="49" t="s">
        <v>673</v>
      </c>
      <c r="C5" s="39">
        <v>5.4511336949659307E-3</v>
      </c>
      <c r="D5" s="50">
        <v>5.4247788053487702E-3</v>
      </c>
    </row>
    <row r="6" spans="1:4" x14ac:dyDescent="0.25">
      <c r="A6" s="48" t="s">
        <v>674</v>
      </c>
      <c r="B6" s="49" t="s">
        <v>673</v>
      </c>
      <c r="C6" s="39">
        <v>6.7137135874990005E-3</v>
      </c>
      <c r="D6" s="50">
        <v>6.6846427939889945E-3</v>
      </c>
    </row>
    <row r="7" spans="1:4" x14ac:dyDescent="0.25">
      <c r="A7" s="48" t="s">
        <v>675</v>
      </c>
      <c r="B7" s="49" t="s">
        <v>673</v>
      </c>
      <c r="C7" s="39">
        <v>6.853092230696075E-3</v>
      </c>
      <c r="D7" s="50">
        <v>6.8244648497218134E-3</v>
      </c>
    </row>
    <row r="8" spans="1:4" x14ac:dyDescent="0.25">
      <c r="A8" s="48" t="s">
        <v>676</v>
      </c>
      <c r="B8" s="49" t="s">
        <v>673</v>
      </c>
      <c r="C8" s="39">
        <v>5.7781456612067536E-3</v>
      </c>
      <c r="D8" s="50">
        <v>5.7644412743009235E-3</v>
      </c>
    </row>
    <row r="9" spans="1:4" x14ac:dyDescent="0.25">
      <c r="A9" s="48" t="s">
        <v>677</v>
      </c>
      <c r="B9" s="49" t="s">
        <v>678</v>
      </c>
      <c r="C9" s="39">
        <v>2.6226807829311166E-2</v>
      </c>
      <c r="D9" s="50">
        <v>2.6224105532632967E-2</v>
      </c>
    </row>
    <row r="10" spans="1:4" x14ac:dyDescent="0.25">
      <c r="A10" s="48" t="s">
        <v>679</v>
      </c>
      <c r="B10" s="49" t="s">
        <v>680</v>
      </c>
      <c r="C10" s="39">
        <v>1.7474986397994968E-2</v>
      </c>
      <c r="D10" s="50">
        <v>1.7457298230672665E-2</v>
      </c>
    </row>
    <row r="11" spans="1:4" x14ac:dyDescent="0.25">
      <c r="A11" s="48" t="s">
        <v>681</v>
      </c>
      <c r="B11" s="49" t="s">
        <v>682</v>
      </c>
      <c r="C11" s="39">
        <v>8.261073822870257E-3</v>
      </c>
      <c r="D11" s="50">
        <v>8.2422785643805757E-3</v>
      </c>
    </row>
    <row r="12" spans="1:4" x14ac:dyDescent="0.25">
      <c r="A12" s="48" t="s">
        <v>683</v>
      </c>
      <c r="B12" s="49" t="s">
        <v>684</v>
      </c>
      <c r="C12" s="39">
        <v>6.8650855342192521E-3</v>
      </c>
      <c r="D12" s="50">
        <v>6.7720235839533989E-3</v>
      </c>
    </row>
    <row r="13" spans="1:4" x14ac:dyDescent="0.25">
      <c r="A13" s="48" t="s">
        <v>685</v>
      </c>
      <c r="B13" s="49" t="s">
        <v>686</v>
      </c>
      <c r="C13" s="39">
        <v>2.6171715682001967E-3</v>
      </c>
      <c r="D13" s="50">
        <v>2.6038763446128055E-3</v>
      </c>
    </row>
    <row r="14" spans="1:4" x14ac:dyDescent="0.25">
      <c r="A14" s="63" t="s">
        <v>687</v>
      </c>
      <c r="B14" s="49" t="s">
        <v>686</v>
      </c>
      <c r="C14" s="39">
        <v>6.0746681603051807E-3</v>
      </c>
      <c r="D14" s="50">
        <v>6.0457235769859766E-3</v>
      </c>
    </row>
    <row r="15" spans="1:4" x14ac:dyDescent="0.25">
      <c r="A15" s="48" t="s">
        <v>688</v>
      </c>
      <c r="B15" s="49" t="s">
        <v>686</v>
      </c>
      <c r="C15" s="39">
        <v>7.3472444647876035E-3</v>
      </c>
      <c r="D15" s="50">
        <v>7.3131783868878343E-3</v>
      </c>
    </row>
    <row r="16" spans="1:4" x14ac:dyDescent="0.25">
      <c r="A16" s="48" t="s">
        <v>689</v>
      </c>
      <c r="B16" s="49" t="s">
        <v>686</v>
      </c>
      <c r="C16" s="39">
        <v>5.9762719948818436E-3</v>
      </c>
      <c r="D16" s="50">
        <v>5.9586047503722176E-3</v>
      </c>
    </row>
    <row r="17" spans="1:4" x14ac:dyDescent="0.25">
      <c r="A17" s="63" t="s">
        <v>690</v>
      </c>
      <c r="B17" s="49" t="s">
        <v>691</v>
      </c>
      <c r="C17" s="39">
        <v>5.5462074284303255E-2</v>
      </c>
      <c r="D17" s="50">
        <v>5.5699785870938906E-2</v>
      </c>
    </row>
    <row r="18" spans="1:4" x14ac:dyDescent="0.25">
      <c r="A18" s="63" t="s">
        <v>692</v>
      </c>
      <c r="B18" s="49" t="s">
        <v>693</v>
      </c>
      <c r="C18" s="39">
        <v>5.4015684506405072E-2</v>
      </c>
      <c r="D18" s="50">
        <v>5.3944235537920729E-2</v>
      </c>
    </row>
    <row r="19" spans="1:4" x14ac:dyDescent="0.25">
      <c r="A19" s="63" t="s">
        <v>694</v>
      </c>
      <c r="B19" s="49" t="s">
        <v>695</v>
      </c>
      <c r="C19" s="39">
        <v>5.2373825237591182E-2</v>
      </c>
      <c r="D19" s="50">
        <v>5.2282213823942165E-2</v>
      </c>
    </row>
    <row r="20" spans="1:4" x14ac:dyDescent="0.25">
      <c r="A20" s="63" t="s">
        <v>696</v>
      </c>
      <c r="B20" s="49" t="s">
        <v>697</v>
      </c>
      <c r="C20" s="39">
        <v>3.1319723907148059E-2</v>
      </c>
      <c r="D20" s="50">
        <v>3.1018350375585237E-2</v>
      </c>
    </row>
    <row r="21" spans="1:4" x14ac:dyDescent="0.25">
      <c r="A21" s="63" t="s">
        <v>698</v>
      </c>
      <c r="B21" s="53" t="s">
        <v>697</v>
      </c>
      <c r="C21" s="39">
        <v>4.6324595530956698E-2</v>
      </c>
      <c r="D21" s="50">
        <v>4.5859009889928928E-2</v>
      </c>
    </row>
    <row r="22" spans="1:4" x14ac:dyDescent="0.25">
      <c r="A22" s="63" t="s">
        <v>699</v>
      </c>
      <c r="B22" s="53" t="s">
        <v>697</v>
      </c>
      <c r="C22" s="39">
        <v>4.4020839025004935E-2</v>
      </c>
      <c r="D22" s="50">
        <v>4.4013634212968222E-2</v>
      </c>
    </row>
    <row r="23" spans="1:4" x14ac:dyDescent="0.25">
      <c r="A23" s="63" t="s">
        <v>700</v>
      </c>
      <c r="B23" s="53" t="s">
        <v>701</v>
      </c>
      <c r="C23" s="39">
        <v>5.2266316382990043E-2</v>
      </c>
      <c r="D23" s="50">
        <v>5.2170629265900943E-2</v>
      </c>
    </row>
    <row r="24" spans="1:4" x14ac:dyDescent="0.25">
      <c r="A24" s="63" t="s">
        <v>702</v>
      </c>
      <c r="B24" s="53" t="s">
        <v>703</v>
      </c>
      <c r="C24" s="39">
        <v>0.11942219361490132</v>
      </c>
      <c r="D24" s="50">
        <v>0.11922963240736618</v>
      </c>
    </row>
    <row r="25" spans="1:4" x14ac:dyDescent="0.25">
      <c r="A25" s="63" t="s">
        <v>704</v>
      </c>
      <c r="B25" s="53" t="s">
        <v>705</v>
      </c>
      <c r="C25" s="39">
        <v>5.8727400858009995E-2</v>
      </c>
      <c r="D25" s="50">
        <v>5.8620418291257061E-2</v>
      </c>
    </row>
    <row r="26" spans="1:4" x14ac:dyDescent="0.25">
      <c r="A26" s="63" t="s">
        <v>706</v>
      </c>
      <c r="B26" s="53" t="s">
        <v>707</v>
      </c>
      <c r="C26" s="39">
        <v>8.625892418738948E-2</v>
      </c>
      <c r="D26" s="50">
        <v>8.6498948426984357E-2</v>
      </c>
    </row>
    <row r="27" spans="1:4" x14ac:dyDescent="0.25">
      <c r="A27" s="63" t="s">
        <v>708</v>
      </c>
      <c r="B27" s="53" t="s">
        <v>709</v>
      </c>
      <c r="C27" s="39">
        <v>5.4662100085423507E-2</v>
      </c>
      <c r="D27" s="50">
        <v>5.4585119735501848E-2</v>
      </c>
    </row>
    <row r="28" spans="1:4" x14ac:dyDescent="0.25">
      <c r="A28" s="63" t="s">
        <v>710</v>
      </c>
      <c r="B28" s="53" t="s">
        <v>711</v>
      </c>
      <c r="C28" s="39">
        <v>5.8460127505296687E-2</v>
      </c>
      <c r="D28" s="50">
        <v>5.8354586457756402E-2</v>
      </c>
    </row>
    <row r="29" spans="1:4" x14ac:dyDescent="0.25">
      <c r="A29" s="63" t="s">
        <v>712</v>
      </c>
      <c r="B29" s="53" t="s">
        <v>713</v>
      </c>
      <c r="C29" s="39">
        <v>7.5673102323605065E-2</v>
      </c>
      <c r="D29" s="50">
        <v>7.535447483222274E-2</v>
      </c>
    </row>
    <row r="30" spans="1:4" x14ac:dyDescent="0.25">
      <c r="A30" s="63" t="s">
        <v>714</v>
      </c>
      <c r="B30" s="53" t="s">
        <v>715</v>
      </c>
      <c r="C30" s="39">
        <v>6.0036386609246969E-2</v>
      </c>
      <c r="D30" s="50">
        <v>5.990929087768064E-2</v>
      </c>
    </row>
    <row r="31" spans="1:4" x14ac:dyDescent="0.25">
      <c r="A31" s="63" t="s">
        <v>716</v>
      </c>
      <c r="B31" s="53" t="s">
        <v>717</v>
      </c>
      <c r="C31" s="39">
        <v>5.4662100085423507E-2</v>
      </c>
      <c r="D31" s="50">
        <v>5.4585119735501848E-2</v>
      </c>
    </row>
    <row r="32" spans="1:4" x14ac:dyDescent="0.25">
      <c r="A32" s="63" t="s">
        <v>718</v>
      </c>
      <c r="B32" s="53" t="s">
        <v>719</v>
      </c>
      <c r="C32" s="39">
        <v>6.3656060732321884E-2</v>
      </c>
      <c r="D32" s="50">
        <v>6.3527301502474154E-2</v>
      </c>
    </row>
    <row r="33" spans="1:4" x14ac:dyDescent="0.25">
      <c r="A33" s="63" t="s">
        <v>720</v>
      </c>
      <c r="B33" s="53" t="s">
        <v>721</v>
      </c>
      <c r="C33" s="39">
        <v>5.019403945360338E-2</v>
      </c>
      <c r="D33" s="50">
        <v>5.0025433688484507E-2</v>
      </c>
    </row>
    <row r="34" spans="1:4" x14ac:dyDescent="0.25">
      <c r="A34" s="63" t="s">
        <v>722</v>
      </c>
      <c r="B34" s="53" t="s">
        <v>723</v>
      </c>
      <c r="C34" s="39">
        <v>4.5838737590148018E-2</v>
      </c>
      <c r="D34" s="50">
        <v>4.5694475137090414E-2</v>
      </c>
    </row>
    <row r="35" spans="1:4" x14ac:dyDescent="0.25">
      <c r="A35" s="63" t="s">
        <v>724</v>
      </c>
      <c r="B35" s="53" t="s">
        <v>725</v>
      </c>
      <c r="C35" s="39">
        <v>5.0916372246716746E-2</v>
      </c>
      <c r="D35" s="50">
        <v>5.0779950351672626E-2</v>
      </c>
    </row>
    <row r="36" spans="1:4" x14ac:dyDescent="0.25">
      <c r="A36" s="63" t="s">
        <v>726</v>
      </c>
      <c r="B36" s="53" t="s">
        <v>727</v>
      </c>
      <c r="C36" s="39">
        <v>6.4595086710031072E-2</v>
      </c>
      <c r="D36" s="50">
        <v>6.4554689532649798E-2</v>
      </c>
    </row>
    <row r="37" spans="1:4" x14ac:dyDescent="0.25">
      <c r="A37" s="63" t="s">
        <v>728</v>
      </c>
      <c r="B37" s="53" t="s">
        <v>729</v>
      </c>
      <c r="C37" s="39">
        <v>0.10895999966073722</v>
      </c>
      <c r="D37" s="50">
        <v>0.10921609684815695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"MARGIN INTERVALS EFFECTIVE ON "&amp;'OPTIONS - MARGIN INTERVALS'!A1</f>
        <v>MARGIN INTERVALS EFFECTIVE ON MAY 2, 2023</v>
      </c>
      <c r="B2" s="103"/>
      <c r="C2" s="103"/>
      <c r="D2" s="103"/>
    </row>
    <row r="3" spans="1:4" ht="15" customHeight="1" x14ac:dyDescent="0.25">
      <c r="A3" s="116" t="s">
        <v>17</v>
      </c>
      <c r="B3" s="118" t="s">
        <v>12</v>
      </c>
      <c r="C3" s="120" t="s">
        <v>13</v>
      </c>
      <c r="D3" s="122" t="s">
        <v>14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730</v>
      </c>
      <c r="B5" s="38" t="s">
        <v>67</v>
      </c>
      <c r="C5" s="64">
        <v>0.13900072217474885</v>
      </c>
      <c r="D5" s="40">
        <v>0.13867706635854676</v>
      </c>
    </row>
    <row r="6" spans="1:4" x14ac:dyDescent="0.25">
      <c r="A6" s="48" t="s">
        <v>731</v>
      </c>
      <c r="B6" s="49" t="s">
        <v>53</v>
      </c>
      <c r="C6" s="39">
        <v>0.13971748180606852</v>
      </c>
      <c r="D6" s="45">
        <v>0.13937432854544252</v>
      </c>
    </row>
    <row r="7" spans="1:4" x14ac:dyDescent="0.25">
      <c r="A7" s="48" t="s">
        <v>732</v>
      </c>
      <c r="B7" s="49" t="s">
        <v>61</v>
      </c>
      <c r="C7" s="39">
        <v>7.5766854597000111E-2</v>
      </c>
      <c r="D7" s="50">
        <v>7.5538221235159617E-2</v>
      </c>
    </row>
    <row r="8" spans="1:4" x14ac:dyDescent="0.25">
      <c r="A8" s="48" t="s">
        <v>733</v>
      </c>
      <c r="B8" s="49" t="s">
        <v>69</v>
      </c>
      <c r="C8" s="39">
        <v>0.11793962876675708</v>
      </c>
      <c r="D8" s="50">
        <v>0.118646829449281</v>
      </c>
    </row>
    <row r="9" spans="1:4" x14ac:dyDescent="0.25">
      <c r="A9" s="48" t="s">
        <v>734</v>
      </c>
      <c r="B9" s="49" t="s">
        <v>41</v>
      </c>
      <c r="C9" s="39">
        <v>0.12516955609180047</v>
      </c>
      <c r="D9" s="45">
        <v>0.12493870138518837</v>
      </c>
    </row>
    <row r="10" spans="1:4" x14ac:dyDescent="0.25">
      <c r="A10" s="48" t="s">
        <v>735</v>
      </c>
      <c r="B10" s="49" t="s">
        <v>87</v>
      </c>
      <c r="C10" s="39">
        <v>6.0778152586824022E-2</v>
      </c>
      <c r="D10" s="50">
        <v>6.0626878012798167E-2</v>
      </c>
    </row>
    <row r="11" spans="1:4" x14ac:dyDescent="0.25">
      <c r="A11" s="48" t="s">
        <v>736</v>
      </c>
      <c r="B11" s="49" t="s">
        <v>111</v>
      </c>
      <c r="C11" s="39">
        <v>9.6468431196957027E-2</v>
      </c>
      <c r="D11" s="45">
        <v>9.6272078329284541E-2</v>
      </c>
    </row>
    <row r="12" spans="1:4" x14ac:dyDescent="0.25">
      <c r="A12" s="48" t="s">
        <v>737</v>
      </c>
      <c r="B12" s="49" t="s">
        <v>109</v>
      </c>
      <c r="C12" s="39">
        <v>7.1488761183351068E-2</v>
      </c>
      <c r="D12" s="50">
        <v>7.132204583290748E-2</v>
      </c>
    </row>
    <row r="13" spans="1:4" x14ac:dyDescent="0.25">
      <c r="A13" s="48" t="s">
        <v>738</v>
      </c>
      <c r="B13" s="49" t="s">
        <v>161</v>
      </c>
      <c r="C13" s="39">
        <v>7.8073472009628608E-2</v>
      </c>
      <c r="D13" s="45">
        <v>7.7879213123728613E-2</v>
      </c>
    </row>
    <row r="14" spans="1:4" x14ac:dyDescent="0.25">
      <c r="A14" s="48" t="s">
        <v>739</v>
      </c>
      <c r="B14" s="49" t="s">
        <v>169</v>
      </c>
      <c r="C14" s="39">
        <v>0.13588590382105983</v>
      </c>
      <c r="D14" s="50">
        <v>0.13578666616630544</v>
      </c>
    </row>
    <row r="15" spans="1:4" x14ac:dyDescent="0.25">
      <c r="A15" s="48" t="s">
        <v>740</v>
      </c>
      <c r="B15" s="49" t="s">
        <v>506</v>
      </c>
      <c r="C15" s="39">
        <v>9.3114006586145423E-2</v>
      </c>
      <c r="D15" s="45">
        <v>9.2861462470270204E-2</v>
      </c>
    </row>
    <row r="16" spans="1:4" x14ac:dyDescent="0.25">
      <c r="A16" s="48" t="s">
        <v>741</v>
      </c>
      <c r="B16" s="49" t="s">
        <v>165</v>
      </c>
      <c r="C16" s="39">
        <v>6.0256209306811935E-2</v>
      </c>
      <c r="D16" s="50">
        <v>6.0062145419823479E-2</v>
      </c>
    </row>
    <row r="17" spans="1:4" x14ac:dyDescent="0.25">
      <c r="A17" s="48" t="s">
        <v>742</v>
      </c>
      <c r="B17" s="49" t="s">
        <v>163</v>
      </c>
      <c r="C17" s="39">
        <v>0.12344726427375505</v>
      </c>
      <c r="D17" s="45">
        <v>0.12348584358000841</v>
      </c>
    </row>
    <row r="18" spans="1:4" x14ac:dyDescent="0.25">
      <c r="A18" s="48" t="s">
        <v>743</v>
      </c>
      <c r="B18" s="49" t="s">
        <v>181</v>
      </c>
      <c r="C18" s="39">
        <v>7.3801504858805059E-2</v>
      </c>
      <c r="D18" s="50">
        <v>7.3969771979376819E-2</v>
      </c>
    </row>
    <row r="19" spans="1:4" x14ac:dyDescent="0.25">
      <c r="A19" s="48" t="s">
        <v>744</v>
      </c>
      <c r="B19" s="49" t="s">
        <v>153</v>
      </c>
      <c r="C19" s="39">
        <v>0.10021573172699932</v>
      </c>
      <c r="D19" s="45">
        <v>9.9935185531040638E-2</v>
      </c>
    </row>
    <row r="20" spans="1:4" x14ac:dyDescent="0.25">
      <c r="A20" s="48" t="s">
        <v>745</v>
      </c>
      <c r="B20" s="49" t="s">
        <v>203</v>
      </c>
      <c r="C20" s="39">
        <v>6.236378919193615E-2</v>
      </c>
      <c r="D20" s="50">
        <v>6.2363237250848191E-2</v>
      </c>
    </row>
    <row r="21" spans="1:4" x14ac:dyDescent="0.25">
      <c r="A21" s="48" t="s">
        <v>746</v>
      </c>
      <c r="B21" s="49" t="s">
        <v>231</v>
      </c>
      <c r="C21" s="39">
        <v>6.0247464320032189E-2</v>
      </c>
      <c r="D21" s="45">
        <v>6.0250189757330506E-2</v>
      </c>
    </row>
    <row r="22" spans="1:4" x14ac:dyDescent="0.25">
      <c r="A22" s="48" t="s">
        <v>747</v>
      </c>
      <c r="B22" s="49" t="s">
        <v>622</v>
      </c>
      <c r="C22" s="39">
        <v>0.10767903828272428</v>
      </c>
      <c r="D22" s="50">
        <v>0.10790658393264474</v>
      </c>
    </row>
    <row r="23" spans="1:4" x14ac:dyDescent="0.25">
      <c r="A23" s="48" t="s">
        <v>748</v>
      </c>
      <c r="B23" s="49" t="s">
        <v>229</v>
      </c>
      <c r="C23" s="39">
        <v>6.5652227922078935E-2</v>
      </c>
      <c r="D23" s="45">
        <v>6.5655839775649275E-2</v>
      </c>
    </row>
    <row r="24" spans="1:4" x14ac:dyDescent="0.25">
      <c r="A24" s="48" t="s">
        <v>749</v>
      </c>
      <c r="B24" s="49" t="s">
        <v>241</v>
      </c>
      <c r="C24" s="39">
        <v>0.25309268928419382</v>
      </c>
      <c r="D24" s="50">
        <v>0.25255434643061619</v>
      </c>
    </row>
    <row r="25" spans="1:4" x14ac:dyDescent="0.25">
      <c r="A25" s="48" t="s">
        <v>750</v>
      </c>
      <c r="B25" s="49" t="s">
        <v>243</v>
      </c>
      <c r="C25" s="39">
        <v>0.25378934563514516</v>
      </c>
      <c r="D25" s="45">
        <v>0.25322416788075891</v>
      </c>
    </row>
    <row r="26" spans="1:4" x14ac:dyDescent="0.25">
      <c r="A26" s="48" t="s">
        <v>751</v>
      </c>
      <c r="B26" s="49" t="s">
        <v>211</v>
      </c>
      <c r="C26" s="39">
        <v>0.23995599238775822</v>
      </c>
      <c r="D26" s="50">
        <v>0.23945064780668798</v>
      </c>
    </row>
    <row r="27" spans="1:4" x14ac:dyDescent="0.25">
      <c r="A27" s="48" t="s">
        <v>752</v>
      </c>
      <c r="B27" s="49" t="s">
        <v>363</v>
      </c>
      <c r="C27" s="39">
        <v>0.11455334110690175</v>
      </c>
      <c r="D27" s="45">
        <v>0.11431809385900296</v>
      </c>
    </row>
    <row r="28" spans="1:4" x14ac:dyDescent="0.25">
      <c r="A28" s="48" t="s">
        <v>753</v>
      </c>
      <c r="B28" s="49" t="s">
        <v>265</v>
      </c>
      <c r="C28" s="39">
        <v>6.0129091067254024E-2</v>
      </c>
      <c r="D28" s="50">
        <v>6.0007411897372416E-2</v>
      </c>
    </row>
    <row r="29" spans="1:4" x14ac:dyDescent="0.25">
      <c r="A29" s="48" t="s">
        <v>754</v>
      </c>
      <c r="B29" s="49" t="s">
        <v>257</v>
      </c>
      <c r="C29" s="39">
        <v>0.10004700490095163</v>
      </c>
      <c r="D29" s="45">
        <v>9.9992116823663088E-2</v>
      </c>
    </row>
    <row r="30" spans="1:4" x14ac:dyDescent="0.25">
      <c r="A30" s="48" t="s">
        <v>755</v>
      </c>
      <c r="B30" s="49" t="s">
        <v>275</v>
      </c>
      <c r="C30" s="39">
        <v>6.2764121577428694E-2</v>
      </c>
      <c r="D30" s="50">
        <v>6.2568600688439752E-2</v>
      </c>
    </row>
    <row r="31" spans="1:4" x14ac:dyDescent="0.25">
      <c r="A31" s="48" t="s">
        <v>756</v>
      </c>
      <c r="B31" s="49" t="s">
        <v>331</v>
      </c>
      <c r="C31" s="39">
        <v>7.1763509885469576E-2</v>
      </c>
      <c r="D31" s="45">
        <v>7.1743152435578467E-2</v>
      </c>
    </row>
    <row r="32" spans="1:4" x14ac:dyDescent="0.25">
      <c r="A32" s="48" t="s">
        <v>757</v>
      </c>
      <c r="B32" s="49" t="s">
        <v>277</v>
      </c>
      <c r="C32" s="39">
        <v>0.1339246956112411</v>
      </c>
      <c r="D32" s="50">
        <v>0.13381075921514357</v>
      </c>
    </row>
    <row r="33" spans="1:4" x14ac:dyDescent="0.25">
      <c r="A33" s="48" t="s">
        <v>758</v>
      </c>
      <c r="B33" s="49" t="s">
        <v>289</v>
      </c>
      <c r="C33" s="39">
        <v>5.6149006210980283E-2</v>
      </c>
      <c r="D33" s="45">
        <v>5.6055251818128642E-2</v>
      </c>
    </row>
    <row r="34" spans="1:4" x14ac:dyDescent="0.25">
      <c r="A34" s="48" t="s">
        <v>759</v>
      </c>
      <c r="B34" s="49" t="s">
        <v>245</v>
      </c>
      <c r="C34" s="39">
        <v>0.25443620719559545</v>
      </c>
      <c r="D34" s="50">
        <v>0.25387283115120518</v>
      </c>
    </row>
    <row r="35" spans="1:4" x14ac:dyDescent="0.25">
      <c r="A35" s="48" t="s">
        <v>760</v>
      </c>
      <c r="B35" s="49" t="s">
        <v>325</v>
      </c>
      <c r="C35" s="39">
        <v>8.9176932323860328E-2</v>
      </c>
      <c r="D35" s="45">
        <v>8.8944940594228389E-2</v>
      </c>
    </row>
    <row r="36" spans="1:4" x14ac:dyDescent="0.25">
      <c r="A36" s="48" t="s">
        <v>761</v>
      </c>
      <c r="B36" s="49" t="s">
        <v>628</v>
      </c>
      <c r="C36" s="39">
        <v>5.1724826021664234E-2</v>
      </c>
      <c r="D36" s="50">
        <v>5.1636893165313003E-2</v>
      </c>
    </row>
    <row r="37" spans="1:4" x14ac:dyDescent="0.25">
      <c r="A37" s="48" t="s">
        <v>762</v>
      </c>
      <c r="B37" s="49" t="s">
        <v>327</v>
      </c>
      <c r="C37" s="39">
        <v>6.3030316475710307E-2</v>
      </c>
      <c r="D37" s="45">
        <v>6.2895488038301584E-2</v>
      </c>
    </row>
    <row r="38" spans="1:4" x14ac:dyDescent="0.25">
      <c r="A38" s="48" t="s">
        <v>763</v>
      </c>
      <c r="B38" s="49" t="s">
        <v>471</v>
      </c>
      <c r="C38" s="39">
        <v>6.7646381128045968E-2</v>
      </c>
      <c r="D38" s="50">
        <v>6.7439417324808723E-2</v>
      </c>
    </row>
    <row r="39" spans="1:4" x14ac:dyDescent="0.25">
      <c r="A39" s="48" t="s">
        <v>764</v>
      </c>
      <c r="B39" s="49" t="s">
        <v>632</v>
      </c>
      <c r="C39" s="39">
        <v>5.017712342781714E-2</v>
      </c>
      <c r="D39" s="45">
        <v>5.009865302361545E-2</v>
      </c>
    </row>
    <row r="40" spans="1:4" x14ac:dyDescent="0.25">
      <c r="A40" s="48" t="s">
        <v>765</v>
      </c>
      <c r="B40" s="49" t="s">
        <v>347</v>
      </c>
      <c r="C40" s="39">
        <v>7.4911233399428581E-2</v>
      </c>
      <c r="D40" s="50">
        <v>7.4914248432389835E-2</v>
      </c>
    </row>
    <row r="41" spans="1:4" x14ac:dyDescent="0.25">
      <c r="A41" s="48" t="s">
        <v>766</v>
      </c>
      <c r="B41" s="49" t="s">
        <v>502</v>
      </c>
      <c r="C41" s="39">
        <v>7.0157411386281121E-2</v>
      </c>
      <c r="D41" s="45">
        <v>7.0039756305578599E-2</v>
      </c>
    </row>
    <row r="42" spans="1:4" x14ac:dyDescent="0.25">
      <c r="A42" s="48" t="s">
        <v>767</v>
      </c>
      <c r="B42" s="49" t="s">
        <v>355</v>
      </c>
      <c r="C42" s="39">
        <v>6.0974160489002262E-2</v>
      </c>
      <c r="D42" s="50">
        <v>6.0806676531173963E-2</v>
      </c>
    </row>
    <row r="43" spans="1:4" x14ac:dyDescent="0.25">
      <c r="A43" s="48" t="s">
        <v>768</v>
      </c>
      <c r="B43" s="49" t="s">
        <v>371</v>
      </c>
      <c r="C43" s="39">
        <v>0.167218512576156</v>
      </c>
      <c r="D43" s="45">
        <v>0.16684241570996289</v>
      </c>
    </row>
    <row r="44" spans="1:4" x14ac:dyDescent="0.25">
      <c r="A44" s="48" t="s">
        <v>769</v>
      </c>
      <c r="B44" s="49" t="s">
        <v>227</v>
      </c>
      <c r="C44" s="39">
        <v>6.1079751464510314E-2</v>
      </c>
      <c r="D44" s="50">
        <v>6.1300726861660111E-2</v>
      </c>
    </row>
    <row r="45" spans="1:4" x14ac:dyDescent="0.25">
      <c r="A45" s="48" t="s">
        <v>770</v>
      </c>
      <c r="B45" s="49" t="s">
        <v>383</v>
      </c>
      <c r="C45" s="39">
        <v>8.5880589635869711E-2</v>
      </c>
      <c r="D45" s="45">
        <v>8.5911663783973219E-2</v>
      </c>
    </row>
    <row r="46" spans="1:4" x14ac:dyDescent="0.25">
      <c r="A46" s="48" t="s">
        <v>771</v>
      </c>
      <c r="B46" s="49" t="s">
        <v>387</v>
      </c>
      <c r="C46" s="39">
        <v>0.11340313607113992</v>
      </c>
      <c r="D46" s="50">
        <v>0.11302989140471144</v>
      </c>
    </row>
    <row r="47" spans="1:4" x14ac:dyDescent="0.25">
      <c r="A47" s="48" t="s">
        <v>772</v>
      </c>
      <c r="B47" s="49" t="s">
        <v>337</v>
      </c>
      <c r="C47" s="39">
        <v>0.10310026342040748</v>
      </c>
      <c r="D47" s="45">
        <v>0.10280224307835489</v>
      </c>
    </row>
    <row r="48" spans="1:4" x14ac:dyDescent="0.25">
      <c r="A48" s="48" t="s">
        <v>773</v>
      </c>
      <c r="B48" s="49" t="s">
        <v>391</v>
      </c>
      <c r="C48" s="39">
        <v>5.4817755138858532E-2</v>
      </c>
      <c r="D48" s="50">
        <v>5.4674151356777688E-2</v>
      </c>
    </row>
    <row r="49" spans="1:4" x14ac:dyDescent="0.25">
      <c r="A49" s="48" t="s">
        <v>774</v>
      </c>
      <c r="B49" s="49" t="s">
        <v>395</v>
      </c>
      <c r="C49" s="39">
        <v>0.13292577688099125</v>
      </c>
      <c r="D49" s="45">
        <v>0.13259406633135962</v>
      </c>
    </row>
    <row r="50" spans="1:4" x14ac:dyDescent="0.25">
      <c r="A50" s="48" t="s">
        <v>775</v>
      </c>
      <c r="B50" s="49" t="s">
        <v>397</v>
      </c>
      <c r="C50" s="39">
        <v>7.8883484278665816E-2</v>
      </c>
      <c r="D50" s="50">
        <v>7.8785660178210287E-2</v>
      </c>
    </row>
    <row r="51" spans="1:4" x14ac:dyDescent="0.25">
      <c r="A51" s="48" t="s">
        <v>776</v>
      </c>
      <c r="B51" s="49" t="s">
        <v>267</v>
      </c>
      <c r="C51" s="39">
        <v>9.0553093413773961E-2</v>
      </c>
      <c r="D51" s="45">
        <v>9.025501173663622E-2</v>
      </c>
    </row>
    <row r="52" spans="1:4" x14ac:dyDescent="0.25">
      <c r="A52" s="48" t="s">
        <v>777</v>
      </c>
      <c r="B52" s="49" t="s">
        <v>173</v>
      </c>
      <c r="C52" s="39">
        <v>0.18909811760401579</v>
      </c>
      <c r="D52" s="50">
        <v>0.18905798912006791</v>
      </c>
    </row>
    <row r="53" spans="1:4" x14ac:dyDescent="0.25">
      <c r="A53" s="48" t="s">
        <v>778</v>
      </c>
      <c r="B53" s="49" t="s">
        <v>115</v>
      </c>
      <c r="C53" s="39">
        <v>6.8747023438523625E-2</v>
      </c>
      <c r="D53" s="45">
        <v>6.8592252239201248E-2</v>
      </c>
    </row>
    <row r="54" spans="1:4" x14ac:dyDescent="0.25">
      <c r="A54" s="48" t="s">
        <v>779</v>
      </c>
      <c r="B54" s="49" t="s">
        <v>411</v>
      </c>
      <c r="C54" s="39">
        <v>0.13062603901222508</v>
      </c>
      <c r="D54" s="50">
        <v>0.1302253393675685</v>
      </c>
    </row>
    <row r="55" spans="1:4" x14ac:dyDescent="0.25">
      <c r="A55" s="48" t="s">
        <v>780</v>
      </c>
      <c r="B55" s="49" t="s">
        <v>137</v>
      </c>
      <c r="C55" s="39">
        <v>0.12076659455198804</v>
      </c>
      <c r="D55" s="45">
        <v>0.12097681464999062</v>
      </c>
    </row>
    <row r="56" spans="1:4" x14ac:dyDescent="0.25">
      <c r="A56" s="48" t="s">
        <v>781</v>
      </c>
      <c r="B56" s="49" t="s">
        <v>433</v>
      </c>
      <c r="C56" s="39">
        <v>8.4222389291358585E-2</v>
      </c>
      <c r="D56" s="50">
        <v>8.3913227359095843E-2</v>
      </c>
    </row>
    <row r="57" spans="1:4" x14ac:dyDescent="0.25">
      <c r="A57" s="48" t="s">
        <v>782</v>
      </c>
      <c r="B57" s="49" t="s">
        <v>556</v>
      </c>
      <c r="C57" s="39">
        <v>0.12979135556226185</v>
      </c>
      <c r="D57" s="45">
        <v>0.13075521264589121</v>
      </c>
    </row>
    <row r="58" spans="1:4" x14ac:dyDescent="0.25">
      <c r="A58" s="48" t="s">
        <v>783</v>
      </c>
      <c r="B58" s="49" t="s">
        <v>606</v>
      </c>
      <c r="C58" s="39">
        <v>0.13319905945614052</v>
      </c>
      <c r="D58" s="50">
        <v>0.13307525951093124</v>
      </c>
    </row>
    <row r="59" spans="1:4" x14ac:dyDescent="0.25">
      <c r="A59" s="48" t="s">
        <v>784</v>
      </c>
      <c r="B59" s="49" t="s">
        <v>453</v>
      </c>
      <c r="C59" s="39">
        <v>7.7835470664582837E-2</v>
      </c>
      <c r="D59" s="45">
        <v>7.7739779522511099E-2</v>
      </c>
    </row>
    <row r="60" spans="1:4" x14ac:dyDescent="0.25">
      <c r="A60" s="48" t="s">
        <v>785</v>
      </c>
      <c r="B60" s="49" t="s">
        <v>451</v>
      </c>
      <c r="C60" s="39">
        <v>7.2537788648138327E-2</v>
      </c>
      <c r="D60" s="50">
        <v>7.2651875856795126E-2</v>
      </c>
    </row>
    <row r="61" spans="1:4" x14ac:dyDescent="0.25">
      <c r="A61" s="48" t="s">
        <v>786</v>
      </c>
      <c r="B61" s="49" t="s">
        <v>359</v>
      </c>
      <c r="C61" s="39">
        <v>8.0092662273692328E-2</v>
      </c>
      <c r="D61" s="45">
        <v>7.9928580657678855E-2</v>
      </c>
    </row>
    <row r="62" spans="1:4" x14ac:dyDescent="0.25">
      <c r="A62" s="48" t="s">
        <v>787</v>
      </c>
      <c r="B62" s="49" t="s">
        <v>65</v>
      </c>
      <c r="C62" s="39">
        <v>0.1328756962644364</v>
      </c>
      <c r="D62" s="50">
        <v>0.13256933649916375</v>
      </c>
    </row>
    <row r="63" spans="1:4" x14ac:dyDescent="0.25">
      <c r="A63" s="48" t="s">
        <v>788</v>
      </c>
      <c r="B63" s="49" t="s">
        <v>465</v>
      </c>
      <c r="C63" s="39">
        <v>7.0992392297181378E-2</v>
      </c>
      <c r="D63" s="45">
        <v>7.0982035861346271E-2</v>
      </c>
    </row>
    <row r="64" spans="1:4" x14ac:dyDescent="0.25">
      <c r="A64" s="48" t="s">
        <v>789</v>
      </c>
      <c r="B64" s="49" t="s">
        <v>119</v>
      </c>
      <c r="C64" s="39">
        <v>0.23984557579226795</v>
      </c>
      <c r="D64" s="45">
        <v>0.23930340869732714</v>
      </c>
    </row>
    <row r="65" spans="1:4" x14ac:dyDescent="0.25">
      <c r="A65" s="48" t="s">
        <v>790</v>
      </c>
      <c r="B65" s="49" t="s">
        <v>564</v>
      </c>
      <c r="C65" s="39">
        <v>6.9966879505545129E-2</v>
      </c>
      <c r="D65" s="45">
        <v>7.0246358112628929E-2</v>
      </c>
    </row>
    <row r="66" spans="1:4" x14ac:dyDescent="0.25">
      <c r="A66" s="48" t="s">
        <v>791</v>
      </c>
      <c r="B66" s="49" t="s">
        <v>99</v>
      </c>
      <c r="C66" s="39">
        <v>7.7085018249431703E-2</v>
      </c>
      <c r="D66" s="45">
        <v>7.6879978451308395E-2</v>
      </c>
    </row>
    <row r="67" spans="1:4" x14ac:dyDescent="0.25">
      <c r="A67" s="48" t="s">
        <v>792</v>
      </c>
      <c r="B67" s="49" t="s">
        <v>562</v>
      </c>
      <c r="C67" s="39">
        <v>7.0354504804200857E-2</v>
      </c>
      <c r="D67" s="45">
        <v>7.0162434785523475E-2</v>
      </c>
    </row>
    <row r="68" spans="1:4" x14ac:dyDescent="0.25">
      <c r="A68" s="48" t="s">
        <v>793</v>
      </c>
      <c r="B68" s="49" t="s">
        <v>475</v>
      </c>
      <c r="C68" s="39">
        <v>8.5379124500504777E-2</v>
      </c>
      <c r="D68" s="45">
        <v>8.5240291399442031E-2</v>
      </c>
    </row>
    <row r="69" spans="1:4" x14ac:dyDescent="0.25">
      <c r="A69" s="48" t="s">
        <v>794</v>
      </c>
      <c r="B69" s="49" t="s">
        <v>481</v>
      </c>
      <c r="C69" s="39">
        <v>6.7853501894126728E-2</v>
      </c>
      <c r="D69" s="45">
        <v>6.7748649476923564E-2</v>
      </c>
    </row>
    <row r="70" spans="1:4" x14ac:dyDescent="0.25">
      <c r="A70" s="48" t="s">
        <v>795</v>
      </c>
      <c r="B70" s="49" t="s">
        <v>484</v>
      </c>
      <c r="C70" s="39">
        <v>6.884080305907149E-2</v>
      </c>
      <c r="D70" s="45">
        <v>6.8625003181012389E-2</v>
      </c>
    </row>
    <row r="71" spans="1:4" x14ac:dyDescent="0.25">
      <c r="A71" s="48" t="s">
        <v>796</v>
      </c>
      <c r="B71" s="49" t="s">
        <v>492</v>
      </c>
      <c r="C71" s="39">
        <v>0.19958351872773133</v>
      </c>
      <c r="D71" s="45">
        <v>0.19897307759708388</v>
      </c>
    </row>
    <row r="72" spans="1:4" x14ac:dyDescent="0.25">
      <c r="A72" s="48" t="s">
        <v>797</v>
      </c>
      <c r="B72" s="49" t="s">
        <v>522</v>
      </c>
      <c r="C72" s="39">
        <v>0.12035238716832898</v>
      </c>
      <c r="D72" s="45">
        <v>0.12059851047919834</v>
      </c>
    </row>
    <row r="73" spans="1:4" x14ac:dyDescent="0.25">
      <c r="A73" s="48" t="s">
        <v>798</v>
      </c>
      <c r="B73" s="49" t="s">
        <v>73</v>
      </c>
      <c r="C73" s="39">
        <v>6.9937031463677343E-2</v>
      </c>
      <c r="D73" s="45">
        <v>6.9926520667797476E-2</v>
      </c>
    </row>
    <row r="74" spans="1:4" x14ac:dyDescent="0.25">
      <c r="A74" s="48" t="s">
        <v>799</v>
      </c>
      <c r="B74" s="49" t="s">
        <v>534</v>
      </c>
      <c r="C74" s="39">
        <v>5.3340502482677896E-2</v>
      </c>
      <c r="D74" s="45">
        <v>5.3178231617587834E-2</v>
      </c>
    </row>
    <row r="75" spans="1:4" x14ac:dyDescent="0.25">
      <c r="A75" s="48" t="s">
        <v>800</v>
      </c>
      <c r="B75" s="49" t="s">
        <v>542</v>
      </c>
      <c r="C75" s="39">
        <v>7.1610669679341349E-2</v>
      </c>
      <c r="D75" s="45">
        <v>7.1426326529933415E-2</v>
      </c>
    </row>
    <row r="76" spans="1:4" x14ac:dyDescent="0.25">
      <c r="A76" s="48" t="s">
        <v>801</v>
      </c>
      <c r="B76" s="49" t="s">
        <v>239</v>
      </c>
      <c r="C76" s="39">
        <v>0.25151523166726181</v>
      </c>
      <c r="D76" s="45">
        <v>0.25096345573673623</v>
      </c>
    </row>
    <row r="77" spans="1:4" x14ac:dyDescent="0.25">
      <c r="A77" s="48" t="s">
        <v>802</v>
      </c>
      <c r="B77" s="49" t="s">
        <v>546</v>
      </c>
      <c r="C77" s="39">
        <v>0.19227058816947432</v>
      </c>
      <c r="D77" s="45">
        <v>0.19190083630388721</v>
      </c>
    </row>
    <row r="78" spans="1:4" x14ac:dyDescent="0.25">
      <c r="A78" s="48" t="s">
        <v>803</v>
      </c>
      <c r="B78" s="49" t="s">
        <v>47</v>
      </c>
      <c r="C78" s="39">
        <v>5.7692716006667102E-2</v>
      </c>
      <c r="D78" s="45">
        <v>5.7540197265184001E-2</v>
      </c>
    </row>
    <row r="79" spans="1:4" x14ac:dyDescent="0.25">
      <c r="A79" s="48" t="s">
        <v>804</v>
      </c>
      <c r="B79" s="49" t="s">
        <v>117</v>
      </c>
      <c r="C79" s="39">
        <v>0.24020014319476413</v>
      </c>
      <c r="D79" s="45">
        <v>0.23968252642484644</v>
      </c>
    </row>
    <row r="80" spans="1:4" x14ac:dyDescent="0.25">
      <c r="A80" s="48" t="s">
        <v>805</v>
      </c>
      <c r="B80" s="49" t="s">
        <v>121</v>
      </c>
      <c r="C80" s="39">
        <v>0.24043686322353242</v>
      </c>
      <c r="D80" s="45">
        <v>0.23993534442976813</v>
      </c>
    </row>
    <row r="81" spans="1:4" x14ac:dyDescent="0.25">
      <c r="A81" s="48" t="s">
        <v>806</v>
      </c>
      <c r="B81" s="49" t="s">
        <v>185</v>
      </c>
      <c r="C81" s="39">
        <v>6.1309900203536619E-2</v>
      </c>
      <c r="D81" s="45">
        <v>6.1149967275509629E-2</v>
      </c>
    </row>
    <row r="82" spans="1:4" x14ac:dyDescent="0.25">
      <c r="A82" s="48" t="s">
        <v>807</v>
      </c>
      <c r="B82" s="49" t="s">
        <v>187</v>
      </c>
      <c r="C82" s="39">
        <v>0.16072484954000502</v>
      </c>
      <c r="D82" s="45">
        <v>0.16121237048780507</v>
      </c>
    </row>
    <row r="83" spans="1:4" x14ac:dyDescent="0.25">
      <c r="A83" s="48" t="s">
        <v>808</v>
      </c>
      <c r="B83" s="49" t="s">
        <v>179</v>
      </c>
      <c r="C83" s="39">
        <v>0.10258119877571234</v>
      </c>
      <c r="D83" s="45">
        <v>0.10234312046267413</v>
      </c>
    </row>
    <row r="84" spans="1:4" x14ac:dyDescent="0.25">
      <c r="A84" s="48" t="s">
        <v>809</v>
      </c>
      <c r="B84" s="49" t="s">
        <v>578</v>
      </c>
      <c r="C84" s="39">
        <v>0.13891580550003874</v>
      </c>
      <c r="D84" s="45">
        <v>0.13918220671004283</v>
      </c>
    </row>
    <row r="85" spans="1:4" x14ac:dyDescent="0.25">
      <c r="A85" s="48" t="s">
        <v>810</v>
      </c>
      <c r="B85" s="49" t="s">
        <v>435</v>
      </c>
      <c r="C85" s="39">
        <v>0.19570972706786616</v>
      </c>
      <c r="D85" s="45">
        <v>0.19594954842877516</v>
      </c>
    </row>
    <row r="86" spans="1:4" x14ac:dyDescent="0.25">
      <c r="A86" s="48" t="s">
        <v>811</v>
      </c>
      <c r="B86" s="49" t="s">
        <v>43</v>
      </c>
      <c r="C86" s="39">
        <v>0.1487412173698211</v>
      </c>
      <c r="D86" s="45">
        <v>0.14858308619978339</v>
      </c>
    </row>
    <row r="87" spans="1:4" x14ac:dyDescent="0.25">
      <c r="A87" s="48" t="s">
        <v>812</v>
      </c>
      <c r="B87" s="49" t="s">
        <v>592</v>
      </c>
      <c r="C87" s="39">
        <v>7.8700530029947646E-2</v>
      </c>
      <c r="D87" s="45">
        <v>7.8744470922684509E-2</v>
      </c>
    </row>
    <row r="88" spans="1:4" x14ac:dyDescent="0.25">
      <c r="A88" s="48" t="s">
        <v>813</v>
      </c>
      <c r="B88" s="49" t="s">
        <v>598</v>
      </c>
      <c r="C88" s="39">
        <v>0.21290453821553046</v>
      </c>
      <c r="D88" s="45">
        <v>0.21203106935331337</v>
      </c>
    </row>
    <row r="89" spans="1:4" x14ac:dyDescent="0.25">
      <c r="A89" s="48" t="s">
        <v>814</v>
      </c>
      <c r="B89" s="49" t="s">
        <v>287</v>
      </c>
      <c r="C89" s="39">
        <v>7.4512945779635978E-2</v>
      </c>
      <c r="D89" s="45">
        <v>7.4355538532078699E-2</v>
      </c>
    </row>
    <row r="90" spans="1:4" x14ac:dyDescent="0.25">
      <c r="A90" s="48" t="s">
        <v>815</v>
      </c>
      <c r="B90" s="49" t="s">
        <v>604</v>
      </c>
      <c r="C90" s="39">
        <v>5.9439752292256905E-2</v>
      </c>
      <c r="D90" s="45">
        <v>5.9256926367069633E-2</v>
      </c>
    </row>
    <row r="91" spans="1:4" x14ac:dyDescent="0.25">
      <c r="A91" s="48" t="s">
        <v>816</v>
      </c>
      <c r="B91" s="49" t="s">
        <v>594</v>
      </c>
      <c r="C91" s="39">
        <v>0.15522031886956172</v>
      </c>
      <c r="D91" s="45">
        <v>0.15497016518438336</v>
      </c>
    </row>
    <row r="92" spans="1:4" x14ac:dyDescent="0.25">
      <c r="A92" s="48" t="s">
        <v>817</v>
      </c>
      <c r="B92" s="49" t="s">
        <v>618</v>
      </c>
      <c r="C92" s="39">
        <v>1.8148076063309634E-2</v>
      </c>
      <c r="D92" s="45">
        <v>1.822757728757729E-2</v>
      </c>
    </row>
    <row r="93" spans="1:4" x14ac:dyDescent="0.25">
      <c r="A93" s="48" t="s">
        <v>818</v>
      </c>
      <c r="B93" s="49" t="s">
        <v>634</v>
      </c>
      <c r="C93" s="39">
        <v>6.0696748939196569E-2</v>
      </c>
      <c r="D93" s="45">
        <v>6.0538104779845676E-2</v>
      </c>
    </row>
    <row r="94" spans="1:4" x14ac:dyDescent="0.25">
      <c r="A94" s="48" t="s">
        <v>819</v>
      </c>
      <c r="B94" s="49" t="s">
        <v>626</v>
      </c>
      <c r="C94" s="39">
        <v>0.11039375314050211</v>
      </c>
      <c r="D94" s="45">
        <v>0.11020816484236721</v>
      </c>
    </row>
    <row r="95" spans="1:4" x14ac:dyDescent="0.25">
      <c r="A95" s="48" t="s">
        <v>820</v>
      </c>
      <c r="B95" s="49" t="s">
        <v>157</v>
      </c>
      <c r="C95" s="39">
        <v>0.13415437570648867</v>
      </c>
      <c r="D95" s="45">
        <v>0.13366823160298485</v>
      </c>
    </row>
    <row r="96" spans="1:4" x14ac:dyDescent="0.25">
      <c r="A96" s="48" t="s">
        <v>821</v>
      </c>
      <c r="B96" s="49" t="s">
        <v>624</v>
      </c>
      <c r="C96" s="39">
        <v>5.6382928088690609E-2</v>
      </c>
      <c r="D96" s="45">
        <v>5.6280929438209115E-2</v>
      </c>
    </row>
    <row r="97" spans="1:4" x14ac:dyDescent="0.25">
      <c r="A97" s="48" t="s">
        <v>822</v>
      </c>
      <c r="B97" s="49" t="s">
        <v>323</v>
      </c>
      <c r="C97" s="39">
        <v>5.3380701586032912E-2</v>
      </c>
      <c r="D97" s="45">
        <v>5.3307923234717738E-2</v>
      </c>
    </row>
    <row r="98" spans="1:4" x14ac:dyDescent="0.25">
      <c r="A98" s="48" t="s">
        <v>823</v>
      </c>
      <c r="B98" s="49" t="s">
        <v>652</v>
      </c>
      <c r="C98" s="39">
        <v>5.9477581171363411E-2</v>
      </c>
      <c r="D98" s="45">
        <v>5.9355040201797729E-2</v>
      </c>
    </row>
    <row r="99" spans="1:4" x14ac:dyDescent="0.25">
      <c r="A99" s="48" t="s">
        <v>824</v>
      </c>
      <c r="B99" s="49" t="s">
        <v>648</v>
      </c>
      <c r="C99" s="39">
        <v>5.3774222056994961E-2</v>
      </c>
      <c r="D99" s="45">
        <v>5.3701393250816729E-2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"BAX TIER STRUCTURE ON "&amp;'OPTIONS - MARGIN INTERVALS'!A1</f>
        <v>BAX TIER STRUCTURE ON MAY 2,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825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826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827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828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829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830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831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832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833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834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835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836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MAY 2,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837</v>
      </c>
      <c r="C21" s="12">
        <v>324</v>
      </c>
      <c r="D21" s="12">
        <v>322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838</v>
      </c>
      <c r="C22" s="13">
        <v>116</v>
      </c>
      <c r="D22" s="13">
        <v>115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839</v>
      </c>
      <c r="C23" s="13">
        <v>278</v>
      </c>
      <c r="D23" s="13">
        <v>278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840</v>
      </c>
      <c r="C24" s="13">
        <v>273</v>
      </c>
      <c r="D24" s="13">
        <v>271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841</v>
      </c>
      <c r="C25" s="13">
        <v>386</v>
      </c>
      <c r="D25" s="13">
        <v>385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842</v>
      </c>
      <c r="C26" s="13">
        <v>451</v>
      </c>
      <c r="D26" s="13">
        <v>450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843</v>
      </c>
      <c r="C27" s="13">
        <v>227</v>
      </c>
      <c r="D27" s="13">
        <v>229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844</v>
      </c>
      <c r="C28" s="13">
        <v>227</v>
      </c>
      <c r="D28" s="13">
        <v>229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845</v>
      </c>
      <c r="C29" s="13">
        <v>479</v>
      </c>
      <c r="D29" s="13">
        <v>478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846</v>
      </c>
      <c r="C30" s="14">
        <v>476</v>
      </c>
      <c r="D30" s="14">
        <v>475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MAY 2,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847</v>
      </c>
      <c r="C35" s="19">
        <v>1014</v>
      </c>
      <c r="D35" s="19">
        <v>1009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848</v>
      </c>
      <c r="C36" s="19">
        <v>438</v>
      </c>
      <c r="D36" s="19">
        <v>435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849</v>
      </c>
      <c r="C37" s="19">
        <v>519</v>
      </c>
      <c r="D37" s="19">
        <v>516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850</v>
      </c>
      <c r="C38" s="19">
        <v>476</v>
      </c>
      <c r="D38" s="19">
        <v>473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851</v>
      </c>
      <c r="C39" s="19">
        <v>178</v>
      </c>
      <c r="D39" s="19">
        <v>179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852</v>
      </c>
      <c r="C40" s="19">
        <v>193</v>
      </c>
      <c r="D40" s="19">
        <v>195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853</v>
      </c>
      <c r="C41" s="19">
        <v>180</v>
      </c>
      <c r="D41" s="19">
        <v>183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854</v>
      </c>
      <c r="C42" s="20">
        <v>191</v>
      </c>
      <c r="D42" s="20">
        <v>194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MAY 2,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855</v>
      </c>
      <c r="C47" s="19">
        <v>1386</v>
      </c>
      <c r="D47" s="19">
        <v>1379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856</v>
      </c>
      <c r="C48" s="19">
        <v>667</v>
      </c>
      <c r="D48" s="19">
        <v>662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857</v>
      </c>
      <c r="C49" s="19">
        <v>511</v>
      </c>
      <c r="D49" s="19">
        <v>509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858</v>
      </c>
      <c r="C50" s="19">
        <v>439</v>
      </c>
      <c r="D50" s="19">
        <v>437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859</v>
      </c>
      <c r="C51" s="19">
        <v>399</v>
      </c>
      <c r="D51" s="19">
        <v>399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860</v>
      </c>
      <c r="C52" s="20">
        <v>308</v>
      </c>
      <c r="D52" s="20">
        <v>310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MAY 2,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861</v>
      </c>
      <c r="C57" s="19">
        <v>1184</v>
      </c>
      <c r="D57" s="19">
        <v>1178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862</v>
      </c>
      <c r="C58" s="19">
        <v>484</v>
      </c>
      <c r="D58" s="19">
        <v>481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863</v>
      </c>
      <c r="C59" s="19">
        <v>673</v>
      </c>
      <c r="D59" s="19">
        <v>670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864</v>
      </c>
      <c r="C60" s="20">
        <v>618</v>
      </c>
      <c r="D60" s="20">
        <v>616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MAY 2,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841</v>
      </c>
      <c r="C65" s="24">
        <v>947</v>
      </c>
      <c r="D65" s="25">
        <v>951</v>
      </c>
      <c r="E65" s="26">
        <v>1105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317</v>
      </c>
      <c r="D66" s="29">
        <v>988</v>
      </c>
      <c r="E66" s="30">
        <v>907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678</v>
      </c>
      <c r="E67" s="30">
        <v>590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"COA TIER STRUCTURE ON "&amp;'OPTIONS - MARGIN INTERVALS'!A1</f>
        <v>COA TIER STRUCTURE ON MAY 2,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865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96" t="s">
        <v>866</v>
      </c>
      <c r="D6" s="95">
        <v>202307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6" t="s">
        <v>867</v>
      </c>
      <c r="D7" s="9">
        <v>202308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868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"INTRA-COMMODITY SPREAD CHARGES - MONTHLY BUTTERFLY ON "&amp;'OPTIONS - MARGIN INTERVALS'!A1</f>
        <v>INTRA-COMMODITY SPREAD CHARGES - MONTHLY BUTTERFLY ON MAY 2,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2</v>
      </c>
      <c r="C11" s="138" t="s">
        <v>3</v>
      </c>
      <c r="D11" s="138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869</v>
      </c>
      <c r="C13" s="13">
        <v>2486</v>
      </c>
      <c r="D13" s="13">
        <v>2396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870</v>
      </c>
      <c r="C14" s="14">
        <v>2191</v>
      </c>
      <c r="D14" s="14">
        <v>2126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"INTRA-COMMODITY SPREAD CHARGES - INTER-MONTH STRATEGY ON "&amp;'OPTIONS - MARGIN INTERVALS'!A1</f>
        <v>INTRA-COMMODITY SPREAD CHARGES - INTER-MONTH STRATEGY ON MAY 2,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7">
        <v>1433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"CRA TIER STRUCTURE ON "&amp;'OPTIONS - MARGIN INTERVALS'!A1</f>
        <v>CRA TIER STRUCTURE ON MAY 2,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871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872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873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874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875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876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877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878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879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880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881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882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MAY 2,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884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885</v>
      </c>
      <c r="C23" s="13">
        <v>50</v>
      </c>
      <c r="D23" s="13">
        <v>51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886</v>
      </c>
      <c r="C24" s="13">
        <v>114</v>
      </c>
      <c r="D24" s="13">
        <v>114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887</v>
      </c>
      <c r="C25" s="13">
        <v>498</v>
      </c>
      <c r="D25" s="13">
        <v>496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888</v>
      </c>
      <c r="C26" s="13">
        <v>794</v>
      </c>
      <c r="D26" s="13">
        <v>790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889</v>
      </c>
      <c r="C27" s="13">
        <v>278</v>
      </c>
      <c r="D27" s="13">
        <v>278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890</v>
      </c>
      <c r="C28" s="13">
        <v>172</v>
      </c>
      <c r="D28" s="13">
        <v>174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891</v>
      </c>
      <c r="C29" s="13">
        <v>489</v>
      </c>
      <c r="D29" s="13">
        <v>488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892</v>
      </c>
      <c r="C30" s="14">
        <v>482</v>
      </c>
      <c r="D30" s="14">
        <v>481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MAY 2,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893</v>
      </c>
      <c r="C35" s="19">
        <v>558</v>
      </c>
      <c r="D35" s="19">
        <v>556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894</v>
      </c>
      <c r="C36" s="19">
        <v>543</v>
      </c>
      <c r="D36" s="19">
        <v>540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895</v>
      </c>
      <c r="C37" s="19">
        <v>267</v>
      </c>
      <c r="D37" s="19">
        <v>265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896</v>
      </c>
      <c r="C38" s="19">
        <v>475</v>
      </c>
      <c r="D38" s="19">
        <v>474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897</v>
      </c>
      <c r="C39" s="19">
        <v>634</v>
      </c>
      <c r="D39" s="19">
        <v>634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898</v>
      </c>
      <c r="C40" s="19">
        <v>200</v>
      </c>
      <c r="D40" s="19">
        <v>199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899</v>
      </c>
      <c r="C41" s="19">
        <v>466</v>
      </c>
      <c r="D41" s="19">
        <v>467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900</v>
      </c>
      <c r="C42" s="20">
        <v>102</v>
      </c>
      <c r="D42" s="20">
        <v>102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MAY 2,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901</v>
      </c>
      <c r="C47" s="19">
        <v>883</v>
      </c>
      <c r="D47" s="19">
        <v>878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902</v>
      </c>
      <c r="C48" s="19">
        <v>523</v>
      </c>
      <c r="D48" s="19">
        <v>519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903</v>
      </c>
      <c r="C49" s="19">
        <v>509</v>
      </c>
      <c r="D49" s="19">
        <v>509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904</v>
      </c>
      <c r="C50" s="19">
        <v>526</v>
      </c>
      <c r="D50" s="19">
        <v>526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905</v>
      </c>
      <c r="C51" s="19">
        <v>357</v>
      </c>
      <c r="D51" s="19">
        <v>357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906</v>
      </c>
      <c r="C52" s="20">
        <v>467</v>
      </c>
      <c r="D52" s="20">
        <v>467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MAY 2,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907</v>
      </c>
      <c r="C57" s="19">
        <v>614</v>
      </c>
      <c r="D57" s="19">
        <v>612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908</v>
      </c>
      <c r="C58" s="19">
        <v>512</v>
      </c>
      <c r="D58" s="19">
        <v>511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909</v>
      </c>
      <c r="C59" s="19">
        <v>771</v>
      </c>
      <c r="D59" s="19">
        <v>769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910</v>
      </c>
      <c r="C60" s="20">
        <v>265</v>
      </c>
      <c r="D60" s="20">
        <v>266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MAY 2,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504</v>
      </c>
      <c r="C65" s="24">
        <v>571</v>
      </c>
      <c r="D65" s="25">
        <v>576</v>
      </c>
      <c r="E65" s="26">
        <v>571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345</v>
      </c>
      <c r="D66" s="29">
        <v>671</v>
      </c>
      <c r="E66" s="30">
        <v>1080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730</v>
      </c>
      <c r="E67" s="30">
        <v>642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287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"SDV TIER STRUCTURE ON "&amp;'OPTIONS - MARGIN INTERVALS'!A1</f>
        <v>SDV TIER STRUCTURE ON MAY 2,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912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914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915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4" t="str">
        <f>"INTRA-COMMODITY SPREAD CHARGES - INTER-MONTH STRATEGY ON "&amp;'OPTIONS - MARGIN INTERVALS'!A1</f>
        <v>INTRA-COMMODITY SPREAD CHARGES - INTER-MONTH STRATEGY ON MAY 2,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253</v>
      </c>
      <c r="D14" s="26">
        <v>215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258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"SXF TIER STRUCTURE ON "&amp;'OPTIONS - MARGIN INTERVALS'!A1</f>
        <v>SXF TIER STRUCTURE ON MAY 2,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916</v>
      </c>
      <c r="D5" s="8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917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918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919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921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922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923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"INTRA-COMMODITY SPREAD CHARGES - INTER-MONTH STRATEGY ON "&amp;'OPTIONS - MARGIN INTERVALS'!A1</f>
        <v>INTRA-COMMODITY SPREAD CHARGES - INTER-MONTH STRATEGY ON MAY 2,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1441</v>
      </c>
      <c r="D17" s="26">
        <v>2697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624</v>
      </c>
      <c r="D18" s="30">
        <v>2871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2451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1" priority="2" stopIfTrue="1" operator="equal">
      <formula>0</formula>
    </cfRule>
  </conditionalFormatting>
  <conditionalFormatting sqref="B18:B19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5"/>
      <c r="B1" s="156"/>
      <c r="C1" s="156"/>
      <c r="D1" s="157"/>
    </row>
    <row r="2" spans="1:4" ht="50.1" customHeight="1" thickBot="1" x14ac:dyDescent="0.3">
      <c r="A2" s="158" t="str">
        <f>"INTRA-COMMODITY (Inter-Month) SPREAD CHARGES EFFECTIVE ON "&amp;'OPTIONS - MARGIN INTERVALS'!A1</f>
        <v>INTRA-COMMODITY (Inter-Month) SPREAD CHARGES EFFECTIVE ON MAY 2, 2023</v>
      </c>
      <c r="B2" s="159"/>
      <c r="C2" s="159"/>
      <c r="D2" s="160"/>
    </row>
    <row r="3" spans="1:4" ht="12.75" customHeight="1" x14ac:dyDescent="0.25">
      <c r="A3" s="151" t="s">
        <v>17</v>
      </c>
      <c r="B3" s="153" t="s">
        <v>12</v>
      </c>
      <c r="C3" s="153" t="s">
        <v>18</v>
      </c>
      <c r="D3" s="153" t="s">
        <v>19</v>
      </c>
    </row>
    <row r="4" spans="1:4" ht="30" customHeight="1" thickBot="1" x14ac:dyDescent="0.3">
      <c r="A4" s="152"/>
      <c r="B4" s="154"/>
      <c r="C4" s="154"/>
      <c r="D4" s="154"/>
    </row>
    <row r="5" spans="1:4" x14ac:dyDescent="0.25">
      <c r="A5" s="65" t="s">
        <v>677</v>
      </c>
      <c r="B5" s="66" t="s">
        <v>678</v>
      </c>
      <c r="C5" s="67">
        <v>450</v>
      </c>
      <c r="D5" s="68">
        <v>450</v>
      </c>
    </row>
    <row r="6" spans="1:4" x14ac:dyDescent="0.25">
      <c r="A6" s="65" t="s">
        <v>679</v>
      </c>
      <c r="B6" s="66" t="s">
        <v>680</v>
      </c>
      <c r="C6" s="67">
        <v>450</v>
      </c>
      <c r="D6" s="68">
        <v>450</v>
      </c>
    </row>
    <row r="7" spans="1:4" x14ac:dyDescent="0.25">
      <c r="A7" s="65" t="s">
        <v>681</v>
      </c>
      <c r="B7" s="66" t="s">
        <v>682</v>
      </c>
      <c r="C7" s="67">
        <v>225</v>
      </c>
      <c r="D7" s="68">
        <v>225</v>
      </c>
    </row>
    <row r="8" spans="1:4" x14ac:dyDescent="0.25">
      <c r="A8" s="65" t="s">
        <v>690</v>
      </c>
      <c r="B8" s="66" t="s">
        <v>691</v>
      </c>
      <c r="C8" s="67">
        <v>450</v>
      </c>
      <c r="D8" s="68">
        <v>450</v>
      </c>
    </row>
    <row r="9" spans="1:4" x14ac:dyDescent="0.25">
      <c r="A9" s="65" t="s">
        <v>692</v>
      </c>
      <c r="B9" s="66" t="s">
        <v>693</v>
      </c>
      <c r="C9" s="67">
        <v>200</v>
      </c>
      <c r="D9" s="68">
        <v>200</v>
      </c>
    </row>
    <row r="10" spans="1:4" x14ac:dyDescent="0.25">
      <c r="A10" s="63" t="s">
        <v>694</v>
      </c>
      <c r="B10" s="49" t="s">
        <v>695</v>
      </c>
      <c r="C10" s="67">
        <v>200</v>
      </c>
      <c r="D10" s="68">
        <v>200</v>
      </c>
    </row>
    <row r="11" spans="1:4" x14ac:dyDescent="0.25">
      <c r="A11" s="65" t="s">
        <v>700</v>
      </c>
      <c r="B11" s="66" t="s">
        <v>701</v>
      </c>
      <c r="C11" s="90">
        <v>125</v>
      </c>
      <c r="D11" s="91">
        <v>125</v>
      </c>
    </row>
    <row r="12" spans="1:4" x14ac:dyDescent="0.25">
      <c r="A12" s="65" t="s">
        <v>702</v>
      </c>
      <c r="B12" s="66" t="s">
        <v>703</v>
      </c>
      <c r="C12" s="67">
        <v>100</v>
      </c>
      <c r="D12" s="68">
        <v>100</v>
      </c>
    </row>
    <row r="13" spans="1:4" x14ac:dyDescent="0.25">
      <c r="A13" s="65" t="s">
        <v>704</v>
      </c>
      <c r="B13" s="66" t="s">
        <v>705</v>
      </c>
      <c r="C13" s="67">
        <v>100</v>
      </c>
      <c r="D13" s="68">
        <v>100</v>
      </c>
    </row>
    <row r="14" spans="1:4" x14ac:dyDescent="0.25">
      <c r="A14" s="65" t="s">
        <v>706</v>
      </c>
      <c r="B14" s="66" t="s">
        <v>707</v>
      </c>
      <c r="C14" s="67">
        <v>100</v>
      </c>
      <c r="D14" s="68">
        <v>100</v>
      </c>
    </row>
    <row r="15" spans="1:4" x14ac:dyDescent="0.25">
      <c r="A15" s="65" t="s">
        <v>710</v>
      </c>
      <c r="B15" s="69" t="s">
        <v>711</v>
      </c>
      <c r="C15" s="67">
        <v>100</v>
      </c>
      <c r="D15" s="68">
        <v>100</v>
      </c>
    </row>
    <row r="16" spans="1:4" x14ac:dyDescent="0.25">
      <c r="A16" s="65" t="s">
        <v>712</v>
      </c>
      <c r="B16" s="69" t="s">
        <v>713</v>
      </c>
      <c r="C16" s="67">
        <v>100</v>
      </c>
      <c r="D16" s="68">
        <v>100</v>
      </c>
    </row>
    <row r="17" spans="1:4" x14ac:dyDescent="0.25">
      <c r="A17" s="65" t="s">
        <v>714</v>
      </c>
      <c r="B17" s="69" t="s">
        <v>715</v>
      </c>
      <c r="C17" s="67">
        <v>100</v>
      </c>
      <c r="D17" s="68">
        <v>100</v>
      </c>
    </row>
    <row r="18" spans="1:4" x14ac:dyDescent="0.25">
      <c r="A18" s="65" t="s">
        <v>716</v>
      </c>
      <c r="B18" s="69" t="s">
        <v>717</v>
      </c>
      <c r="C18" s="67">
        <v>125</v>
      </c>
      <c r="D18" s="68">
        <v>125</v>
      </c>
    </row>
    <row r="19" spans="1:4" x14ac:dyDescent="0.25">
      <c r="A19" s="65" t="s">
        <v>718</v>
      </c>
      <c r="B19" s="66" t="s">
        <v>719</v>
      </c>
      <c r="C19" s="67">
        <v>100</v>
      </c>
      <c r="D19" s="68">
        <v>100</v>
      </c>
    </row>
    <row r="20" spans="1:4" x14ac:dyDescent="0.25">
      <c r="A20" s="65" t="s">
        <v>720</v>
      </c>
      <c r="B20" s="69" t="s">
        <v>721</v>
      </c>
      <c r="C20" s="67">
        <v>100</v>
      </c>
      <c r="D20" s="70">
        <v>100</v>
      </c>
    </row>
    <row r="21" spans="1:4" x14ac:dyDescent="0.25">
      <c r="A21" s="65" t="s">
        <v>722</v>
      </c>
      <c r="B21" s="69" t="s">
        <v>723</v>
      </c>
      <c r="C21" s="67">
        <v>100</v>
      </c>
      <c r="D21" s="70">
        <v>100</v>
      </c>
    </row>
    <row r="22" spans="1:4" x14ac:dyDescent="0.25">
      <c r="A22" s="65" t="s">
        <v>724</v>
      </c>
      <c r="B22" s="69" t="s">
        <v>725</v>
      </c>
      <c r="C22" s="67">
        <v>100</v>
      </c>
      <c r="D22" s="70">
        <v>100</v>
      </c>
    </row>
    <row r="23" spans="1:4" x14ac:dyDescent="0.25">
      <c r="A23" s="65" t="s">
        <v>726</v>
      </c>
      <c r="B23" s="69" t="s">
        <v>727</v>
      </c>
      <c r="C23" s="67">
        <v>100</v>
      </c>
      <c r="D23" s="70">
        <v>100</v>
      </c>
    </row>
    <row r="24" spans="1:4" x14ac:dyDescent="0.25">
      <c r="A24" s="65" t="s">
        <v>728</v>
      </c>
      <c r="B24" s="69" t="s">
        <v>729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8" t="str">
        <f>"SHARE FUTURES INTRA-COMMODITY (Inter-Month) SPREAD CHARGES EFFECTIVE ON "&amp;'OPTIONS - MARGIN INTERVALS'!A1</f>
        <v>SHARE FUTURES INTRA-COMMODITY (Inter-Month) SPREAD CHARGES EFFECTIVE ON MAY 2, 2023</v>
      </c>
      <c r="B30" s="149"/>
      <c r="C30" s="149"/>
      <c r="D30" s="150"/>
    </row>
    <row r="31" spans="1:4" ht="15" customHeight="1" x14ac:dyDescent="0.25">
      <c r="A31" s="151" t="s">
        <v>17</v>
      </c>
      <c r="B31" s="153" t="s">
        <v>12</v>
      </c>
      <c r="C31" s="153" t="s">
        <v>18</v>
      </c>
      <c r="D31" s="153" t="s">
        <v>19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730</v>
      </c>
      <c r="B33" s="69" t="s">
        <v>67</v>
      </c>
      <c r="C33" s="67">
        <v>75</v>
      </c>
      <c r="D33" s="68">
        <v>75</v>
      </c>
    </row>
    <row r="34" spans="1:4" x14ac:dyDescent="0.25">
      <c r="A34" s="65" t="s">
        <v>731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732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733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734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735</v>
      </c>
      <c r="B38" s="69" t="s">
        <v>87</v>
      </c>
      <c r="C38" s="67">
        <v>75</v>
      </c>
      <c r="D38" s="68">
        <v>75</v>
      </c>
    </row>
    <row r="39" spans="1:4" x14ac:dyDescent="0.25">
      <c r="A39" s="65" t="s">
        <v>736</v>
      </c>
      <c r="B39" s="69" t="s">
        <v>111</v>
      </c>
      <c r="C39" s="67">
        <v>75</v>
      </c>
      <c r="D39" s="68">
        <v>75</v>
      </c>
    </row>
    <row r="40" spans="1:4" x14ac:dyDescent="0.25">
      <c r="A40" s="65" t="s">
        <v>737</v>
      </c>
      <c r="B40" s="69" t="s">
        <v>109</v>
      </c>
      <c r="C40" s="67">
        <v>75</v>
      </c>
      <c r="D40" s="68">
        <v>75</v>
      </c>
    </row>
    <row r="41" spans="1:4" x14ac:dyDescent="0.25">
      <c r="A41" s="65" t="s">
        <v>738</v>
      </c>
      <c r="B41" s="69" t="s">
        <v>161</v>
      </c>
      <c r="C41" s="67">
        <v>75</v>
      </c>
      <c r="D41" s="68">
        <v>75</v>
      </c>
    </row>
    <row r="42" spans="1:4" x14ac:dyDescent="0.25">
      <c r="A42" s="65" t="s">
        <v>739</v>
      </c>
      <c r="B42" s="69" t="s">
        <v>169</v>
      </c>
      <c r="C42" s="67">
        <v>75</v>
      </c>
      <c r="D42" s="68">
        <v>75</v>
      </c>
    </row>
    <row r="43" spans="1:4" x14ac:dyDescent="0.25">
      <c r="A43" s="65" t="s">
        <v>740</v>
      </c>
      <c r="B43" s="69" t="s">
        <v>506</v>
      </c>
      <c r="C43" s="67">
        <v>75</v>
      </c>
      <c r="D43" s="68">
        <v>75</v>
      </c>
    </row>
    <row r="44" spans="1:4" x14ac:dyDescent="0.25">
      <c r="A44" s="65" t="s">
        <v>741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742</v>
      </c>
      <c r="B45" s="69" t="s">
        <v>163</v>
      </c>
      <c r="C45" s="67">
        <v>75</v>
      </c>
      <c r="D45" s="68">
        <v>75</v>
      </c>
    </row>
    <row r="46" spans="1:4" x14ac:dyDescent="0.25">
      <c r="A46" s="65" t="s">
        <v>743</v>
      </c>
      <c r="B46" s="69" t="s">
        <v>181</v>
      </c>
      <c r="C46" s="67">
        <v>75</v>
      </c>
      <c r="D46" s="68">
        <v>75</v>
      </c>
    </row>
    <row r="47" spans="1:4" x14ac:dyDescent="0.25">
      <c r="A47" s="65" t="s">
        <v>744</v>
      </c>
      <c r="B47" s="69" t="s">
        <v>153</v>
      </c>
      <c r="C47" s="67">
        <v>75</v>
      </c>
      <c r="D47" s="68">
        <v>75</v>
      </c>
    </row>
    <row r="48" spans="1:4" x14ac:dyDescent="0.25">
      <c r="A48" s="65" t="s">
        <v>745</v>
      </c>
      <c r="B48" s="69" t="s">
        <v>203</v>
      </c>
      <c r="C48" s="67">
        <v>75</v>
      </c>
      <c r="D48" s="68">
        <v>75</v>
      </c>
    </row>
    <row r="49" spans="1:4" x14ac:dyDescent="0.25">
      <c r="A49" s="65" t="s">
        <v>746</v>
      </c>
      <c r="B49" s="69" t="s">
        <v>231</v>
      </c>
      <c r="C49" s="67">
        <v>75</v>
      </c>
      <c r="D49" s="68">
        <v>75</v>
      </c>
    </row>
    <row r="50" spans="1:4" x14ac:dyDescent="0.25">
      <c r="A50" s="65" t="s">
        <v>747</v>
      </c>
      <c r="B50" s="69" t="s">
        <v>622</v>
      </c>
      <c r="C50" s="67">
        <v>75</v>
      </c>
      <c r="D50" s="68">
        <v>75</v>
      </c>
    </row>
    <row r="51" spans="1:4" x14ac:dyDescent="0.25">
      <c r="A51" s="65" t="s">
        <v>748</v>
      </c>
      <c r="B51" s="69" t="s">
        <v>229</v>
      </c>
      <c r="C51" s="67">
        <v>75</v>
      </c>
      <c r="D51" s="68">
        <v>75</v>
      </c>
    </row>
    <row r="52" spans="1:4" x14ac:dyDescent="0.25">
      <c r="A52" s="65" t="s">
        <v>749</v>
      </c>
      <c r="B52" s="69" t="s">
        <v>241</v>
      </c>
      <c r="C52" s="67">
        <v>75</v>
      </c>
      <c r="D52" s="68">
        <v>75</v>
      </c>
    </row>
    <row r="53" spans="1:4" x14ac:dyDescent="0.25">
      <c r="A53" s="65" t="s">
        <v>750</v>
      </c>
      <c r="B53" s="69" t="s">
        <v>243</v>
      </c>
      <c r="C53" s="67">
        <v>75</v>
      </c>
      <c r="D53" s="68">
        <v>75</v>
      </c>
    </row>
    <row r="54" spans="1:4" x14ac:dyDescent="0.25">
      <c r="A54" s="65" t="s">
        <v>751</v>
      </c>
      <c r="B54" s="69" t="s">
        <v>211</v>
      </c>
      <c r="C54" s="67">
        <v>75</v>
      </c>
      <c r="D54" s="68">
        <v>75</v>
      </c>
    </row>
    <row r="55" spans="1:4" x14ac:dyDescent="0.25">
      <c r="A55" s="65" t="s">
        <v>752</v>
      </c>
      <c r="B55" s="69" t="s">
        <v>363</v>
      </c>
      <c r="C55" s="67">
        <v>75</v>
      </c>
      <c r="D55" s="68">
        <v>75</v>
      </c>
    </row>
    <row r="56" spans="1:4" x14ac:dyDescent="0.25">
      <c r="A56" s="65" t="s">
        <v>753</v>
      </c>
      <c r="B56" s="69" t="s">
        <v>265</v>
      </c>
      <c r="C56" s="67">
        <v>75</v>
      </c>
      <c r="D56" s="68">
        <v>75</v>
      </c>
    </row>
    <row r="57" spans="1:4" x14ac:dyDescent="0.25">
      <c r="A57" s="65" t="s">
        <v>754</v>
      </c>
      <c r="B57" s="69" t="s">
        <v>257</v>
      </c>
      <c r="C57" s="67">
        <v>75</v>
      </c>
      <c r="D57" s="68">
        <v>75</v>
      </c>
    </row>
    <row r="58" spans="1:4" x14ac:dyDescent="0.25">
      <c r="A58" s="65" t="s">
        <v>755</v>
      </c>
      <c r="B58" s="69" t="s">
        <v>275</v>
      </c>
      <c r="C58" s="67">
        <v>75</v>
      </c>
      <c r="D58" s="68">
        <v>75</v>
      </c>
    </row>
    <row r="59" spans="1:4" x14ac:dyDescent="0.25">
      <c r="A59" s="65" t="s">
        <v>756</v>
      </c>
      <c r="B59" s="69" t="s">
        <v>331</v>
      </c>
      <c r="C59" s="67">
        <v>75</v>
      </c>
      <c r="D59" s="68">
        <v>75</v>
      </c>
    </row>
    <row r="60" spans="1:4" x14ac:dyDescent="0.25">
      <c r="A60" s="65" t="s">
        <v>757</v>
      </c>
      <c r="B60" s="69" t="s">
        <v>277</v>
      </c>
      <c r="C60" s="67">
        <v>75</v>
      </c>
      <c r="D60" s="68">
        <v>75</v>
      </c>
    </row>
    <row r="61" spans="1:4" x14ac:dyDescent="0.25">
      <c r="A61" s="65" t="s">
        <v>758</v>
      </c>
      <c r="B61" s="69" t="s">
        <v>289</v>
      </c>
      <c r="C61" s="67">
        <v>75</v>
      </c>
      <c r="D61" s="68">
        <v>75</v>
      </c>
    </row>
    <row r="62" spans="1:4" x14ac:dyDescent="0.25">
      <c r="A62" s="65" t="s">
        <v>759</v>
      </c>
      <c r="B62" s="69" t="s">
        <v>245</v>
      </c>
      <c r="C62" s="67">
        <v>75</v>
      </c>
      <c r="D62" s="68">
        <v>75</v>
      </c>
    </row>
    <row r="63" spans="1:4" x14ac:dyDescent="0.25">
      <c r="A63" s="65" t="s">
        <v>760</v>
      </c>
      <c r="B63" s="69" t="s">
        <v>325</v>
      </c>
      <c r="C63" s="67">
        <v>75</v>
      </c>
      <c r="D63" s="68">
        <v>75</v>
      </c>
    </row>
    <row r="64" spans="1:4" x14ac:dyDescent="0.25">
      <c r="A64" s="65" t="s">
        <v>761</v>
      </c>
      <c r="B64" s="69" t="s">
        <v>628</v>
      </c>
      <c r="C64" s="67">
        <v>75</v>
      </c>
      <c r="D64" s="68">
        <v>75</v>
      </c>
    </row>
    <row r="65" spans="1:4" x14ac:dyDescent="0.25">
      <c r="A65" s="65" t="s">
        <v>762</v>
      </c>
      <c r="B65" s="69" t="s">
        <v>327</v>
      </c>
      <c r="C65" s="67">
        <v>75</v>
      </c>
      <c r="D65" s="68">
        <v>75</v>
      </c>
    </row>
    <row r="66" spans="1:4" x14ac:dyDescent="0.25">
      <c r="A66" s="65" t="s">
        <v>763</v>
      </c>
      <c r="B66" s="69" t="s">
        <v>471</v>
      </c>
      <c r="C66" s="67">
        <v>75</v>
      </c>
      <c r="D66" s="68">
        <v>75</v>
      </c>
    </row>
    <row r="67" spans="1:4" x14ac:dyDescent="0.25">
      <c r="A67" s="65" t="s">
        <v>764</v>
      </c>
      <c r="B67" s="69" t="s">
        <v>632</v>
      </c>
      <c r="C67" s="67">
        <v>75</v>
      </c>
      <c r="D67" s="68">
        <v>75</v>
      </c>
    </row>
    <row r="68" spans="1:4" x14ac:dyDescent="0.25">
      <c r="A68" s="65" t="s">
        <v>765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766</v>
      </c>
      <c r="B69" s="69" t="s">
        <v>502</v>
      </c>
      <c r="C69" s="67">
        <v>75</v>
      </c>
      <c r="D69" s="68">
        <v>75</v>
      </c>
    </row>
    <row r="70" spans="1:4" x14ac:dyDescent="0.25">
      <c r="A70" s="65" t="s">
        <v>767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768</v>
      </c>
      <c r="B71" s="69" t="s">
        <v>371</v>
      </c>
      <c r="C71" s="67">
        <v>75</v>
      </c>
      <c r="D71" s="68">
        <v>75</v>
      </c>
    </row>
    <row r="72" spans="1:4" x14ac:dyDescent="0.25">
      <c r="A72" s="65" t="s">
        <v>769</v>
      </c>
      <c r="B72" s="69" t="s">
        <v>227</v>
      </c>
      <c r="C72" s="67">
        <v>75</v>
      </c>
      <c r="D72" s="68">
        <v>75</v>
      </c>
    </row>
    <row r="73" spans="1:4" x14ac:dyDescent="0.25">
      <c r="A73" s="65" t="s">
        <v>770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771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772</v>
      </c>
      <c r="B75" s="69" t="s">
        <v>337</v>
      </c>
      <c r="C75" s="67">
        <v>75</v>
      </c>
      <c r="D75" s="68">
        <v>75</v>
      </c>
    </row>
    <row r="76" spans="1:4" x14ac:dyDescent="0.25">
      <c r="A76" s="65" t="s">
        <v>773</v>
      </c>
      <c r="B76" s="69" t="s">
        <v>391</v>
      </c>
      <c r="C76" s="67">
        <v>75</v>
      </c>
      <c r="D76" s="68">
        <v>75</v>
      </c>
    </row>
    <row r="77" spans="1:4" x14ac:dyDescent="0.25">
      <c r="A77" s="65" t="s">
        <v>774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775</v>
      </c>
      <c r="B78" s="69" t="s">
        <v>397</v>
      </c>
      <c r="C78" s="67">
        <v>75</v>
      </c>
      <c r="D78" s="68">
        <v>75</v>
      </c>
    </row>
    <row r="79" spans="1:4" x14ac:dyDescent="0.25">
      <c r="A79" s="65" t="s">
        <v>776</v>
      </c>
      <c r="B79" s="69" t="s">
        <v>267</v>
      </c>
      <c r="C79" s="67">
        <v>75</v>
      </c>
      <c r="D79" s="68">
        <v>75</v>
      </c>
    </row>
    <row r="80" spans="1:4" x14ac:dyDescent="0.25">
      <c r="A80" s="65" t="s">
        <v>777</v>
      </c>
      <c r="B80" s="69" t="s">
        <v>173</v>
      </c>
      <c r="C80" s="67">
        <v>75</v>
      </c>
      <c r="D80" s="68">
        <v>75</v>
      </c>
    </row>
    <row r="81" spans="1:4" x14ac:dyDescent="0.25">
      <c r="A81" s="65" t="s">
        <v>778</v>
      </c>
      <c r="B81" s="69" t="s">
        <v>115</v>
      </c>
      <c r="C81" s="67">
        <v>75</v>
      </c>
      <c r="D81" s="68">
        <v>75</v>
      </c>
    </row>
    <row r="82" spans="1:4" x14ac:dyDescent="0.25">
      <c r="A82" s="65" t="s">
        <v>779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780</v>
      </c>
      <c r="B83" s="69" t="s">
        <v>137</v>
      </c>
      <c r="C83" s="67">
        <v>75</v>
      </c>
      <c r="D83" s="68">
        <v>75</v>
      </c>
    </row>
    <row r="84" spans="1:4" x14ac:dyDescent="0.25">
      <c r="A84" s="65" t="s">
        <v>781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782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783</v>
      </c>
      <c r="B86" s="69" t="s">
        <v>606</v>
      </c>
      <c r="C86" s="67">
        <v>75</v>
      </c>
      <c r="D86" s="68">
        <v>75</v>
      </c>
    </row>
    <row r="87" spans="1:4" x14ac:dyDescent="0.25">
      <c r="A87" s="65" t="s">
        <v>784</v>
      </c>
      <c r="B87" s="69" t="s">
        <v>453</v>
      </c>
      <c r="C87" s="67">
        <v>75</v>
      </c>
      <c r="D87" s="68">
        <v>75</v>
      </c>
    </row>
    <row r="88" spans="1:4" x14ac:dyDescent="0.25">
      <c r="A88" s="65" t="s">
        <v>785</v>
      </c>
      <c r="B88" s="69" t="s">
        <v>451</v>
      </c>
      <c r="C88" s="67">
        <v>75</v>
      </c>
      <c r="D88" s="68">
        <v>75</v>
      </c>
    </row>
    <row r="89" spans="1:4" x14ac:dyDescent="0.25">
      <c r="A89" s="65" t="s">
        <v>786</v>
      </c>
      <c r="B89" s="69" t="s">
        <v>359</v>
      </c>
      <c r="C89" s="67">
        <v>75</v>
      </c>
      <c r="D89" s="68">
        <v>75</v>
      </c>
    </row>
    <row r="90" spans="1:4" x14ac:dyDescent="0.25">
      <c r="A90" s="65" t="s">
        <v>787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788</v>
      </c>
      <c r="B91" s="69" t="s">
        <v>465</v>
      </c>
      <c r="C91" s="67">
        <v>75</v>
      </c>
      <c r="D91" s="68">
        <v>75</v>
      </c>
    </row>
    <row r="92" spans="1:4" x14ac:dyDescent="0.25">
      <c r="A92" s="65" t="s">
        <v>789</v>
      </c>
      <c r="B92" s="69" t="s">
        <v>119</v>
      </c>
      <c r="C92" s="67">
        <v>75</v>
      </c>
      <c r="D92" s="68">
        <v>75</v>
      </c>
    </row>
    <row r="93" spans="1:4" x14ac:dyDescent="0.25">
      <c r="A93" s="65" t="s">
        <v>790</v>
      </c>
      <c r="B93" s="69" t="s">
        <v>564</v>
      </c>
      <c r="C93" s="67">
        <v>75</v>
      </c>
      <c r="D93" s="68">
        <v>75</v>
      </c>
    </row>
    <row r="94" spans="1:4" x14ac:dyDescent="0.25">
      <c r="A94" s="65" t="s">
        <v>791</v>
      </c>
      <c r="B94" s="69" t="s">
        <v>99</v>
      </c>
      <c r="C94" s="67">
        <v>75</v>
      </c>
      <c r="D94" s="68">
        <v>75</v>
      </c>
    </row>
    <row r="95" spans="1:4" x14ac:dyDescent="0.25">
      <c r="A95" s="65" t="s">
        <v>792</v>
      </c>
      <c r="B95" s="69" t="s">
        <v>562</v>
      </c>
      <c r="C95" s="67">
        <v>75</v>
      </c>
      <c r="D95" s="68">
        <v>75</v>
      </c>
    </row>
    <row r="96" spans="1:4" x14ac:dyDescent="0.25">
      <c r="A96" s="65" t="s">
        <v>793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794</v>
      </c>
      <c r="B97" s="69" t="s">
        <v>481</v>
      </c>
      <c r="C97" s="67">
        <v>75</v>
      </c>
      <c r="D97" s="68">
        <v>75</v>
      </c>
    </row>
    <row r="98" spans="1:4" x14ac:dyDescent="0.25">
      <c r="A98" s="65" t="s">
        <v>795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796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797</v>
      </c>
      <c r="B100" s="69" t="s">
        <v>522</v>
      </c>
      <c r="C100" s="67">
        <v>75</v>
      </c>
      <c r="D100" s="68">
        <v>75</v>
      </c>
    </row>
    <row r="101" spans="1:4" x14ac:dyDescent="0.25">
      <c r="A101" s="65" t="s">
        <v>798</v>
      </c>
      <c r="B101" s="69" t="s">
        <v>73</v>
      </c>
      <c r="C101" s="67">
        <v>75</v>
      </c>
      <c r="D101" s="68">
        <v>75</v>
      </c>
    </row>
    <row r="102" spans="1:4" x14ac:dyDescent="0.25">
      <c r="A102" s="65" t="s">
        <v>799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800</v>
      </c>
      <c r="B103" s="69" t="s">
        <v>542</v>
      </c>
      <c r="C103" s="67">
        <v>75</v>
      </c>
      <c r="D103" s="68">
        <v>75</v>
      </c>
    </row>
    <row r="104" spans="1:4" x14ac:dyDescent="0.25">
      <c r="A104" s="65" t="s">
        <v>801</v>
      </c>
      <c r="B104" s="69" t="s">
        <v>239</v>
      </c>
      <c r="C104" s="67">
        <v>75</v>
      </c>
      <c r="D104" s="68">
        <v>75</v>
      </c>
    </row>
    <row r="105" spans="1:4" x14ac:dyDescent="0.25">
      <c r="A105" s="65" t="s">
        <v>802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803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804</v>
      </c>
      <c r="B107" s="69" t="s">
        <v>117</v>
      </c>
      <c r="C107" s="67">
        <v>75</v>
      </c>
      <c r="D107" s="68">
        <v>75</v>
      </c>
    </row>
    <row r="108" spans="1:4" x14ac:dyDescent="0.25">
      <c r="A108" s="65" t="s">
        <v>805</v>
      </c>
      <c r="B108" s="69" t="s">
        <v>121</v>
      </c>
      <c r="C108" s="67">
        <v>75</v>
      </c>
      <c r="D108" s="68">
        <v>75</v>
      </c>
    </row>
    <row r="109" spans="1:4" x14ac:dyDescent="0.25">
      <c r="A109" s="65" t="s">
        <v>806</v>
      </c>
      <c r="B109" s="69" t="s">
        <v>185</v>
      </c>
      <c r="C109" s="67">
        <v>75</v>
      </c>
      <c r="D109" s="68">
        <v>75</v>
      </c>
    </row>
    <row r="110" spans="1:4" x14ac:dyDescent="0.25">
      <c r="A110" s="65" t="s">
        <v>807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808</v>
      </c>
      <c r="B111" s="69" t="s">
        <v>179</v>
      </c>
      <c r="C111" s="67">
        <v>75</v>
      </c>
      <c r="D111" s="68">
        <v>75</v>
      </c>
    </row>
    <row r="112" spans="1:4" x14ac:dyDescent="0.25">
      <c r="A112" s="65" t="s">
        <v>809</v>
      </c>
      <c r="B112" s="69" t="s">
        <v>578</v>
      </c>
      <c r="C112" s="67">
        <v>75</v>
      </c>
      <c r="D112" s="68">
        <v>75</v>
      </c>
    </row>
    <row r="113" spans="1:4" x14ac:dyDescent="0.25">
      <c r="A113" s="65" t="s">
        <v>810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811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812</v>
      </c>
      <c r="B115" s="69" t="s">
        <v>592</v>
      </c>
      <c r="C115" s="67">
        <v>75</v>
      </c>
      <c r="D115" s="68">
        <v>75</v>
      </c>
    </row>
    <row r="116" spans="1:4" x14ac:dyDescent="0.25">
      <c r="A116" s="65" t="s">
        <v>813</v>
      </c>
      <c r="B116" s="69" t="s">
        <v>598</v>
      </c>
      <c r="C116" s="67">
        <v>75</v>
      </c>
      <c r="D116" s="68">
        <v>75</v>
      </c>
    </row>
    <row r="117" spans="1:4" x14ac:dyDescent="0.25">
      <c r="A117" s="65" t="s">
        <v>814</v>
      </c>
      <c r="B117" s="69" t="s">
        <v>287</v>
      </c>
      <c r="C117" s="67">
        <v>75</v>
      </c>
      <c r="D117" s="68">
        <v>75</v>
      </c>
    </row>
    <row r="118" spans="1:4" x14ac:dyDescent="0.25">
      <c r="A118" s="65" t="s">
        <v>815</v>
      </c>
      <c r="B118" s="69" t="s">
        <v>604</v>
      </c>
      <c r="C118" s="67">
        <v>75</v>
      </c>
      <c r="D118" s="68">
        <v>75</v>
      </c>
    </row>
    <row r="119" spans="1:4" x14ac:dyDescent="0.25">
      <c r="A119" s="65" t="s">
        <v>816</v>
      </c>
      <c r="B119" s="69" t="s">
        <v>594</v>
      </c>
      <c r="C119" s="67">
        <v>75</v>
      </c>
      <c r="D119" s="68">
        <v>75</v>
      </c>
    </row>
    <row r="120" spans="1:4" x14ac:dyDescent="0.25">
      <c r="A120" s="65" t="s">
        <v>817</v>
      </c>
      <c r="B120" s="69" t="s">
        <v>618</v>
      </c>
      <c r="C120" s="67">
        <v>75</v>
      </c>
      <c r="D120" s="68">
        <v>75</v>
      </c>
    </row>
    <row r="121" spans="1:4" x14ac:dyDescent="0.25">
      <c r="A121" s="65" t="s">
        <v>818</v>
      </c>
      <c r="B121" s="69" t="s">
        <v>634</v>
      </c>
      <c r="C121" s="67">
        <v>75</v>
      </c>
      <c r="D121" s="68">
        <v>75</v>
      </c>
    </row>
    <row r="122" spans="1:4" x14ac:dyDescent="0.25">
      <c r="A122" s="65" t="s">
        <v>819</v>
      </c>
      <c r="B122" s="69" t="s">
        <v>626</v>
      </c>
      <c r="C122" s="67">
        <v>75</v>
      </c>
      <c r="D122" s="68">
        <v>75</v>
      </c>
    </row>
    <row r="123" spans="1:4" x14ac:dyDescent="0.25">
      <c r="A123" s="65" t="s">
        <v>820</v>
      </c>
      <c r="B123" s="69" t="s">
        <v>157</v>
      </c>
      <c r="C123" s="67">
        <v>75</v>
      </c>
      <c r="D123" s="68">
        <v>75</v>
      </c>
    </row>
    <row r="124" spans="1:4" x14ac:dyDescent="0.25">
      <c r="A124" s="65" t="s">
        <v>821</v>
      </c>
      <c r="B124" s="69" t="s">
        <v>624</v>
      </c>
      <c r="C124" s="67">
        <v>75</v>
      </c>
      <c r="D124" s="68">
        <v>75</v>
      </c>
    </row>
    <row r="125" spans="1:4" x14ac:dyDescent="0.25">
      <c r="A125" s="65" t="s">
        <v>822</v>
      </c>
      <c r="B125" s="69" t="s">
        <v>323</v>
      </c>
      <c r="C125" s="67">
        <v>75</v>
      </c>
      <c r="D125" s="68">
        <v>75</v>
      </c>
    </row>
    <row r="126" spans="1:4" x14ac:dyDescent="0.25">
      <c r="A126" s="65" t="s">
        <v>823</v>
      </c>
      <c r="B126" s="69" t="s">
        <v>652</v>
      </c>
      <c r="C126" s="67">
        <v>75</v>
      </c>
      <c r="D126" s="68">
        <v>75</v>
      </c>
    </row>
    <row r="127" spans="1:4" x14ac:dyDescent="0.25">
      <c r="A127" s="65" t="s">
        <v>824</v>
      </c>
      <c r="B127" s="69" t="s">
        <v>648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61"/>
      <c r="B1" s="162"/>
      <c r="C1" s="163"/>
    </row>
    <row r="2" spans="1:3" ht="50.1" customHeight="1" thickBot="1" x14ac:dyDescent="0.3">
      <c r="A2" s="148" t="str">
        <f>"INTER-COMMODITY SPREAD CHARGES EFFECTIVE ON "&amp;'OPTIONS - MARGIN INTERVALS'!A1</f>
        <v>INTER-COMMODITY SPREAD CHARGES EFFECTIVE ON MAY 2, 2023</v>
      </c>
      <c r="B2" s="149"/>
      <c r="C2" s="150"/>
    </row>
    <row r="3" spans="1:3" ht="12.75" customHeight="1" x14ac:dyDescent="0.25">
      <c r="A3" s="164" t="s">
        <v>24</v>
      </c>
      <c r="B3" s="165" t="s">
        <v>25</v>
      </c>
      <c r="C3" s="166" t="s">
        <v>26</v>
      </c>
    </row>
    <row r="4" spans="1:3" ht="45.75" customHeight="1" x14ac:dyDescent="0.25">
      <c r="A4" s="151"/>
      <c r="B4" s="153"/>
      <c r="C4" s="167"/>
    </row>
    <row r="5" spans="1:3" x14ac:dyDescent="0.25">
      <c r="A5" s="75" t="s">
        <v>924</v>
      </c>
      <c r="B5" s="76">
        <v>0.21</v>
      </c>
      <c r="C5" s="77">
        <v>0.21</v>
      </c>
    </row>
    <row r="6" spans="1:3" x14ac:dyDescent="0.25">
      <c r="A6" s="75" t="s">
        <v>925</v>
      </c>
      <c r="B6" s="76">
        <v>0.9</v>
      </c>
      <c r="C6" s="77">
        <v>0.9</v>
      </c>
    </row>
    <row r="7" spans="1:3" x14ac:dyDescent="0.25">
      <c r="A7" s="75" t="s">
        <v>926</v>
      </c>
      <c r="B7" s="76">
        <v>1</v>
      </c>
      <c r="C7" s="77">
        <v>1</v>
      </c>
    </row>
    <row r="8" spans="1:3" x14ac:dyDescent="0.25">
      <c r="A8" s="75" t="s">
        <v>927</v>
      </c>
      <c r="B8" s="76">
        <v>0.9</v>
      </c>
      <c r="C8" s="77">
        <v>0.9</v>
      </c>
    </row>
    <row r="9" spans="1:3" x14ac:dyDescent="0.25">
      <c r="A9" s="75" t="s">
        <v>928</v>
      </c>
      <c r="B9" s="76">
        <v>0.9</v>
      </c>
      <c r="C9" s="77">
        <v>0.9</v>
      </c>
    </row>
    <row r="10" spans="1:3" x14ac:dyDescent="0.25">
      <c r="A10" s="75" t="s">
        <v>929</v>
      </c>
      <c r="B10" s="76">
        <v>0</v>
      </c>
      <c r="C10" s="77">
        <v>0</v>
      </c>
    </row>
    <row r="11" spans="1:3" x14ac:dyDescent="0.25">
      <c r="A11" s="75" t="s">
        <v>930</v>
      </c>
      <c r="B11" s="76">
        <v>0</v>
      </c>
      <c r="C11" s="77">
        <v>0</v>
      </c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B20" sqref="B20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8" t="s">
        <v>931</v>
      </c>
      <c r="B1" s="168"/>
      <c r="C1" s="168"/>
      <c r="D1" s="168"/>
      <c r="E1" s="168"/>
      <c r="F1" s="168"/>
    </row>
    <row r="2" spans="1:6" ht="50.1" customHeight="1" x14ac:dyDescent="0.25">
      <c r="A2" s="169" t="str">
        <f>"INTERVALLES DE MARGE EN VIGUEUR LE "&amp;A1</f>
        <v>INTERVALLES DE MARGE EN VIGUEUR LE 2 MAY 2023</v>
      </c>
      <c r="B2" s="169"/>
      <c r="C2" s="169"/>
      <c r="D2" s="169"/>
      <c r="E2" s="169"/>
      <c r="F2" s="169"/>
    </row>
    <row r="3" spans="1:6" ht="12.75" customHeight="1" x14ac:dyDescent="0.25">
      <c r="A3" s="170" t="s">
        <v>27</v>
      </c>
      <c r="B3" s="170" t="s">
        <v>21</v>
      </c>
      <c r="C3" s="170" t="s">
        <v>28</v>
      </c>
      <c r="D3" s="170" t="s">
        <v>29</v>
      </c>
      <c r="E3" s="170" t="s">
        <v>30</v>
      </c>
      <c r="F3" s="170" t="s">
        <v>31</v>
      </c>
    </row>
    <row r="4" spans="1:6" ht="15.75" thickBot="1" x14ac:dyDescent="0.3">
      <c r="A4" s="170"/>
      <c r="B4" s="170"/>
      <c r="C4" s="170"/>
      <c r="D4" s="170"/>
      <c r="E4" s="170"/>
      <c r="F4" s="170"/>
    </row>
    <row r="5" spans="1:6" x14ac:dyDescent="0.25">
      <c r="A5" s="37" t="s">
        <v>40</v>
      </c>
      <c r="B5" s="38" t="s">
        <v>932</v>
      </c>
      <c r="C5" s="64">
        <v>0.12516955609180047</v>
      </c>
      <c r="D5" s="40">
        <v>0.12493870138518837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0.1487412173698211</v>
      </c>
      <c r="D6" s="45">
        <v>0.14858308619978339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0.26061771393753524</v>
      </c>
      <c r="D7" s="50">
        <v>0.26057108900083575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5.7692716006667102E-2</v>
      </c>
      <c r="D8" s="50">
        <v>5.7540197265184001E-2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0.1610028315201861</v>
      </c>
      <c r="D9" s="50">
        <v>0.1607494740990888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0.10251557228210448</v>
      </c>
      <c r="D10" s="50">
        <v>0.10252033358760045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933</v>
      </c>
      <c r="C11" s="39">
        <v>0.13971748180606852</v>
      </c>
      <c r="D11" s="50">
        <v>0.13937432854544252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0.17236188011231612</v>
      </c>
      <c r="D12" s="50">
        <v>0.17201358193707916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0.11232137991304142</v>
      </c>
      <c r="D13" s="50">
        <v>0.11227144076345351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0.11386148689137265</v>
      </c>
      <c r="D14" s="50">
        <v>0.1135433479682212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7.5766854597000111E-2</v>
      </c>
      <c r="D15" s="50">
        <v>7.5538221235159617E-2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9.675458347620855E-2</v>
      </c>
      <c r="D16" s="50">
        <v>9.6482078510267424E-2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0.1328756962644364</v>
      </c>
      <c r="D17" s="50">
        <v>0.13256933649916375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934</v>
      </c>
      <c r="C18" s="39">
        <v>0.13900072217474885</v>
      </c>
      <c r="D18" s="50">
        <v>0.13867706635854676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0.11793962876675708</v>
      </c>
      <c r="D19" s="50">
        <v>0.118646829449281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0.15000435840095963</v>
      </c>
      <c r="D20" s="50">
        <v>0.14998101608900008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6.9937031463677343E-2</v>
      </c>
      <c r="D21" s="50">
        <v>6.9926520667797476E-2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0.13798098016951299</v>
      </c>
      <c r="D22" s="50">
        <v>0.13765043240891947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0.10683451801827698</v>
      </c>
      <c r="D23" s="50">
        <v>0.10664308907690628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9.6733077586655378E-2</v>
      </c>
      <c r="D24" s="50">
        <v>9.6509105845454302E-2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0.12772789728563752</v>
      </c>
      <c r="D25" s="50">
        <v>0.12711368907597853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0.1479476084909927</v>
      </c>
      <c r="D26" s="50">
        <v>0.14752398434020275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935</v>
      </c>
      <c r="C27" s="39">
        <v>0.16106787272766587</v>
      </c>
      <c r="D27" s="50">
        <v>0.16155089095040442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936</v>
      </c>
      <c r="C28" s="39">
        <v>6.0778152586824022E-2</v>
      </c>
      <c r="D28" s="50">
        <v>6.0626878012798167E-2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89</v>
      </c>
      <c r="C29" s="39">
        <v>0.11473778682368711</v>
      </c>
      <c r="D29" s="50">
        <v>0.11449363978777016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91</v>
      </c>
      <c r="C30" s="39">
        <v>7.2459577361997332E-2</v>
      </c>
      <c r="D30" s="50">
        <v>7.2270879303933916E-2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6.8014654921772097E-2</v>
      </c>
      <c r="D31" s="50">
        <v>6.7772581006343077E-2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0.11794065029722242</v>
      </c>
      <c r="D32" s="50">
        <v>0.11767677496815156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0.18772179792337484</v>
      </c>
      <c r="D33" s="50">
        <v>0.18737709091145044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937</v>
      </c>
      <c r="C34" s="39">
        <v>7.7085018249431703E-2</v>
      </c>
      <c r="D34" s="50">
        <v>7.6879978451308395E-2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0.14394035702340652</v>
      </c>
      <c r="D35" s="50">
        <v>0.14457584746923935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0.3890507856225574</v>
      </c>
      <c r="D36" s="50">
        <v>0.38861230215751835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0.20213198240311508</v>
      </c>
      <c r="D37" s="50">
        <v>0.20213652021605813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0.10107244631547384</v>
      </c>
      <c r="D38" s="50">
        <v>0.10079904200719073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938</v>
      </c>
      <c r="C39" s="39">
        <v>7.1488761183351068E-2</v>
      </c>
      <c r="D39" s="50">
        <v>7.132204583290748E-2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939</v>
      </c>
      <c r="C40" s="39">
        <v>9.6468431196957027E-2</v>
      </c>
      <c r="D40" s="50">
        <v>9.6272078329284541E-2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940</v>
      </c>
      <c r="C41" s="39">
        <v>9.3337477444014799E-2</v>
      </c>
      <c r="D41" s="50">
        <v>9.3139135645203319E-2</v>
      </c>
      <c r="E41" s="51">
        <v>0</v>
      </c>
      <c r="F41" s="52">
        <v>1</v>
      </c>
    </row>
    <row r="42" spans="1:6" x14ac:dyDescent="0.25">
      <c r="A42" s="48" t="s">
        <v>114</v>
      </c>
      <c r="B42" s="49" t="s">
        <v>941</v>
      </c>
      <c r="C42" s="39">
        <v>6.8747023438523625E-2</v>
      </c>
      <c r="D42" s="50">
        <v>6.8592252239201248E-2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0.24020014319476413</v>
      </c>
      <c r="D43" s="50">
        <v>0.23968252642484644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0.23984557579226795</v>
      </c>
      <c r="D44" s="50">
        <v>0.23930340869732714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0.24043686322353242</v>
      </c>
      <c r="D45" s="50">
        <v>0.23993534442976813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0.16370224377218967</v>
      </c>
      <c r="D46" s="50">
        <v>0.16372957135391561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0.16251979570163883</v>
      </c>
      <c r="D47" s="50">
        <v>0.16250749165989384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0.10180223564849925</v>
      </c>
      <c r="D48" s="50">
        <v>0.10146969591580256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6.7763478971256702E-2</v>
      </c>
      <c r="D49" s="50">
        <v>6.7627517828079686E-2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0.12260272284807386</v>
      </c>
      <c r="D50" s="50">
        <v>0.12237051975292276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942</v>
      </c>
      <c r="C51" s="39">
        <v>7.7345256374522733E-2</v>
      </c>
      <c r="D51" s="50">
        <v>7.7015404196811021E-2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7.2819750821748755E-2</v>
      </c>
      <c r="D52" s="50">
        <v>7.2816556586141237E-2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943</v>
      </c>
      <c r="C53" s="39">
        <v>0.12076659455198804</v>
      </c>
      <c r="D53" s="50">
        <v>0.12097681464999062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0.14189147963324986</v>
      </c>
      <c r="D54" s="50">
        <v>0.14147036565628585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0.1119535946577505</v>
      </c>
      <c r="D55" s="50">
        <v>0.11196456230247823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0.20991848736230456</v>
      </c>
      <c r="D56" s="50">
        <v>0.21007678757496129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0.10502306313016446</v>
      </c>
      <c r="D57" s="50">
        <v>0.10601420721918058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0.10451573653285967</v>
      </c>
      <c r="D58" s="50">
        <v>0.1042111737654607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944</v>
      </c>
      <c r="C59" s="39">
        <v>5.4427665168007601E-2</v>
      </c>
      <c r="D59" s="50">
        <v>5.4428355214398448E-2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0.21493689868944138</v>
      </c>
      <c r="D60" s="50">
        <v>0.21450746841281984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0.10021573172699932</v>
      </c>
      <c r="D61" s="58">
        <v>9.9935185531040638E-2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0.1775821259561538</v>
      </c>
      <c r="D62" s="58">
        <v>0.17731329312316699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945</v>
      </c>
      <c r="C63" s="79">
        <v>0.13415437570648867</v>
      </c>
      <c r="D63" s="58">
        <v>0.13366823160298485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0.12193079297621262</v>
      </c>
      <c r="D64" s="58">
        <v>0.12286828140870452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946</v>
      </c>
      <c r="C65" s="79">
        <v>7.8073472009628608E-2</v>
      </c>
      <c r="D65" s="58">
        <v>7.7879213123728613E-2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0.12344726427375505</v>
      </c>
      <c r="D66" s="58">
        <v>0.12348584358000841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947</v>
      </c>
      <c r="C67" s="39">
        <v>6.0256209306811935E-2</v>
      </c>
      <c r="D67" s="50">
        <v>6.0062145419823479E-2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948</v>
      </c>
      <c r="C68" s="39">
        <v>7.5345994980111825E-2</v>
      </c>
      <c r="D68" s="50">
        <v>7.5175096746590453E-2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169</v>
      </c>
      <c r="C69" s="39">
        <v>0.13588590382105983</v>
      </c>
      <c r="D69" s="50">
        <v>0.13578666616630544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7.0237533780017999E-2</v>
      </c>
      <c r="D70" s="50">
        <v>7.0153372661657609E-2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0.18909811760401579</v>
      </c>
      <c r="D71" s="50">
        <v>0.18905798912006791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6.7852369243407401E-2</v>
      </c>
      <c r="D72" s="50">
        <v>6.7655086355081134E-2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0.22943505375642648</v>
      </c>
      <c r="D73" s="50">
        <v>0.22888759761649491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0.10176812828621359</v>
      </c>
      <c r="D74" s="50">
        <v>0.10153004997317538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949</v>
      </c>
      <c r="C75" s="39">
        <v>7.3801504858805059E-2</v>
      </c>
      <c r="D75" s="50">
        <v>7.3969771979376819E-2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0.1781157656837275</v>
      </c>
      <c r="D76" s="50">
        <v>0.17753254612630606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6.1309900203536619E-2</v>
      </c>
      <c r="D77" s="50">
        <v>6.1149967275509629E-2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0.16072484954000502</v>
      </c>
      <c r="D78" s="50">
        <v>0.16121237048780507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8.8970736446733811E-2</v>
      </c>
      <c r="D79" s="50">
        <v>8.8736755394687519E-2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0.24436980549858867</v>
      </c>
      <c r="D80" s="50">
        <v>0.24438714492799624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0.11212924401241153</v>
      </c>
      <c r="D81" s="50">
        <v>0.11189655225245615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8.843762379892621E-2</v>
      </c>
      <c r="D82" s="50">
        <v>8.8485064252326828E-2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0.1355267057408428</v>
      </c>
      <c r="D83" s="50">
        <v>0.13741968627876744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8.3514253992676216E-2</v>
      </c>
      <c r="D84" s="50">
        <v>8.3290726988647423E-2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0.16630838344519236</v>
      </c>
      <c r="D85" s="50">
        <v>0.1657449687591552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6.236378919193615E-2</v>
      </c>
      <c r="D86" s="50">
        <v>6.2363237250848191E-2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0.10611559110987663</v>
      </c>
      <c r="D87" s="50">
        <v>0.1061072908927867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0.18154497212610682</v>
      </c>
      <c r="D88" s="50">
        <v>0.18137806913531265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8.3330927169677618E-2</v>
      </c>
      <c r="D89" s="50">
        <v>8.3083721512449582E-2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0.23995599238775822</v>
      </c>
      <c r="D90" s="50">
        <v>0.23945064780668798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0.17239143991413014</v>
      </c>
      <c r="D91" s="50">
        <v>0.17205099209193342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0.17627527723086245</v>
      </c>
      <c r="D92" s="50">
        <v>0.17628648413778814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0.14089818465206494</v>
      </c>
      <c r="D93" s="50">
        <v>0.14088235710887173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0.11288253769833524</v>
      </c>
      <c r="D94" s="50">
        <v>0.11266033937051723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0.24990975102442128</v>
      </c>
      <c r="D95" s="50">
        <v>0.25009807801429496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0.29257723515883483</v>
      </c>
      <c r="D96" s="50">
        <v>0.29256238963718173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0.15092620576415008</v>
      </c>
      <c r="D97" s="50">
        <v>0.15092989592861913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6.1079751464510314E-2</v>
      </c>
      <c r="D98" s="50">
        <v>6.1300726861660111E-2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6.5652227922078935E-2</v>
      </c>
      <c r="D99" s="50">
        <v>6.5655839775649275E-2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6.0247464320032189E-2</v>
      </c>
      <c r="D100" s="50">
        <v>6.0250189757330506E-2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0.21198671229173299</v>
      </c>
      <c r="D101" s="50">
        <v>0.2113138721806388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0.13413235436477819</v>
      </c>
      <c r="D102" s="50">
        <v>0.13413749736309086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0.20181441796509783</v>
      </c>
      <c r="D103" s="50">
        <v>0.20124737258667671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0.25151523166726181</v>
      </c>
      <c r="D104" s="50">
        <v>0.25096345573673623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0.25309268928419382</v>
      </c>
      <c r="D105" s="50">
        <v>0.25255434643061619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0.25378934563514516</v>
      </c>
      <c r="D106" s="50">
        <v>0.25322416788075891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0.25443620719559545</v>
      </c>
      <c r="D107" s="50">
        <v>0.25387283115120518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8.8867156737958627E-2</v>
      </c>
      <c r="D108" s="50">
        <v>8.8703375889159858E-2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6.1813034929838175E-2</v>
      </c>
      <c r="D109" s="50">
        <v>6.1676510054169055E-2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0.18370667219233391</v>
      </c>
      <c r="D110" s="50">
        <v>0.1836769145219069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0.21036839034039112</v>
      </c>
      <c r="D111" s="50">
        <v>0.21014195597421759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0.19492520530455809</v>
      </c>
      <c r="D112" s="50">
        <v>0.19431440397763292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0.10004700490095163</v>
      </c>
      <c r="D113" s="50">
        <v>9.9992116823663088E-2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0.2586666104189928</v>
      </c>
      <c r="D114" s="50">
        <v>0.25753833682136146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0.19011572200659654</v>
      </c>
      <c r="D115" s="50">
        <v>0.18951811730774959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0.10518541701336404</v>
      </c>
      <c r="D116" s="50">
        <v>0.10490752017553276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6.0129091067254024E-2</v>
      </c>
      <c r="D117" s="50">
        <v>6.0007411897372416E-2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9.0553093413773961E-2</v>
      </c>
      <c r="D118" s="50">
        <v>9.025501173663622E-2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0.20942225655056274</v>
      </c>
      <c r="D119" s="50">
        <v>0.2088799333646259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9.4087114695903779E-2</v>
      </c>
      <c r="D120" s="50">
        <v>9.4461456544667324E-2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9.1293303650300583E-2</v>
      </c>
      <c r="D121" s="50">
        <v>9.6402108433108924E-2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950</v>
      </c>
      <c r="C122" s="39">
        <v>6.2764121577428694E-2</v>
      </c>
      <c r="D122" s="50">
        <v>6.2568600688439752E-2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951</v>
      </c>
      <c r="C123" s="39">
        <v>0.1339246956112411</v>
      </c>
      <c r="D123" s="50">
        <v>0.13381075921514357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279</v>
      </c>
      <c r="C124" s="39">
        <v>0.39375410148930029</v>
      </c>
      <c r="D124" s="50">
        <v>0.39364375526833373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281</v>
      </c>
      <c r="C125" s="39">
        <v>0.30571408436969283</v>
      </c>
      <c r="D125" s="50">
        <v>0.30502891577743318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0.1523488109896472</v>
      </c>
      <c r="D126" s="50">
        <v>0.15234404439950955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8.5759193533904488E-2</v>
      </c>
      <c r="D127" s="50">
        <v>8.5563679814694038E-2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7.4512945779635978E-2</v>
      </c>
      <c r="D128" s="50">
        <v>7.4355538532078699E-2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5.6149006210980283E-2</v>
      </c>
      <c r="D129" s="50">
        <v>5.6055251818128642E-2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0.18590800838595825</v>
      </c>
      <c r="D130" s="50">
        <v>0.18537691273229456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0.15786695038281859</v>
      </c>
      <c r="D131" s="50">
        <v>0.1572611376118595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952</v>
      </c>
      <c r="C132" s="39">
        <v>0.27045607633634849</v>
      </c>
      <c r="D132" s="50">
        <v>0.27046873913111447</v>
      </c>
      <c r="E132" s="51">
        <v>0</v>
      </c>
      <c r="F132" s="52">
        <v>1</v>
      </c>
    </row>
    <row r="133" spans="1:6" x14ac:dyDescent="0.25">
      <c r="A133" s="48" t="s">
        <v>296</v>
      </c>
      <c r="B133" s="49" t="s">
        <v>953</v>
      </c>
      <c r="C133" s="39">
        <v>0.23109561569790585</v>
      </c>
      <c r="D133" s="50">
        <v>0.23110269791869975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954</v>
      </c>
      <c r="C134" s="39">
        <v>0.23162188465792002</v>
      </c>
      <c r="D134" s="50">
        <v>0.23162903070658553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955</v>
      </c>
      <c r="C135" s="39">
        <v>0.13377782075295511</v>
      </c>
      <c r="D135" s="50">
        <v>0.13375430184353582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956</v>
      </c>
      <c r="C136" s="39">
        <v>0.39928769059154001</v>
      </c>
      <c r="D136" s="50">
        <v>0.39746974694717085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957</v>
      </c>
      <c r="C137" s="39">
        <v>0.40070223354491641</v>
      </c>
      <c r="D137" s="50">
        <v>0.39884249853653631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958</v>
      </c>
      <c r="C138" s="39">
        <v>0.38748996505459909</v>
      </c>
      <c r="D138" s="50">
        <v>0.38563236109284299</v>
      </c>
      <c r="E138" s="51">
        <v>0</v>
      </c>
      <c r="F138" s="52">
        <v>1</v>
      </c>
    </row>
    <row r="139" spans="1:6" x14ac:dyDescent="0.25">
      <c r="A139" s="48" t="s">
        <v>308</v>
      </c>
      <c r="B139" s="53" t="s">
        <v>959</v>
      </c>
      <c r="C139" s="39">
        <v>0.2421407578651516</v>
      </c>
      <c r="D139" s="50">
        <v>0.24217155289551362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960</v>
      </c>
      <c r="C140" s="39">
        <v>8.0365288613956795E-2</v>
      </c>
      <c r="D140" s="50">
        <v>8.0356148469995059E-2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3.2227915686597816E-2</v>
      </c>
      <c r="D141" s="50">
        <v>3.2237747515631271E-2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0.10621404934250521</v>
      </c>
      <c r="D142" s="50">
        <v>0.10622696976857668</v>
      </c>
      <c r="E142" s="51">
        <v>1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0.34148148490483721</v>
      </c>
      <c r="D143" s="50">
        <v>0.34043685381535449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0.18813488041190768</v>
      </c>
      <c r="D144" s="50">
        <v>0.18790420820542222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961</v>
      </c>
      <c r="C145" s="39">
        <v>7.6356706985236E-2</v>
      </c>
      <c r="D145" s="50">
        <v>7.6354745945765412E-2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962</v>
      </c>
      <c r="C146" s="39">
        <v>5.3380701586032912E-2</v>
      </c>
      <c r="D146" s="50">
        <v>5.3307923234717738E-2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963</v>
      </c>
      <c r="C147" s="39">
        <v>8.9176932323860328E-2</v>
      </c>
      <c r="D147" s="50">
        <v>8.8944940594228389E-2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964</v>
      </c>
      <c r="C148" s="39">
        <v>6.3030316475710307E-2</v>
      </c>
      <c r="D148" s="50">
        <v>6.2895488038301584E-2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329</v>
      </c>
      <c r="C149" s="39">
        <v>0.1457780660472735</v>
      </c>
      <c r="D149" s="50">
        <v>0.1453473965293518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965</v>
      </c>
      <c r="C150" s="39">
        <v>7.1763509885469576E-2</v>
      </c>
      <c r="D150" s="50">
        <v>7.1743152435578467E-2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333</v>
      </c>
      <c r="C151" s="39">
        <v>0.2448580585635973</v>
      </c>
      <c r="D151" s="50">
        <v>0.24482044314040652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0.18082428210359469</v>
      </c>
      <c r="D152" s="50">
        <v>0.18024192619566273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966</v>
      </c>
      <c r="C153" s="39">
        <v>0.10310026342040748</v>
      </c>
      <c r="D153" s="50">
        <v>0.10280224307835489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8.7176603291847732E-2</v>
      </c>
      <c r="D154" s="50">
        <v>8.6896722946353935E-2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967</v>
      </c>
      <c r="C155" s="39">
        <v>9.2898205759690197E-2</v>
      </c>
      <c r="D155" s="50">
        <v>9.2905919092028555E-2</v>
      </c>
      <c r="E155" s="51">
        <v>0</v>
      </c>
      <c r="F155" s="52">
        <v>1</v>
      </c>
    </row>
    <row r="156" spans="1:6" x14ac:dyDescent="0.25">
      <c r="A156" s="48" t="s">
        <v>342</v>
      </c>
      <c r="B156" s="49" t="s">
        <v>343</v>
      </c>
      <c r="C156" s="39">
        <v>0.2004875427764789</v>
      </c>
      <c r="D156" s="50">
        <v>0.20067357867967112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0.15276697018013469</v>
      </c>
      <c r="D157" s="50">
        <v>0.15242978489765779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7.4911233399428581E-2</v>
      </c>
      <c r="D158" s="50">
        <v>7.4914248432389835E-2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0.18239872887466801</v>
      </c>
      <c r="D159" s="50">
        <v>0.18197959827278054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0.27590353147312269</v>
      </c>
      <c r="D160" s="50">
        <v>0.27587957227449655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0.11357609812182712</v>
      </c>
      <c r="D161" s="50">
        <v>0.11332474121835241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6.0974160489002262E-2</v>
      </c>
      <c r="D162" s="50">
        <v>6.0806676531173963E-2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0.28747299610537835</v>
      </c>
      <c r="D163" s="50">
        <v>0.2868727957409658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968</v>
      </c>
      <c r="C164" s="39">
        <v>8.0092662273692328E-2</v>
      </c>
      <c r="D164" s="50">
        <v>7.9928580657678855E-2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969</v>
      </c>
      <c r="C165" s="39">
        <v>0.20982225054706033</v>
      </c>
      <c r="D165" s="50">
        <v>0.20987924749643266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970</v>
      </c>
      <c r="C166" s="39">
        <v>0.11455334110690175</v>
      </c>
      <c r="D166" s="50">
        <v>0.11431809385900296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0.11681218778777687</v>
      </c>
      <c r="D167" s="50">
        <v>0.11646510176767709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0.22190521638711355</v>
      </c>
      <c r="D168" s="50">
        <v>0.22183163041107445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0.15892552609781752</v>
      </c>
      <c r="D169" s="50">
        <v>0.1585443890227145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971</v>
      </c>
      <c r="C170" s="39">
        <v>0.167218512576156</v>
      </c>
      <c r="D170" s="50">
        <v>0.16684241570996289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972</v>
      </c>
      <c r="C171" s="39">
        <v>0.10369922570341367</v>
      </c>
      <c r="D171" s="50">
        <v>0.10317919745088647</v>
      </c>
      <c r="E171" s="51">
        <v>0</v>
      </c>
      <c r="F171" s="52">
        <v>1</v>
      </c>
    </row>
    <row r="172" spans="1:6" x14ac:dyDescent="0.25">
      <c r="A172" s="48" t="s">
        <v>374</v>
      </c>
      <c r="B172" s="49" t="s">
        <v>375</v>
      </c>
      <c r="C172" s="39">
        <v>0.14733415366431157</v>
      </c>
      <c r="D172" s="50">
        <v>0.14687927525754513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0.33900807694414092</v>
      </c>
      <c r="D173" s="50">
        <v>0.33763568369032237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0.13858328116047489</v>
      </c>
      <c r="D174" s="50">
        <v>0.1383300790767632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0.20348149493473122</v>
      </c>
      <c r="D175" s="50">
        <v>0.20408538166868548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973</v>
      </c>
      <c r="C176" s="79">
        <v>8.5880589635869711E-2</v>
      </c>
      <c r="D176" s="50">
        <v>8.5911663783973219E-2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0.10144472077589253</v>
      </c>
      <c r="D177" s="58">
        <v>0.10123110702880331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0.11340313607113992</v>
      </c>
      <c r="D178" s="50">
        <v>0.11302989140471144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0.13210212825834461</v>
      </c>
      <c r="D179" s="50">
        <v>0.13169296768319938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974</v>
      </c>
      <c r="C180" s="39">
        <v>5.4817755138858532E-2</v>
      </c>
      <c r="D180" s="50">
        <v>5.4674151356777688E-2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0.10126331507088497</v>
      </c>
      <c r="D181" s="50">
        <v>0.10095688668234339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0.13292577688099125</v>
      </c>
      <c r="D182" s="50">
        <v>0.13259406633135962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975</v>
      </c>
      <c r="C183" s="39">
        <v>7.8883484278665816E-2</v>
      </c>
      <c r="D183" s="50">
        <v>7.8785660178210287E-2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0.14926469149165414</v>
      </c>
      <c r="D184" s="50">
        <v>0.15464806402580711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0.26136676432248707</v>
      </c>
      <c r="D185" s="50">
        <v>0.26096619601860443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0.23326822292335037</v>
      </c>
      <c r="D186" s="50">
        <v>0.23266230283664535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0.11778430669699003</v>
      </c>
      <c r="D187" s="50">
        <v>0.11782104499911587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6.4064318868166076E-2</v>
      </c>
      <c r="D188" s="50">
        <v>6.3924468180942232E-2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0.30185554177024976</v>
      </c>
      <c r="D189" s="50">
        <v>0.30307339317530313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0.13062603901222508</v>
      </c>
      <c r="D190" s="50">
        <v>0.1302253393675685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0.19990113797597245</v>
      </c>
      <c r="D191" s="50">
        <v>0.19978799375742359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8.0679103603555735E-2</v>
      </c>
      <c r="D192" s="50">
        <v>8.0477423809796028E-2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0.1856467622944302</v>
      </c>
      <c r="D193" s="50">
        <v>0.18565516835796214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0.18846038696948725</v>
      </c>
      <c r="D194" s="50">
        <v>0.18848710024314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0.21468452509239011</v>
      </c>
      <c r="D195" s="50">
        <v>0.21418834557937175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0.24271021340578414</v>
      </c>
      <c r="D196" s="50">
        <v>0.24263080953289395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0.19720115599573027</v>
      </c>
      <c r="D197" s="50">
        <v>0.19665977695638215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0.10205507254447133</v>
      </c>
      <c r="D198" s="50">
        <v>0.10179913195636058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0.12539277499947341</v>
      </c>
      <c r="D199" s="50">
        <v>0.12509924805643147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0.26701385477318568</v>
      </c>
      <c r="D200" s="50">
        <v>0.26654004869457004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8.4222389291358585E-2</v>
      </c>
      <c r="D201" s="50">
        <v>8.3913227359095843E-2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0.19570972706786616</v>
      </c>
      <c r="D202" s="50">
        <v>0.19594954842877516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0.14320731332561898</v>
      </c>
      <c r="D203" s="50">
        <v>0.14280557008796557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8.1091613714416005E-2</v>
      </c>
      <c r="D204" s="50">
        <v>8.0925603828957943E-2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0.15967454095758246</v>
      </c>
      <c r="D205" s="50">
        <v>0.15923616437919863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0.12546461832997144</v>
      </c>
      <c r="D206" s="50">
        <v>0.12561156951043423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0.10174939292276215</v>
      </c>
      <c r="D207" s="50">
        <v>0.10200108738014592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7.9402902307152912E-2</v>
      </c>
      <c r="D208" s="50">
        <v>7.9361748242138624E-2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0.15599086254555586</v>
      </c>
      <c r="D209" s="50">
        <v>0.15600158914535112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976</v>
      </c>
      <c r="C210" s="39">
        <v>7.2537788648138327E-2</v>
      </c>
      <c r="D210" s="50">
        <v>7.2651875856795126E-2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7.7835470664582837E-2</v>
      </c>
      <c r="D211" s="50">
        <v>7.7739779522511099E-2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0.16619723338240489</v>
      </c>
      <c r="D212" s="58">
        <v>0.16597219748837538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0.10600019160954843</v>
      </c>
      <c r="D213" s="58">
        <v>0.10594026911462677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0.14110757433641777</v>
      </c>
      <c r="D214" s="50">
        <v>0.14086714921007015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0.29270978669205527</v>
      </c>
      <c r="D215" s="50">
        <v>0.29275480034782764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977</v>
      </c>
      <c r="C216" s="39">
        <v>7.4736963710930138E-2</v>
      </c>
      <c r="D216" s="50">
        <v>7.4514578557706684E-2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7.0992392297181378E-2</v>
      </c>
      <c r="D217" s="50">
        <v>7.0982035861346271E-2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978</v>
      </c>
      <c r="C218" s="39">
        <v>9.4040479173558025E-2</v>
      </c>
      <c r="D218" s="50">
        <v>9.4044840756733208E-2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979</v>
      </c>
      <c r="C219" s="39">
        <v>0.10456129142958542</v>
      </c>
      <c r="D219" s="50">
        <v>0.10425552896898611</v>
      </c>
      <c r="E219" s="51">
        <v>0</v>
      </c>
      <c r="F219" s="52">
        <v>1</v>
      </c>
    </row>
    <row r="220" spans="1:6" x14ac:dyDescent="0.25">
      <c r="A220" s="48" t="s">
        <v>470</v>
      </c>
      <c r="B220" s="49" t="s">
        <v>980</v>
      </c>
      <c r="C220" s="39">
        <v>6.7646381128045968E-2</v>
      </c>
      <c r="D220" s="50">
        <v>6.7439417324808723E-2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0.14741006630745132</v>
      </c>
      <c r="D221" s="50">
        <v>0.16011114860446152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6.3591608208516531E-2</v>
      </c>
      <c r="D222" s="50">
        <v>6.3452775107453785E-2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8.7716908572938734E-2</v>
      </c>
      <c r="D223" s="50">
        <v>8.7449343909994509E-2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981</v>
      </c>
      <c r="C224" s="39">
        <v>9.7250106997173652E-2</v>
      </c>
      <c r="D224" s="50">
        <v>9.6982628955607816E-2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982</v>
      </c>
      <c r="C225" s="39">
        <v>6.7853501894126728E-2</v>
      </c>
      <c r="D225" s="50">
        <v>6.7748649476923564E-2</v>
      </c>
      <c r="E225" s="51">
        <v>0</v>
      </c>
      <c r="F225" s="52">
        <v>0</v>
      </c>
    </row>
    <row r="226" spans="1:6" x14ac:dyDescent="0.25">
      <c r="A226" s="48" t="s">
        <v>480</v>
      </c>
      <c r="B226" s="49" t="s">
        <v>983</v>
      </c>
      <c r="C226" s="39">
        <v>0.10728580660199488</v>
      </c>
      <c r="D226" s="62">
        <v>0.10712002037372677</v>
      </c>
      <c r="E226" s="51">
        <v>1</v>
      </c>
      <c r="F226" s="52">
        <v>0</v>
      </c>
    </row>
    <row r="227" spans="1:6" x14ac:dyDescent="0.25">
      <c r="A227" s="48" t="s">
        <v>483</v>
      </c>
      <c r="B227" s="49" t="s">
        <v>484</v>
      </c>
      <c r="C227" s="39">
        <v>6.884080305907149E-2</v>
      </c>
      <c r="D227" s="50">
        <v>6.8625003181012389E-2</v>
      </c>
      <c r="E227" s="51">
        <v>0</v>
      </c>
      <c r="F227" s="52">
        <v>0</v>
      </c>
    </row>
    <row r="228" spans="1:6" x14ac:dyDescent="0.25">
      <c r="A228" s="48" t="s">
        <v>485</v>
      </c>
      <c r="B228" s="49" t="s">
        <v>486</v>
      </c>
      <c r="C228" s="39">
        <v>0.14658178624858498</v>
      </c>
      <c r="D228" s="50">
        <v>0.14632516831558795</v>
      </c>
      <c r="E228" s="51">
        <v>0</v>
      </c>
      <c r="F228" s="52">
        <v>0</v>
      </c>
    </row>
    <row r="229" spans="1:6" x14ac:dyDescent="0.25">
      <c r="A229" s="48" t="s">
        <v>487</v>
      </c>
      <c r="B229" s="49" t="s">
        <v>488</v>
      </c>
      <c r="C229" s="39">
        <v>0.17359249912050248</v>
      </c>
      <c r="D229" s="50">
        <v>0.17290078308953177</v>
      </c>
      <c r="E229" s="51">
        <v>0</v>
      </c>
      <c r="F229" s="52">
        <v>0</v>
      </c>
    </row>
    <row r="230" spans="1:6" x14ac:dyDescent="0.25">
      <c r="A230" s="48" t="s">
        <v>489</v>
      </c>
      <c r="B230" s="49" t="s">
        <v>490</v>
      </c>
      <c r="C230" s="39">
        <v>0.16523125426151086</v>
      </c>
      <c r="D230" s="50">
        <v>0.16525037417637975</v>
      </c>
      <c r="E230" s="51">
        <v>0</v>
      </c>
      <c r="F230" s="52">
        <v>0</v>
      </c>
    </row>
    <row r="231" spans="1:6" x14ac:dyDescent="0.25">
      <c r="A231" s="48" t="s">
        <v>491</v>
      </c>
      <c r="B231" s="49" t="s">
        <v>492</v>
      </c>
      <c r="C231" s="39">
        <v>0.19958351872773133</v>
      </c>
      <c r="D231" s="50">
        <v>0.19897307759708388</v>
      </c>
      <c r="E231" s="51">
        <v>0</v>
      </c>
      <c r="F231" s="52">
        <v>0</v>
      </c>
    </row>
    <row r="232" spans="1:6" x14ac:dyDescent="0.25">
      <c r="A232" s="48" t="s">
        <v>493</v>
      </c>
      <c r="B232" s="49" t="s">
        <v>494</v>
      </c>
      <c r="C232" s="39">
        <v>6.0970285098535415E-2</v>
      </c>
      <c r="D232" s="50">
        <v>6.0805709893983748E-2</v>
      </c>
      <c r="E232" s="51">
        <v>0</v>
      </c>
      <c r="F232" s="52">
        <v>0</v>
      </c>
    </row>
    <row r="233" spans="1:6" x14ac:dyDescent="0.25">
      <c r="A233" s="48" t="s">
        <v>495</v>
      </c>
      <c r="B233" s="49" t="s">
        <v>496</v>
      </c>
      <c r="C233" s="39">
        <v>0.19459995555020812</v>
      </c>
      <c r="D233" s="50">
        <v>0.19413270633821597</v>
      </c>
      <c r="E233" s="51">
        <v>0</v>
      </c>
      <c r="F233" s="52">
        <v>0</v>
      </c>
    </row>
    <row r="234" spans="1:6" x14ac:dyDescent="0.25">
      <c r="A234" s="48" t="s">
        <v>497</v>
      </c>
      <c r="B234" s="49" t="s">
        <v>498</v>
      </c>
      <c r="C234" s="39">
        <v>0.11691286276446707</v>
      </c>
      <c r="D234" s="50">
        <v>0.11659138329162033</v>
      </c>
      <c r="E234" s="51">
        <v>0</v>
      </c>
      <c r="F234" s="52">
        <v>0</v>
      </c>
    </row>
    <row r="235" spans="1:6" x14ac:dyDescent="0.25">
      <c r="A235" s="48" t="s">
        <v>499</v>
      </c>
      <c r="B235" s="57" t="s">
        <v>500</v>
      </c>
      <c r="C235" s="39">
        <v>9.2323683414270608E-2</v>
      </c>
      <c r="D235" s="50">
        <v>9.2201018395484821E-2</v>
      </c>
      <c r="E235" s="51">
        <v>0</v>
      </c>
      <c r="F235" s="52">
        <v>0</v>
      </c>
    </row>
    <row r="236" spans="1:6" x14ac:dyDescent="0.25">
      <c r="A236" s="48" t="s">
        <v>501</v>
      </c>
      <c r="B236" s="49" t="s">
        <v>984</v>
      </c>
      <c r="C236" s="39">
        <v>7.0157411386281121E-2</v>
      </c>
      <c r="D236" s="50">
        <v>7.0039756305578599E-2</v>
      </c>
      <c r="E236" s="51">
        <v>0</v>
      </c>
      <c r="F236" s="52">
        <v>0</v>
      </c>
    </row>
    <row r="237" spans="1:6" x14ac:dyDescent="0.25">
      <c r="A237" s="48" t="s">
        <v>503</v>
      </c>
      <c r="B237" s="49" t="s">
        <v>504</v>
      </c>
      <c r="C237" s="39">
        <v>0.10137737477719216</v>
      </c>
      <c r="D237" s="50">
        <v>0.10109773501483388</v>
      </c>
      <c r="E237" s="51">
        <v>0</v>
      </c>
      <c r="F237" s="52">
        <v>0</v>
      </c>
    </row>
    <row r="238" spans="1:6" x14ac:dyDescent="0.25">
      <c r="A238" s="48" t="s">
        <v>505</v>
      </c>
      <c r="B238" s="57" t="s">
        <v>985</v>
      </c>
      <c r="C238" s="39">
        <v>9.3114006586145423E-2</v>
      </c>
      <c r="D238" s="50">
        <v>9.2861462470270204E-2</v>
      </c>
      <c r="E238" s="51">
        <v>0</v>
      </c>
      <c r="F238" s="52">
        <v>0</v>
      </c>
    </row>
    <row r="239" spans="1:6" x14ac:dyDescent="0.25">
      <c r="A239" s="48" t="s">
        <v>507</v>
      </c>
      <c r="B239" s="49" t="s">
        <v>508</v>
      </c>
      <c r="C239" s="39">
        <v>0.17149113932805618</v>
      </c>
      <c r="D239" s="50">
        <v>0.17097849045099983</v>
      </c>
      <c r="E239" s="51">
        <v>0</v>
      </c>
      <c r="F239" s="52">
        <v>0</v>
      </c>
    </row>
    <row r="240" spans="1:6" x14ac:dyDescent="0.25">
      <c r="A240" s="48" t="s">
        <v>509</v>
      </c>
      <c r="B240" s="49" t="s">
        <v>510</v>
      </c>
      <c r="C240" s="39">
        <v>0.10268683613381063</v>
      </c>
      <c r="D240" s="50">
        <v>0.10239936513687201</v>
      </c>
      <c r="E240" s="51">
        <v>0</v>
      </c>
      <c r="F240" s="52">
        <v>0</v>
      </c>
    </row>
    <row r="241" spans="1:6" x14ac:dyDescent="0.25">
      <c r="A241" s="48" t="s">
        <v>511</v>
      </c>
      <c r="B241" s="49" t="s">
        <v>512</v>
      </c>
      <c r="C241" s="39">
        <v>6.9667105016376157E-2</v>
      </c>
      <c r="D241" s="50">
        <v>6.9504794066620051E-2</v>
      </c>
      <c r="E241" s="51">
        <v>0</v>
      </c>
      <c r="F241" s="52">
        <v>0</v>
      </c>
    </row>
    <row r="242" spans="1:6" x14ac:dyDescent="0.25">
      <c r="A242" s="48" t="s">
        <v>513</v>
      </c>
      <c r="B242" s="49" t="s">
        <v>514</v>
      </c>
      <c r="C242" s="39">
        <v>0.16985700541504289</v>
      </c>
      <c r="D242" s="50">
        <v>0.16969505599138912</v>
      </c>
      <c r="E242" s="51">
        <v>0</v>
      </c>
      <c r="F242" s="52">
        <v>0</v>
      </c>
    </row>
    <row r="243" spans="1:6" x14ac:dyDescent="0.25">
      <c r="A243" s="48" t="s">
        <v>515</v>
      </c>
      <c r="B243" s="57" t="s">
        <v>516</v>
      </c>
      <c r="C243" s="39">
        <v>0.13572385318274258</v>
      </c>
      <c r="D243" s="50">
        <v>0.13571279197694538</v>
      </c>
      <c r="E243" s="51">
        <v>0</v>
      </c>
      <c r="F243" s="52">
        <v>0</v>
      </c>
    </row>
    <row r="244" spans="1:6" x14ac:dyDescent="0.25">
      <c r="A244" s="48" t="s">
        <v>517</v>
      </c>
      <c r="B244" s="49" t="s">
        <v>518</v>
      </c>
      <c r="C244" s="39">
        <v>0.16181617021318059</v>
      </c>
      <c r="D244" s="50">
        <v>0.16145978043126025</v>
      </c>
      <c r="E244" s="51">
        <v>0</v>
      </c>
      <c r="F244" s="52">
        <v>0</v>
      </c>
    </row>
    <row r="245" spans="1:6" x14ac:dyDescent="0.25">
      <c r="A245" s="48" t="s">
        <v>519</v>
      </c>
      <c r="B245" s="57" t="s">
        <v>520</v>
      </c>
      <c r="C245" s="39">
        <v>9.2064284117839845E-2</v>
      </c>
      <c r="D245" s="50">
        <v>9.1870755795936385E-2</v>
      </c>
      <c r="E245" s="51">
        <v>0</v>
      </c>
      <c r="F245" s="52">
        <v>0</v>
      </c>
    </row>
    <row r="246" spans="1:6" x14ac:dyDescent="0.25">
      <c r="A246" s="48" t="s">
        <v>521</v>
      </c>
      <c r="B246" s="49" t="s">
        <v>986</v>
      </c>
      <c r="C246" s="39">
        <v>0.12035238716832898</v>
      </c>
      <c r="D246" s="50">
        <v>0.12059851047919834</v>
      </c>
      <c r="E246" s="51">
        <v>0</v>
      </c>
      <c r="F246" s="52">
        <v>0</v>
      </c>
    </row>
    <row r="247" spans="1:6" x14ac:dyDescent="0.25">
      <c r="A247" s="48" t="s">
        <v>523</v>
      </c>
      <c r="B247" s="49" t="s">
        <v>524</v>
      </c>
      <c r="C247" s="39">
        <v>0.18014872403020712</v>
      </c>
      <c r="D247" s="50">
        <v>0.1800959983118115</v>
      </c>
      <c r="E247" s="51">
        <v>0</v>
      </c>
      <c r="F247" s="52">
        <v>0</v>
      </c>
    </row>
    <row r="248" spans="1:6" x14ac:dyDescent="0.25">
      <c r="A248" s="48" t="s">
        <v>525</v>
      </c>
      <c r="B248" s="49" t="s">
        <v>526</v>
      </c>
      <c r="C248" s="39">
        <v>0.17688908056656699</v>
      </c>
      <c r="D248" s="50">
        <v>0.17641106715510807</v>
      </c>
      <c r="E248" s="51">
        <v>0</v>
      </c>
      <c r="F248" s="52">
        <v>0</v>
      </c>
    </row>
    <row r="249" spans="1:6" x14ac:dyDescent="0.25">
      <c r="A249" s="61" t="s">
        <v>527</v>
      </c>
      <c r="B249" s="49" t="s">
        <v>987</v>
      </c>
      <c r="C249" s="39">
        <v>5.9896977173829941E-2</v>
      </c>
      <c r="D249" s="50">
        <v>5.9772250123231334E-2</v>
      </c>
      <c r="E249" s="51">
        <v>0</v>
      </c>
      <c r="F249" s="52">
        <v>0</v>
      </c>
    </row>
    <row r="250" spans="1:6" x14ac:dyDescent="0.25">
      <c r="A250" s="48" t="s">
        <v>529</v>
      </c>
      <c r="B250" s="49" t="s">
        <v>988</v>
      </c>
      <c r="C250" s="39">
        <v>5.3063974319993337E-2</v>
      </c>
      <c r="D250" s="50">
        <v>5.2995333801552948E-2</v>
      </c>
      <c r="E250" s="51">
        <v>0</v>
      </c>
      <c r="F250" s="52">
        <v>0</v>
      </c>
    </row>
    <row r="251" spans="1:6" x14ac:dyDescent="0.25">
      <c r="A251" s="48" t="s">
        <v>531</v>
      </c>
      <c r="B251" s="49" t="s">
        <v>989</v>
      </c>
      <c r="C251" s="39">
        <v>5.0635336980772876E-2</v>
      </c>
      <c r="D251" s="50">
        <v>5.0514345434628301E-2</v>
      </c>
      <c r="E251" s="51">
        <v>0</v>
      </c>
      <c r="F251" s="52">
        <v>0</v>
      </c>
    </row>
    <row r="252" spans="1:6" x14ac:dyDescent="0.25">
      <c r="A252" s="48" t="s">
        <v>533</v>
      </c>
      <c r="B252" s="49" t="s">
        <v>534</v>
      </c>
      <c r="C252" s="39">
        <v>5.3340502482677896E-2</v>
      </c>
      <c r="D252" s="50">
        <v>5.3178231617587834E-2</v>
      </c>
      <c r="E252" s="51">
        <v>0</v>
      </c>
      <c r="F252" s="52">
        <v>0</v>
      </c>
    </row>
    <row r="253" spans="1:6" x14ac:dyDescent="0.25">
      <c r="A253" s="48" t="s">
        <v>535</v>
      </c>
      <c r="B253" s="49" t="s">
        <v>536</v>
      </c>
      <c r="C253" s="39">
        <v>8.7519232082694021E-2</v>
      </c>
      <c r="D253" s="50">
        <v>8.7314742924671646E-2</v>
      </c>
      <c r="E253" s="51">
        <v>0</v>
      </c>
      <c r="F253" s="52">
        <v>0</v>
      </c>
    </row>
    <row r="254" spans="1:6" x14ac:dyDescent="0.25">
      <c r="A254" s="48" t="s">
        <v>537</v>
      </c>
      <c r="B254" s="49" t="s">
        <v>538</v>
      </c>
      <c r="C254" s="39">
        <v>0.11149115491202218</v>
      </c>
      <c r="D254" s="50">
        <v>0.11120818913566757</v>
      </c>
      <c r="E254" s="51">
        <v>0</v>
      </c>
      <c r="F254" s="52">
        <v>0</v>
      </c>
    </row>
    <row r="255" spans="1:6" x14ac:dyDescent="0.25">
      <c r="A255" s="48" t="s">
        <v>539</v>
      </c>
      <c r="B255" s="49" t="s">
        <v>540</v>
      </c>
      <c r="C255" s="39">
        <v>0.10659524148043244</v>
      </c>
      <c r="D255" s="50">
        <v>0.10635799514425959</v>
      </c>
      <c r="E255" s="51">
        <v>0</v>
      </c>
      <c r="F255" s="52">
        <v>0</v>
      </c>
    </row>
    <row r="256" spans="1:6" x14ac:dyDescent="0.25">
      <c r="A256" s="48" t="s">
        <v>541</v>
      </c>
      <c r="B256" s="49" t="s">
        <v>990</v>
      </c>
      <c r="C256" s="39">
        <v>7.1610669679341349E-2</v>
      </c>
      <c r="D256" s="50">
        <v>7.1426326529933415E-2</v>
      </c>
      <c r="E256" s="51">
        <v>0</v>
      </c>
      <c r="F256" s="52">
        <v>0</v>
      </c>
    </row>
    <row r="257" spans="1:6" x14ac:dyDescent="0.25">
      <c r="A257" s="48" t="s">
        <v>543</v>
      </c>
      <c r="B257" s="49" t="s">
        <v>544</v>
      </c>
      <c r="C257" s="39">
        <v>0.12554141400073998</v>
      </c>
      <c r="D257" s="50">
        <v>0.12548595569094617</v>
      </c>
      <c r="E257" s="51">
        <v>0</v>
      </c>
      <c r="F257" s="52">
        <v>0</v>
      </c>
    </row>
    <row r="258" spans="1:6" x14ac:dyDescent="0.25">
      <c r="A258" s="48" t="s">
        <v>545</v>
      </c>
      <c r="B258" s="49" t="s">
        <v>546</v>
      </c>
      <c r="C258" s="79">
        <v>0.19227058816947432</v>
      </c>
      <c r="D258" s="50">
        <v>0.19190083630388721</v>
      </c>
      <c r="E258" s="51">
        <v>0</v>
      </c>
      <c r="F258" s="52">
        <v>0</v>
      </c>
    </row>
    <row r="259" spans="1:6" x14ac:dyDescent="0.25">
      <c r="A259" s="48" t="s">
        <v>547</v>
      </c>
      <c r="B259" s="49" t="s">
        <v>548</v>
      </c>
      <c r="C259" s="79">
        <v>0.11307544428192931</v>
      </c>
      <c r="D259" s="50">
        <v>0.1151639793147846</v>
      </c>
      <c r="E259" s="51">
        <v>0</v>
      </c>
      <c r="F259" s="52">
        <v>0</v>
      </c>
    </row>
    <row r="260" spans="1:6" x14ac:dyDescent="0.25">
      <c r="A260" s="48" t="s">
        <v>549</v>
      </c>
      <c r="B260" s="53" t="s">
        <v>550</v>
      </c>
      <c r="C260" s="79">
        <v>7.3088159018514537E-2</v>
      </c>
      <c r="D260" s="50">
        <v>7.2909947227258312E-2</v>
      </c>
      <c r="E260" s="51">
        <v>0</v>
      </c>
      <c r="F260" s="52">
        <v>0</v>
      </c>
    </row>
    <row r="261" spans="1:6" x14ac:dyDescent="0.25">
      <c r="A261" s="48" t="s">
        <v>551</v>
      </c>
      <c r="B261" s="49" t="s">
        <v>552</v>
      </c>
      <c r="C261" s="79">
        <v>0.11438529026548394</v>
      </c>
      <c r="D261" s="50">
        <v>0.11412453395578227</v>
      </c>
      <c r="E261" s="51">
        <v>0</v>
      </c>
      <c r="F261" s="52">
        <v>0</v>
      </c>
    </row>
    <row r="262" spans="1:6" x14ac:dyDescent="0.25">
      <c r="A262" s="48" t="s">
        <v>553</v>
      </c>
      <c r="B262" s="49" t="s">
        <v>554</v>
      </c>
      <c r="C262" s="79">
        <v>0.23507920120955994</v>
      </c>
      <c r="D262" s="50">
        <v>0.23494531989141634</v>
      </c>
      <c r="E262" s="51">
        <v>0</v>
      </c>
      <c r="F262" s="52">
        <v>0</v>
      </c>
    </row>
    <row r="263" spans="1:6" x14ac:dyDescent="0.25">
      <c r="A263" s="48" t="s">
        <v>555</v>
      </c>
      <c r="B263" s="49" t="s">
        <v>556</v>
      </c>
      <c r="C263" s="79">
        <v>0.12979135556226185</v>
      </c>
      <c r="D263" s="50">
        <v>0.13075521264589121</v>
      </c>
      <c r="E263" s="51">
        <v>0</v>
      </c>
      <c r="F263" s="52">
        <v>0</v>
      </c>
    </row>
    <row r="264" spans="1:6" x14ac:dyDescent="0.25">
      <c r="A264" s="48" t="s">
        <v>557</v>
      </c>
      <c r="B264" s="49" t="s">
        <v>558</v>
      </c>
      <c r="C264" s="79">
        <v>0.11065634954312753</v>
      </c>
      <c r="D264" s="50">
        <v>0.11038423404546162</v>
      </c>
      <c r="E264" s="51">
        <v>0</v>
      </c>
      <c r="F264" s="52">
        <v>0</v>
      </c>
    </row>
    <row r="265" spans="1:6" x14ac:dyDescent="0.25">
      <c r="A265" s="48" t="s">
        <v>559</v>
      </c>
      <c r="B265" s="53" t="s">
        <v>560</v>
      </c>
      <c r="C265" s="39">
        <v>9.5169823316558766E-2</v>
      </c>
      <c r="D265" s="58">
        <v>9.5058035783043365E-2</v>
      </c>
      <c r="E265" s="51">
        <v>0</v>
      </c>
      <c r="F265" s="52">
        <v>0</v>
      </c>
    </row>
    <row r="266" spans="1:6" x14ac:dyDescent="0.25">
      <c r="A266" s="48" t="s">
        <v>561</v>
      </c>
      <c r="B266" s="49" t="s">
        <v>562</v>
      </c>
      <c r="C266" s="39">
        <v>7.0354504804200857E-2</v>
      </c>
      <c r="D266" s="58">
        <v>7.0162434785523475E-2</v>
      </c>
      <c r="E266" s="51">
        <v>0</v>
      </c>
      <c r="F266" s="52">
        <v>0</v>
      </c>
    </row>
    <row r="267" spans="1:6" x14ac:dyDescent="0.25">
      <c r="A267" s="48" t="s">
        <v>563</v>
      </c>
      <c r="B267" s="49" t="s">
        <v>991</v>
      </c>
      <c r="C267" s="39">
        <v>6.9966879505545129E-2</v>
      </c>
      <c r="D267" s="50">
        <v>7.0246358112628929E-2</v>
      </c>
      <c r="E267" s="51">
        <v>0</v>
      </c>
      <c r="F267" s="52">
        <v>0</v>
      </c>
    </row>
    <row r="268" spans="1:6" x14ac:dyDescent="0.25">
      <c r="A268" s="48" t="s">
        <v>565</v>
      </c>
      <c r="B268" s="49" t="s">
        <v>566</v>
      </c>
      <c r="C268" s="39">
        <v>0.11592729680477704</v>
      </c>
      <c r="D268" s="50">
        <v>0.11592651878566812</v>
      </c>
      <c r="E268" s="51">
        <v>0</v>
      </c>
      <c r="F268" s="52">
        <v>0</v>
      </c>
    </row>
    <row r="269" spans="1:6" x14ac:dyDescent="0.25">
      <c r="A269" s="48" t="s">
        <v>567</v>
      </c>
      <c r="B269" s="49" t="s">
        <v>568</v>
      </c>
      <c r="C269" s="39">
        <v>0.1896656113645237</v>
      </c>
      <c r="D269" s="50">
        <v>0.18964612056397198</v>
      </c>
      <c r="E269" s="51">
        <v>0</v>
      </c>
      <c r="F269" s="52">
        <v>0</v>
      </c>
    </row>
    <row r="270" spans="1:6" x14ac:dyDescent="0.25">
      <c r="A270" s="48" t="s">
        <v>569</v>
      </c>
      <c r="B270" s="49" t="s">
        <v>570</v>
      </c>
      <c r="C270" s="39">
        <v>0.20960563129850784</v>
      </c>
      <c r="D270" s="50">
        <v>0.20941498704311312</v>
      </c>
      <c r="E270" s="51">
        <v>0</v>
      </c>
      <c r="F270" s="52">
        <v>0</v>
      </c>
    </row>
    <row r="271" spans="1:6" x14ac:dyDescent="0.25">
      <c r="A271" s="48" t="s">
        <v>571</v>
      </c>
      <c r="B271" s="49" t="s">
        <v>572</v>
      </c>
      <c r="C271" s="39">
        <v>0.10133813388098822</v>
      </c>
      <c r="D271" s="50">
        <v>0.10100806581124752</v>
      </c>
      <c r="E271" s="51">
        <v>0</v>
      </c>
      <c r="F271" s="52">
        <v>0</v>
      </c>
    </row>
    <row r="272" spans="1:6" x14ac:dyDescent="0.25">
      <c r="A272" s="48" t="s">
        <v>573</v>
      </c>
      <c r="B272" s="49" t="s">
        <v>992</v>
      </c>
      <c r="C272" s="39">
        <v>2.912447545400397E-2</v>
      </c>
      <c r="D272" s="50">
        <v>2.9075867701327904E-2</v>
      </c>
      <c r="E272" s="51">
        <v>0</v>
      </c>
      <c r="F272" s="52">
        <v>0</v>
      </c>
    </row>
    <row r="273" spans="1:6" x14ac:dyDescent="0.25">
      <c r="A273" s="48" t="s">
        <v>575</v>
      </c>
      <c r="B273" s="49" t="s">
        <v>576</v>
      </c>
      <c r="C273" s="39">
        <v>2.2965059149440262E-2</v>
      </c>
      <c r="D273" s="50">
        <v>2.3043323243194257E-2</v>
      </c>
      <c r="E273" s="51">
        <v>0</v>
      </c>
      <c r="F273" s="52">
        <v>0</v>
      </c>
    </row>
    <row r="274" spans="1:6" x14ac:dyDescent="0.25">
      <c r="A274" s="48" t="s">
        <v>577</v>
      </c>
      <c r="B274" s="49" t="s">
        <v>578</v>
      </c>
      <c r="C274" s="39">
        <v>0.13891580550003874</v>
      </c>
      <c r="D274" s="50">
        <v>0.13918220671004283</v>
      </c>
      <c r="E274" s="51">
        <v>0</v>
      </c>
      <c r="F274" s="52">
        <v>0</v>
      </c>
    </row>
    <row r="275" spans="1:6" x14ac:dyDescent="0.25">
      <c r="A275" s="48" t="s">
        <v>579</v>
      </c>
      <c r="B275" s="49" t="s">
        <v>580</v>
      </c>
      <c r="C275" s="39">
        <v>5.7979100492908726E-2</v>
      </c>
      <c r="D275" s="50">
        <v>5.785977333386718E-2</v>
      </c>
      <c r="E275" s="51">
        <v>0</v>
      </c>
      <c r="F275" s="52">
        <v>0</v>
      </c>
    </row>
    <row r="276" spans="1:6" x14ac:dyDescent="0.25">
      <c r="A276" s="48" t="s">
        <v>581</v>
      </c>
      <c r="B276" s="49" t="s">
        <v>582</v>
      </c>
      <c r="C276" s="39">
        <v>0.1700294479204722</v>
      </c>
      <c r="D276" s="50">
        <v>0.1695818923296048</v>
      </c>
      <c r="E276" s="51">
        <v>0</v>
      </c>
      <c r="F276" s="52">
        <v>0</v>
      </c>
    </row>
    <row r="277" spans="1:6" x14ac:dyDescent="0.25">
      <c r="A277" s="61" t="s">
        <v>583</v>
      </c>
      <c r="B277" s="49" t="s">
        <v>993</v>
      </c>
      <c r="C277" s="39">
        <v>0.33226236828274752</v>
      </c>
      <c r="D277" s="50">
        <v>0.33219731437335759</v>
      </c>
      <c r="E277" s="51">
        <v>0</v>
      </c>
      <c r="F277" s="52">
        <v>1</v>
      </c>
    </row>
    <row r="278" spans="1:6" x14ac:dyDescent="0.25">
      <c r="A278" s="48" t="s">
        <v>585</v>
      </c>
      <c r="B278" s="49" t="s">
        <v>586</v>
      </c>
      <c r="C278" s="39">
        <v>0.59432785521723797</v>
      </c>
      <c r="D278" s="50">
        <v>0.59413569485291273</v>
      </c>
      <c r="E278" s="51">
        <v>0</v>
      </c>
      <c r="F278" s="52">
        <v>0</v>
      </c>
    </row>
    <row r="279" spans="1:6" x14ac:dyDescent="0.25">
      <c r="A279" s="48" t="s">
        <v>587</v>
      </c>
      <c r="B279" s="49" t="s">
        <v>588</v>
      </c>
      <c r="C279" s="39">
        <v>1.0300001154815211E-2</v>
      </c>
      <c r="D279" s="50">
        <v>1.0248104634665568E-2</v>
      </c>
      <c r="E279" s="51">
        <v>0</v>
      </c>
      <c r="F279" s="52">
        <v>0</v>
      </c>
    </row>
    <row r="280" spans="1:6" x14ac:dyDescent="0.25">
      <c r="A280" s="48" t="s">
        <v>589</v>
      </c>
      <c r="B280" s="49" t="s">
        <v>590</v>
      </c>
      <c r="C280" s="39">
        <v>1.1977418683839999E-2</v>
      </c>
      <c r="D280" s="50">
        <v>1.1977720305604836E-2</v>
      </c>
      <c r="E280" s="51">
        <v>0</v>
      </c>
      <c r="F280" s="52">
        <v>0</v>
      </c>
    </row>
    <row r="281" spans="1:6" x14ac:dyDescent="0.25">
      <c r="A281" s="48" t="s">
        <v>591</v>
      </c>
      <c r="B281" s="49" t="s">
        <v>592</v>
      </c>
      <c r="C281" s="39">
        <v>7.8700530029947646E-2</v>
      </c>
      <c r="D281" s="50">
        <v>7.8744470922684509E-2</v>
      </c>
      <c r="E281" s="51">
        <v>0</v>
      </c>
      <c r="F281" s="52">
        <v>0</v>
      </c>
    </row>
    <row r="282" spans="1:6" x14ac:dyDescent="0.25">
      <c r="A282" s="48" t="s">
        <v>593</v>
      </c>
      <c r="B282" s="49" t="s">
        <v>594</v>
      </c>
      <c r="C282" s="39">
        <v>0.15522031886956172</v>
      </c>
      <c r="D282" s="50">
        <v>0.15497016518438336</v>
      </c>
      <c r="E282" s="51">
        <v>0</v>
      </c>
      <c r="F282" s="52">
        <v>0</v>
      </c>
    </row>
    <row r="283" spans="1:6" x14ac:dyDescent="0.25">
      <c r="A283" s="48" t="s">
        <v>595</v>
      </c>
      <c r="B283" s="57" t="s">
        <v>596</v>
      </c>
      <c r="C283" s="39">
        <v>0.2149679514874539</v>
      </c>
      <c r="D283" s="58">
        <v>0.2144176203136875</v>
      </c>
      <c r="E283" s="51">
        <v>0</v>
      </c>
      <c r="F283" s="52">
        <v>0</v>
      </c>
    </row>
    <row r="284" spans="1:6" x14ac:dyDescent="0.25">
      <c r="A284" s="48" t="s">
        <v>597</v>
      </c>
      <c r="B284" s="49" t="s">
        <v>598</v>
      </c>
      <c r="C284" s="39">
        <v>0.21290453821553046</v>
      </c>
      <c r="D284" s="58">
        <v>0.21203106935331337</v>
      </c>
      <c r="E284" s="51">
        <v>0</v>
      </c>
      <c r="F284" s="52">
        <v>0</v>
      </c>
    </row>
    <row r="285" spans="1:6" x14ac:dyDescent="0.25">
      <c r="A285" s="48" t="s">
        <v>599</v>
      </c>
      <c r="B285" s="49" t="s">
        <v>600</v>
      </c>
      <c r="C285" s="39">
        <v>0.13518015479408607</v>
      </c>
      <c r="D285" s="58">
        <v>0.13517953983479172</v>
      </c>
      <c r="E285" s="51">
        <v>0</v>
      </c>
      <c r="F285" s="52">
        <v>0</v>
      </c>
    </row>
    <row r="286" spans="1:6" x14ac:dyDescent="0.25">
      <c r="A286" s="48" t="s">
        <v>601</v>
      </c>
      <c r="B286" s="49" t="s">
        <v>602</v>
      </c>
      <c r="C286" s="39">
        <v>0.1237752045384849</v>
      </c>
      <c r="D286" s="58">
        <v>0.12344293276093755</v>
      </c>
      <c r="E286" s="51">
        <v>0</v>
      </c>
      <c r="F286" s="52">
        <v>0</v>
      </c>
    </row>
    <row r="287" spans="1:6" x14ac:dyDescent="0.25">
      <c r="A287" s="48" t="s">
        <v>603</v>
      </c>
      <c r="B287" s="49" t="s">
        <v>994</v>
      </c>
      <c r="C287" s="39">
        <v>5.9439752292256905E-2</v>
      </c>
      <c r="D287" s="50">
        <v>5.9256926367069633E-2</v>
      </c>
      <c r="E287" s="51">
        <v>0</v>
      </c>
      <c r="F287" s="52">
        <v>0</v>
      </c>
    </row>
    <row r="288" spans="1:6" x14ac:dyDescent="0.25">
      <c r="A288" s="48" t="s">
        <v>605</v>
      </c>
      <c r="B288" s="49" t="s">
        <v>606</v>
      </c>
      <c r="C288" s="39">
        <v>0.13319905945614052</v>
      </c>
      <c r="D288" s="58">
        <v>0.13307525951093124</v>
      </c>
      <c r="E288" s="51">
        <v>0</v>
      </c>
      <c r="F288" s="52">
        <v>0</v>
      </c>
    </row>
    <row r="289" spans="1:6" x14ac:dyDescent="0.25">
      <c r="A289" s="48" t="s">
        <v>607</v>
      </c>
      <c r="B289" s="49" t="s">
        <v>608</v>
      </c>
      <c r="C289" s="39">
        <v>0.22097632258039482</v>
      </c>
      <c r="D289" s="50">
        <v>0.22076363273036462</v>
      </c>
      <c r="E289" s="51">
        <v>0</v>
      </c>
      <c r="F289" s="52">
        <v>0</v>
      </c>
    </row>
    <row r="290" spans="1:6" x14ac:dyDescent="0.25">
      <c r="A290" s="48" t="s">
        <v>609</v>
      </c>
      <c r="B290" s="49" t="s">
        <v>610</v>
      </c>
      <c r="C290" s="39">
        <v>7.6436376059914934E-2</v>
      </c>
      <c r="D290" s="50">
        <v>7.6276446861389263E-2</v>
      </c>
      <c r="E290" s="51">
        <v>0</v>
      </c>
      <c r="F290" s="52">
        <v>0</v>
      </c>
    </row>
    <row r="291" spans="1:6" x14ac:dyDescent="0.25">
      <c r="A291" s="48" t="s">
        <v>611</v>
      </c>
      <c r="B291" s="49" t="s">
        <v>612</v>
      </c>
      <c r="C291" s="39">
        <v>0.10080101062463578</v>
      </c>
      <c r="D291" s="50">
        <v>0.10047930685686964</v>
      </c>
      <c r="E291" s="51">
        <v>0</v>
      </c>
      <c r="F291" s="52">
        <v>0</v>
      </c>
    </row>
    <row r="292" spans="1:6" x14ac:dyDescent="0.25">
      <c r="A292" s="48" t="s">
        <v>613</v>
      </c>
      <c r="B292" s="49" t="s">
        <v>995</v>
      </c>
      <c r="C292" s="39">
        <v>7.186354111464241E-2</v>
      </c>
      <c r="D292" s="50">
        <v>7.1687048780990387E-2</v>
      </c>
      <c r="E292" s="51">
        <v>0</v>
      </c>
      <c r="F292" s="52">
        <v>0</v>
      </c>
    </row>
    <row r="293" spans="1:6" x14ac:dyDescent="0.25">
      <c r="A293" s="48" t="s">
        <v>615</v>
      </c>
      <c r="B293" s="49" t="s">
        <v>616</v>
      </c>
      <c r="C293" s="39">
        <v>0.31024208689466215</v>
      </c>
      <c r="D293" s="50">
        <v>0.31015930932744418</v>
      </c>
      <c r="E293" s="51">
        <v>0</v>
      </c>
      <c r="F293" s="52">
        <v>0</v>
      </c>
    </row>
    <row r="294" spans="1:6" x14ac:dyDescent="0.25">
      <c r="A294" s="48" t="s">
        <v>617</v>
      </c>
      <c r="B294" s="49" t="s">
        <v>618</v>
      </c>
      <c r="C294" s="39">
        <v>1.9378325289112912E-2</v>
      </c>
      <c r="D294" s="50">
        <v>1.9484326921469786E-2</v>
      </c>
      <c r="E294" s="51">
        <v>0</v>
      </c>
      <c r="F294" s="52">
        <v>0</v>
      </c>
    </row>
    <row r="295" spans="1:6" x14ac:dyDescent="0.25">
      <c r="A295" s="48" t="s">
        <v>619</v>
      </c>
      <c r="B295" s="49" t="s">
        <v>620</v>
      </c>
      <c r="C295" s="39">
        <v>4.4345471021506329E-2</v>
      </c>
      <c r="D295" s="50">
        <v>4.4226838968630083E-2</v>
      </c>
      <c r="E295" s="51">
        <v>0</v>
      </c>
      <c r="F295" s="52">
        <v>0</v>
      </c>
    </row>
    <row r="296" spans="1:6" x14ac:dyDescent="0.25">
      <c r="A296" s="48" t="s">
        <v>621</v>
      </c>
      <c r="B296" s="49" t="s">
        <v>622</v>
      </c>
      <c r="C296" s="39">
        <v>0.10767903828272428</v>
      </c>
      <c r="D296" s="50">
        <v>0.10790658393264474</v>
      </c>
      <c r="E296" s="51">
        <v>0</v>
      </c>
      <c r="F296" s="52">
        <v>0</v>
      </c>
    </row>
    <row r="297" spans="1:6" x14ac:dyDescent="0.25">
      <c r="A297" s="48" t="s">
        <v>623</v>
      </c>
      <c r="B297" s="49" t="s">
        <v>624</v>
      </c>
      <c r="C297" s="39">
        <v>5.6382928088690609E-2</v>
      </c>
      <c r="D297" s="50">
        <v>5.6280929438209115E-2</v>
      </c>
      <c r="E297" s="51">
        <v>0</v>
      </c>
      <c r="F297" s="52">
        <v>0</v>
      </c>
    </row>
    <row r="298" spans="1:6" x14ac:dyDescent="0.25">
      <c r="A298" s="48" t="s">
        <v>625</v>
      </c>
      <c r="B298" s="49" t="s">
        <v>626</v>
      </c>
      <c r="C298" s="39">
        <v>0.11039375314050211</v>
      </c>
      <c r="D298" s="50">
        <v>0.11020816484236721</v>
      </c>
      <c r="E298" s="51">
        <v>0</v>
      </c>
      <c r="F298" s="52">
        <v>0</v>
      </c>
    </row>
    <row r="299" spans="1:6" x14ac:dyDescent="0.25">
      <c r="A299" s="48" t="s">
        <v>627</v>
      </c>
      <c r="B299" s="49" t="s">
        <v>628</v>
      </c>
      <c r="C299" s="39">
        <v>5.1724826021664234E-2</v>
      </c>
      <c r="D299" s="50">
        <v>5.1636893165313003E-2</v>
      </c>
      <c r="E299" s="51">
        <v>0</v>
      </c>
      <c r="F299" s="52">
        <v>0</v>
      </c>
    </row>
    <row r="300" spans="1:6" x14ac:dyDescent="0.25">
      <c r="A300" s="48" t="s">
        <v>629</v>
      </c>
      <c r="B300" s="49" t="s">
        <v>630</v>
      </c>
      <c r="C300" s="39">
        <v>5.5176314921310934E-2</v>
      </c>
      <c r="D300" s="50">
        <v>5.5040612444060742E-2</v>
      </c>
      <c r="E300" s="51">
        <v>0</v>
      </c>
      <c r="F300" s="52">
        <v>0</v>
      </c>
    </row>
    <row r="301" spans="1:6" x14ac:dyDescent="0.25">
      <c r="A301" s="48" t="s">
        <v>631</v>
      </c>
      <c r="B301" s="49" t="s">
        <v>632</v>
      </c>
      <c r="C301" s="39">
        <v>5.017712342781714E-2</v>
      </c>
      <c r="D301" s="50">
        <v>5.009865302361545E-2</v>
      </c>
      <c r="E301" s="51">
        <v>0</v>
      </c>
      <c r="F301" s="52">
        <v>0</v>
      </c>
    </row>
    <row r="302" spans="1:6" x14ac:dyDescent="0.25">
      <c r="A302" s="48" t="s">
        <v>633</v>
      </c>
      <c r="B302" s="49" t="s">
        <v>634</v>
      </c>
      <c r="C302" s="39">
        <v>6.0696748939196569E-2</v>
      </c>
      <c r="D302" s="50">
        <v>6.0538104779845676E-2</v>
      </c>
      <c r="E302" s="51">
        <v>0</v>
      </c>
      <c r="F302" s="52">
        <v>0</v>
      </c>
    </row>
    <row r="303" spans="1:6" x14ac:dyDescent="0.25">
      <c r="A303" s="48" t="s">
        <v>635</v>
      </c>
      <c r="B303" s="49" t="s">
        <v>636</v>
      </c>
      <c r="C303" s="39">
        <v>1.0603387062171479E-2</v>
      </c>
      <c r="D303" s="50">
        <v>1.0631520440054467E-2</v>
      </c>
      <c r="E303" s="51">
        <v>0</v>
      </c>
      <c r="F303" s="52">
        <v>0</v>
      </c>
    </row>
    <row r="304" spans="1:6" x14ac:dyDescent="0.25">
      <c r="A304" s="48" t="s">
        <v>637</v>
      </c>
      <c r="B304" s="49" t="s">
        <v>638</v>
      </c>
      <c r="C304" s="39">
        <v>6.3488655175182665E-2</v>
      </c>
      <c r="D304" s="50">
        <v>6.3384910981120132E-2</v>
      </c>
      <c r="E304" s="51">
        <v>0</v>
      </c>
      <c r="F304" s="52">
        <v>0</v>
      </c>
    </row>
    <row r="305" spans="1:6" x14ac:dyDescent="0.25">
      <c r="A305" s="48" t="s">
        <v>639</v>
      </c>
      <c r="B305" s="49" t="s">
        <v>640</v>
      </c>
      <c r="C305" s="39">
        <v>8.2195821745986664E-2</v>
      </c>
      <c r="D305" s="50">
        <v>8.2051687445027957E-2</v>
      </c>
      <c r="E305" s="51">
        <v>0</v>
      </c>
      <c r="F305" s="52">
        <v>0</v>
      </c>
    </row>
    <row r="306" spans="1:6" x14ac:dyDescent="0.25">
      <c r="A306" s="48" t="s">
        <v>641</v>
      </c>
      <c r="B306" s="49" t="s">
        <v>996</v>
      </c>
      <c r="C306" s="39">
        <v>0.16727264710006617</v>
      </c>
      <c r="D306" s="50">
        <v>0.16727592121872759</v>
      </c>
      <c r="E306" s="51">
        <v>0</v>
      </c>
      <c r="F306" s="52">
        <v>1</v>
      </c>
    </row>
    <row r="307" spans="1:6" x14ac:dyDescent="0.25">
      <c r="A307" s="54" t="s">
        <v>643</v>
      </c>
      <c r="B307" s="57" t="s">
        <v>644</v>
      </c>
      <c r="C307" s="39">
        <v>2.3168376058929054E-2</v>
      </c>
      <c r="D307" s="50">
        <v>2.345841758952779E-2</v>
      </c>
      <c r="E307" s="55">
        <v>0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0.11572815991595241</v>
      </c>
      <c r="D308" s="50">
        <v>0.11544610781968115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997</v>
      </c>
      <c r="C309" s="39">
        <v>5.3774222056994961E-2</v>
      </c>
      <c r="D309" s="50">
        <v>5.3701393250816729E-2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650</v>
      </c>
      <c r="C310" s="39">
        <v>5.3665345473731543E-2</v>
      </c>
      <c r="D310" s="50">
        <v>5.3533312325669637E-2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998</v>
      </c>
      <c r="C311" s="39">
        <v>5.9477581171363411E-2</v>
      </c>
      <c r="D311" s="50">
        <v>5.9355040201797729E-2</v>
      </c>
      <c r="E311" s="51">
        <v>0</v>
      </c>
      <c r="F311" s="52">
        <v>0</v>
      </c>
    </row>
    <row r="312" spans="1:6" x14ac:dyDescent="0.25">
      <c r="A312" s="48" t="s">
        <v>651</v>
      </c>
      <c r="B312" s="49" t="s">
        <v>999</v>
      </c>
      <c r="C312" s="39">
        <v>9.4042313109526973E-2</v>
      </c>
      <c r="D312" s="50">
        <v>9.3848558824270498E-2</v>
      </c>
      <c r="E312" s="51">
        <v>1</v>
      </c>
      <c r="F312" s="52">
        <v>0</v>
      </c>
    </row>
    <row r="313" spans="1:6" x14ac:dyDescent="0.25">
      <c r="A313" s="48" t="s">
        <v>654</v>
      </c>
      <c r="B313" s="49" t="s">
        <v>655</v>
      </c>
      <c r="C313" s="39">
        <v>4.0462289130247728E-2</v>
      </c>
      <c r="D313" s="50">
        <v>4.0507733929557123E-2</v>
      </c>
      <c r="E313" s="51">
        <v>0</v>
      </c>
      <c r="F313" s="52">
        <v>0</v>
      </c>
    </row>
    <row r="314" spans="1:6" x14ac:dyDescent="0.25">
      <c r="A314" s="48" t="s">
        <v>656</v>
      </c>
      <c r="B314" s="57" t="s">
        <v>657</v>
      </c>
      <c r="C314" s="39">
        <v>4.6720127946003415E-2</v>
      </c>
      <c r="D314" s="50">
        <v>4.662238739448514E-2</v>
      </c>
      <c r="E314" s="51">
        <v>0</v>
      </c>
      <c r="F314" s="52">
        <v>0</v>
      </c>
    </row>
    <row r="315" spans="1:6" x14ac:dyDescent="0.25">
      <c r="A315" s="48" t="s">
        <v>658</v>
      </c>
      <c r="B315" s="49" t="s">
        <v>659</v>
      </c>
      <c r="C315" s="39">
        <v>3.5331755563133456E-2</v>
      </c>
      <c r="D315" s="50">
        <v>3.5333371133976457E-2</v>
      </c>
      <c r="E315" s="51">
        <v>0</v>
      </c>
      <c r="F315" s="52">
        <v>0</v>
      </c>
    </row>
    <row r="316" spans="1:6" x14ac:dyDescent="0.25">
      <c r="A316" s="48" t="s">
        <v>660</v>
      </c>
      <c r="B316" s="49" t="s">
        <v>661</v>
      </c>
      <c r="C316" s="39">
        <v>8.5166045371724577E-2</v>
      </c>
      <c r="D316" s="50">
        <v>8.4911446738557203E-2</v>
      </c>
      <c r="E316" s="51">
        <v>0</v>
      </c>
      <c r="F316" s="52">
        <v>0</v>
      </c>
    </row>
    <row r="317" spans="1:6" x14ac:dyDescent="0.25">
      <c r="A317" s="48" t="s">
        <v>662</v>
      </c>
      <c r="B317" s="57" t="s">
        <v>663</v>
      </c>
      <c r="C317" s="39">
        <v>5.8451279075295612E-2</v>
      </c>
      <c r="D317" s="50">
        <v>5.8330008413129818E-2</v>
      </c>
      <c r="E317" s="51">
        <v>0</v>
      </c>
      <c r="F317" s="52">
        <v>0</v>
      </c>
    </row>
    <row r="318" spans="1:6" x14ac:dyDescent="0.25">
      <c r="A318" s="48" t="s">
        <v>664</v>
      </c>
      <c r="B318" s="53" t="s">
        <v>665</v>
      </c>
      <c r="C318" s="39">
        <v>0.12750570305967313</v>
      </c>
      <c r="D318" s="50">
        <v>0.12727591650268427</v>
      </c>
      <c r="E318" s="51">
        <v>0</v>
      </c>
      <c r="F318" s="52">
        <v>0</v>
      </c>
    </row>
    <row r="319" spans="1:6" x14ac:dyDescent="0.25">
      <c r="A319" s="48" t="s">
        <v>666</v>
      </c>
      <c r="B319" s="49" t="s">
        <v>667</v>
      </c>
      <c r="C319" s="39">
        <v>6.615456464855364E-2</v>
      </c>
      <c r="D319" s="50">
        <v>6.6044882309479788E-2</v>
      </c>
      <c r="E319" s="51">
        <v>0</v>
      </c>
      <c r="F319" s="52">
        <v>0</v>
      </c>
    </row>
    <row r="320" spans="1:6" x14ac:dyDescent="0.25">
      <c r="A320" s="48" t="s">
        <v>668</v>
      </c>
      <c r="B320" s="49" t="s">
        <v>1000</v>
      </c>
      <c r="C320" s="39">
        <v>5.8413613119250751E-2</v>
      </c>
      <c r="D320" s="50">
        <v>5.8412446746262392E-2</v>
      </c>
      <c r="E320" s="51">
        <v>0</v>
      </c>
      <c r="F320" s="52">
        <v>0</v>
      </c>
    </row>
    <row r="321" spans="1:6" x14ac:dyDescent="0.25">
      <c r="A321" s="48" t="s">
        <v>670</v>
      </c>
      <c r="B321" s="53" t="s">
        <v>671</v>
      </c>
      <c r="C321" s="39">
        <v>5.1699047022379187E-2</v>
      </c>
      <c r="D321" s="50">
        <v>5.1552865212938656E-2</v>
      </c>
      <c r="E321" s="51">
        <v>0</v>
      </c>
      <c r="F321" s="52">
        <v>0</v>
      </c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 s="48"/>
      <c r="B333" s="49"/>
      <c r="C333" s="39"/>
      <c r="D333" s="50"/>
      <c r="E333" s="51"/>
      <c r="F333" s="52"/>
    </row>
    <row r="334" spans="1:6" x14ac:dyDescent="0.25">
      <c r="A334" s="48"/>
      <c r="B334" s="49"/>
      <c r="C334" s="39"/>
      <c r="D334" s="50"/>
      <c r="E334" s="51"/>
      <c r="F334" s="52"/>
    </row>
    <row r="335" spans="1:6" x14ac:dyDescent="0.25">
      <c r="A335" s="48"/>
      <c r="B335" s="49"/>
      <c r="C335" s="39"/>
      <c r="D335" s="50"/>
      <c r="E335" s="51"/>
      <c r="F335" s="52"/>
    </row>
    <row r="336" spans="1:6" x14ac:dyDescent="0.25">
      <c r="A336" s="48"/>
      <c r="B336" s="49"/>
      <c r="C336" s="39"/>
      <c r="D336" s="50"/>
      <c r="E336" s="51"/>
      <c r="F336" s="52"/>
    </row>
    <row r="337" spans="1:6" x14ac:dyDescent="0.25">
      <c r="A337" s="48"/>
      <c r="B337" s="49"/>
      <c r="C337" s="39"/>
      <c r="D337" s="50"/>
      <c r="E337" s="51"/>
      <c r="F337" s="52"/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9" priority="19" stopIfTrue="1" operator="equal">
      <formula>1</formula>
    </cfRule>
  </conditionalFormatting>
  <conditionalFormatting sqref="E3:F4">
    <cfRule type="cellIs" dxfId="8" priority="21" stopIfTrue="1" operator="equal">
      <formula>1</formula>
    </cfRule>
  </conditionalFormatting>
  <conditionalFormatting sqref="E5:F330 E332:F332">
    <cfRule type="cellIs" dxfId="7" priority="20" stopIfTrue="1" operator="equal">
      <formula>1</formula>
    </cfRule>
  </conditionalFormatting>
  <conditionalFormatting sqref="E333:F338">
    <cfRule type="cellIs" dxfId="6" priority="1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2 MAY 2023</v>
      </c>
      <c r="B2" s="103"/>
      <c r="C2" s="103"/>
      <c r="D2" s="103"/>
    </row>
    <row r="3" spans="1:4" ht="12.75" customHeight="1" x14ac:dyDescent="0.25">
      <c r="A3" s="105" t="s">
        <v>20</v>
      </c>
      <c r="B3" s="107" t="s">
        <v>21</v>
      </c>
      <c r="C3" s="107" t="s">
        <v>28</v>
      </c>
      <c r="D3" s="171" t="s">
        <v>29</v>
      </c>
    </row>
    <row r="4" spans="1:4" ht="18.75" customHeight="1" thickBot="1" x14ac:dyDescent="0.3">
      <c r="A4" s="117"/>
      <c r="B4" s="119"/>
      <c r="C4" s="119"/>
      <c r="D4" s="172"/>
    </row>
    <row r="5" spans="1:4" x14ac:dyDescent="0.25">
      <c r="A5" s="48" t="s">
        <v>672</v>
      </c>
      <c r="B5" s="49" t="s">
        <v>1001</v>
      </c>
      <c r="C5" s="39">
        <v>5.4511336949659307E-3</v>
      </c>
      <c r="D5" s="50">
        <v>5.4247788053487702E-3</v>
      </c>
    </row>
    <row r="6" spans="1:4" x14ac:dyDescent="0.25">
      <c r="A6" s="48" t="s">
        <v>674</v>
      </c>
      <c r="B6" s="49" t="s">
        <v>1001</v>
      </c>
      <c r="C6" s="39">
        <v>6.7137135874990005E-3</v>
      </c>
      <c r="D6" s="50">
        <v>6.6846427939889945E-3</v>
      </c>
    </row>
    <row r="7" spans="1:4" x14ac:dyDescent="0.25">
      <c r="A7" s="48" t="s">
        <v>675</v>
      </c>
      <c r="B7" s="49" t="s">
        <v>1001</v>
      </c>
      <c r="C7" s="39">
        <v>6.853092230696075E-3</v>
      </c>
      <c r="D7" s="50">
        <v>6.8244648497218134E-3</v>
      </c>
    </row>
    <row r="8" spans="1:4" x14ac:dyDescent="0.25">
      <c r="A8" s="48" t="s">
        <v>676</v>
      </c>
      <c r="B8" s="49" t="s">
        <v>1001</v>
      </c>
      <c r="C8" s="39">
        <v>5.7781456612067536E-3</v>
      </c>
      <c r="D8" s="50">
        <v>5.7644412743009235E-3</v>
      </c>
    </row>
    <row r="9" spans="1:4" x14ac:dyDescent="0.25">
      <c r="A9" s="48" t="s">
        <v>677</v>
      </c>
      <c r="B9" s="49" t="s">
        <v>1002</v>
      </c>
      <c r="C9" s="39">
        <v>2.6226807829311166E-2</v>
      </c>
      <c r="D9" s="50">
        <v>2.6224105532632967E-2</v>
      </c>
    </row>
    <row r="10" spans="1:4" x14ac:dyDescent="0.25">
      <c r="A10" s="48" t="s">
        <v>679</v>
      </c>
      <c r="B10" s="49" t="s">
        <v>1003</v>
      </c>
      <c r="C10" s="39">
        <v>1.7474986397994968E-2</v>
      </c>
      <c r="D10" s="50">
        <v>1.7457298230672665E-2</v>
      </c>
    </row>
    <row r="11" spans="1:4" x14ac:dyDescent="0.25">
      <c r="A11" s="48" t="s">
        <v>681</v>
      </c>
      <c r="B11" s="49" t="s">
        <v>1004</v>
      </c>
      <c r="C11" s="39">
        <v>8.261073822870257E-3</v>
      </c>
      <c r="D11" s="50">
        <v>8.2422785643805757E-3</v>
      </c>
    </row>
    <row r="12" spans="1:4" ht="14.25" customHeight="1" x14ac:dyDescent="0.25">
      <c r="A12" s="48" t="s">
        <v>683</v>
      </c>
      <c r="B12" s="49" t="s">
        <v>1005</v>
      </c>
      <c r="C12" s="39">
        <v>6.8650855342192521E-3</v>
      </c>
      <c r="D12" s="50">
        <v>6.7720235839533989E-3</v>
      </c>
    </row>
    <row r="13" spans="1:4" x14ac:dyDescent="0.25">
      <c r="A13" s="48" t="s">
        <v>685</v>
      </c>
      <c r="B13" s="49" t="s">
        <v>1006</v>
      </c>
      <c r="C13" s="39">
        <v>2.6171715682001967E-3</v>
      </c>
      <c r="D13" s="50">
        <v>2.6038763446128055E-3</v>
      </c>
    </row>
    <row r="14" spans="1:4" x14ac:dyDescent="0.25">
      <c r="A14" s="48" t="s">
        <v>687</v>
      </c>
      <c r="B14" s="49" t="s">
        <v>1006</v>
      </c>
      <c r="C14" s="39">
        <v>6.0746681603051807E-3</v>
      </c>
      <c r="D14" s="50">
        <v>6.0457235769859766E-3</v>
      </c>
    </row>
    <row r="15" spans="1:4" x14ac:dyDescent="0.25">
      <c r="A15" s="48" t="s">
        <v>688</v>
      </c>
      <c r="B15" s="49" t="s">
        <v>1006</v>
      </c>
      <c r="C15" s="39">
        <v>7.3472444647876035E-3</v>
      </c>
      <c r="D15" s="50">
        <v>7.3131783868878343E-3</v>
      </c>
    </row>
    <row r="16" spans="1:4" x14ac:dyDescent="0.25">
      <c r="A16" s="48" t="s">
        <v>689</v>
      </c>
      <c r="B16" s="49" t="s">
        <v>1006</v>
      </c>
      <c r="C16" s="39">
        <v>5.9762719948818436E-3</v>
      </c>
      <c r="D16" s="50">
        <v>5.9586047503722176E-3</v>
      </c>
    </row>
    <row r="17" spans="1:4" x14ac:dyDescent="0.25">
      <c r="A17" s="48" t="s">
        <v>690</v>
      </c>
      <c r="B17" s="49" t="s">
        <v>1007</v>
      </c>
      <c r="C17" s="39">
        <v>5.5462074284303255E-2</v>
      </c>
      <c r="D17" s="50">
        <v>5.5699785870938906E-2</v>
      </c>
    </row>
    <row r="18" spans="1:4" x14ac:dyDescent="0.25">
      <c r="A18" s="48" t="s">
        <v>692</v>
      </c>
      <c r="B18" s="49" t="s">
        <v>1008</v>
      </c>
      <c r="C18" s="39">
        <v>5.4015684506405072E-2</v>
      </c>
      <c r="D18" s="50">
        <v>5.3944235537920729E-2</v>
      </c>
    </row>
    <row r="19" spans="1:4" x14ac:dyDescent="0.25">
      <c r="A19" s="48" t="s">
        <v>694</v>
      </c>
      <c r="B19" s="49" t="s">
        <v>1009</v>
      </c>
      <c r="C19" s="39">
        <v>5.2373825237591182E-2</v>
      </c>
      <c r="D19" s="50">
        <v>5.2282213823942165E-2</v>
      </c>
    </row>
    <row r="20" spans="1:4" x14ac:dyDescent="0.25">
      <c r="A20" s="48" t="s">
        <v>696</v>
      </c>
      <c r="B20" s="49" t="s">
        <v>1010</v>
      </c>
      <c r="C20" s="39">
        <v>3.1319723907148059E-2</v>
      </c>
      <c r="D20" s="50">
        <v>3.1018350375585237E-2</v>
      </c>
    </row>
    <row r="21" spans="1:4" x14ac:dyDescent="0.25">
      <c r="A21" s="48" t="s">
        <v>698</v>
      </c>
      <c r="B21" s="53" t="s">
        <v>1010</v>
      </c>
      <c r="C21" s="39">
        <v>4.6324595530956698E-2</v>
      </c>
      <c r="D21" s="50">
        <v>4.5859009889928928E-2</v>
      </c>
    </row>
    <row r="22" spans="1:4" x14ac:dyDescent="0.25">
      <c r="A22" s="48" t="s">
        <v>699</v>
      </c>
      <c r="B22" s="49" t="s">
        <v>1010</v>
      </c>
      <c r="C22" s="39">
        <v>4.4020839025004935E-2</v>
      </c>
      <c r="D22" s="50">
        <v>4.4013634212968222E-2</v>
      </c>
    </row>
    <row r="23" spans="1:4" x14ac:dyDescent="0.25">
      <c r="A23" s="48" t="s">
        <v>700</v>
      </c>
      <c r="B23" s="49" t="s">
        <v>1011</v>
      </c>
      <c r="C23" s="39">
        <v>5.2266316382990043E-2</v>
      </c>
      <c r="D23" s="50">
        <v>5.2170629265900943E-2</v>
      </c>
    </row>
    <row r="24" spans="1:4" x14ac:dyDescent="0.25">
      <c r="A24" s="48" t="s">
        <v>702</v>
      </c>
      <c r="B24" s="49" t="s">
        <v>1012</v>
      </c>
      <c r="C24" s="39">
        <v>0.11942219361490132</v>
      </c>
      <c r="D24" s="50">
        <v>0.11922963240736618</v>
      </c>
    </row>
    <row r="25" spans="1:4" x14ac:dyDescent="0.25">
      <c r="A25" s="48" t="s">
        <v>704</v>
      </c>
      <c r="B25" s="49" t="s">
        <v>1013</v>
      </c>
      <c r="C25" s="39">
        <v>5.8727400858009995E-2</v>
      </c>
      <c r="D25" s="50">
        <v>5.8620418291257061E-2</v>
      </c>
    </row>
    <row r="26" spans="1:4" x14ac:dyDescent="0.25">
      <c r="A26" s="48" t="s">
        <v>706</v>
      </c>
      <c r="B26" s="49" t="s">
        <v>1014</v>
      </c>
      <c r="C26" s="39">
        <v>8.625892418738948E-2</v>
      </c>
      <c r="D26" s="50">
        <v>8.6498948426984357E-2</v>
      </c>
    </row>
    <row r="27" spans="1:4" x14ac:dyDescent="0.25">
      <c r="A27" s="48" t="s">
        <v>708</v>
      </c>
      <c r="B27" s="49" t="s">
        <v>1015</v>
      </c>
      <c r="C27" s="39">
        <v>5.4662100085423507E-2</v>
      </c>
      <c r="D27" s="50">
        <v>5.4585119735501848E-2</v>
      </c>
    </row>
    <row r="28" spans="1:4" x14ac:dyDescent="0.25">
      <c r="A28" s="48" t="s">
        <v>710</v>
      </c>
      <c r="B28" s="49" t="s">
        <v>1016</v>
      </c>
      <c r="C28" s="39">
        <v>5.8460127505296687E-2</v>
      </c>
      <c r="D28" s="50">
        <v>5.8354586457756402E-2</v>
      </c>
    </row>
    <row r="29" spans="1:4" x14ac:dyDescent="0.25">
      <c r="A29" s="48" t="s">
        <v>712</v>
      </c>
      <c r="B29" s="49" t="s">
        <v>1017</v>
      </c>
      <c r="C29" s="39">
        <v>7.5673102323605065E-2</v>
      </c>
      <c r="D29" s="50">
        <v>7.535447483222274E-2</v>
      </c>
    </row>
    <row r="30" spans="1:4" x14ac:dyDescent="0.25">
      <c r="A30" s="48" t="s">
        <v>714</v>
      </c>
      <c r="B30" s="49" t="s">
        <v>1018</v>
      </c>
      <c r="C30" s="39">
        <v>6.0036386609246969E-2</v>
      </c>
      <c r="D30" s="50">
        <v>5.990929087768064E-2</v>
      </c>
    </row>
    <row r="31" spans="1:4" x14ac:dyDescent="0.25">
      <c r="A31" s="48" t="s">
        <v>716</v>
      </c>
      <c r="B31" s="49" t="s">
        <v>1019</v>
      </c>
      <c r="C31" s="39">
        <v>5.4662100085423507E-2</v>
      </c>
      <c r="D31" s="50">
        <v>5.4585119735501848E-2</v>
      </c>
    </row>
    <row r="32" spans="1:4" x14ac:dyDescent="0.25">
      <c r="A32" s="48" t="s">
        <v>718</v>
      </c>
      <c r="B32" s="49" t="s">
        <v>1020</v>
      </c>
      <c r="C32" s="39">
        <v>6.3656060732321884E-2</v>
      </c>
      <c r="D32" s="50">
        <v>6.3527301502474154E-2</v>
      </c>
    </row>
    <row r="33" spans="1:4" x14ac:dyDescent="0.25">
      <c r="A33" s="48" t="s">
        <v>720</v>
      </c>
      <c r="B33" s="49" t="s">
        <v>1021</v>
      </c>
      <c r="C33" s="39">
        <v>5.019403945360338E-2</v>
      </c>
      <c r="D33" s="50">
        <v>5.0025433688484507E-2</v>
      </c>
    </row>
    <row r="34" spans="1:4" x14ac:dyDescent="0.25">
      <c r="A34" s="48" t="s">
        <v>722</v>
      </c>
      <c r="B34" s="49" t="s">
        <v>1022</v>
      </c>
      <c r="C34" s="39">
        <v>4.5838737590148018E-2</v>
      </c>
      <c r="D34" s="50">
        <v>4.5694475137090414E-2</v>
      </c>
    </row>
    <row r="35" spans="1:4" x14ac:dyDescent="0.25">
      <c r="A35" s="48" t="s">
        <v>724</v>
      </c>
      <c r="B35" s="49" t="s">
        <v>1023</v>
      </c>
      <c r="C35" s="39">
        <v>5.0916372246716746E-2</v>
      </c>
      <c r="D35" s="50">
        <v>5.0779950351672626E-2</v>
      </c>
    </row>
    <row r="36" spans="1:4" x14ac:dyDescent="0.25">
      <c r="A36" s="48" t="s">
        <v>726</v>
      </c>
      <c r="B36" s="49" t="s">
        <v>1024</v>
      </c>
      <c r="C36" s="39">
        <v>6.4595086710031072E-2</v>
      </c>
      <c r="D36" s="50">
        <v>6.4554689532649798E-2</v>
      </c>
    </row>
    <row r="37" spans="1:4" x14ac:dyDescent="0.25">
      <c r="A37" s="48" t="s">
        <v>728</v>
      </c>
      <c r="B37" s="49" t="s">
        <v>1025</v>
      </c>
      <c r="C37" s="39">
        <v>0.10895999966073722</v>
      </c>
      <c r="D37" s="50">
        <v>0.10921609684815695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2 MAY 2023</v>
      </c>
      <c r="B2" s="103"/>
      <c r="C2" s="103"/>
      <c r="D2" s="103"/>
    </row>
    <row r="3" spans="1:4" x14ac:dyDescent="0.25">
      <c r="A3" s="116" t="s">
        <v>20</v>
      </c>
      <c r="B3" s="118" t="s">
        <v>21</v>
      </c>
      <c r="C3" s="120" t="s">
        <v>28</v>
      </c>
      <c r="D3" s="122" t="s">
        <v>29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730</v>
      </c>
      <c r="B5" s="38" t="s">
        <v>934</v>
      </c>
      <c r="C5" s="64">
        <v>0.13900072217474885</v>
      </c>
      <c r="D5" s="40">
        <v>0.13867706635854676</v>
      </c>
    </row>
    <row r="6" spans="1:4" x14ac:dyDescent="0.25">
      <c r="A6" s="48" t="s">
        <v>731</v>
      </c>
      <c r="B6" s="49" t="s">
        <v>933</v>
      </c>
      <c r="C6" s="39">
        <v>0.13971748180606852</v>
      </c>
      <c r="D6" s="45">
        <v>0.13937432854544252</v>
      </c>
    </row>
    <row r="7" spans="1:4" x14ac:dyDescent="0.25">
      <c r="A7" s="48" t="s">
        <v>732</v>
      </c>
      <c r="B7" s="49" t="s">
        <v>61</v>
      </c>
      <c r="C7" s="39">
        <v>7.5766854597000111E-2</v>
      </c>
      <c r="D7" s="50">
        <v>7.5538221235159617E-2</v>
      </c>
    </row>
    <row r="8" spans="1:4" x14ac:dyDescent="0.25">
      <c r="A8" s="48" t="s">
        <v>733</v>
      </c>
      <c r="B8" s="49" t="s">
        <v>69</v>
      </c>
      <c r="C8" s="39">
        <v>0.11793962876675708</v>
      </c>
      <c r="D8" s="50">
        <v>0.118646829449281</v>
      </c>
    </row>
    <row r="9" spans="1:4" x14ac:dyDescent="0.25">
      <c r="A9" s="48" t="s">
        <v>734</v>
      </c>
      <c r="B9" s="49" t="s">
        <v>932</v>
      </c>
      <c r="C9" s="39">
        <v>0.12516955609180047</v>
      </c>
      <c r="D9" s="50">
        <v>0.12493870138518837</v>
      </c>
    </row>
    <row r="10" spans="1:4" x14ac:dyDescent="0.25">
      <c r="A10" s="48" t="s">
        <v>735</v>
      </c>
      <c r="B10" s="49" t="s">
        <v>936</v>
      </c>
      <c r="C10" s="39">
        <v>6.0778152586824022E-2</v>
      </c>
      <c r="D10" s="50">
        <v>6.0626878012798167E-2</v>
      </c>
    </row>
    <row r="11" spans="1:4" x14ac:dyDescent="0.25">
      <c r="A11" s="48" t="s">
        <v>736</v>
      </c>
      <c r="B11" s="49" t="s">
        <v>939</v>
      </c>
      <c r="C11" s="39">
        <v>9.6468431196957027E-2</v>
      </c>
      <c r="D11" s="50">
        <v>9.6272078329284541E-2</v>
      </c>
    </row>
    <row r="12" spans="1:4" x14ac:dyDescent="0.25">
      <c r="A12" s="48" t="s">
        <v>737</v>
      </c>
      <c r="B12" s="49" t="s">
        <v>938</v>
      </c>
      <c r="C12" s="39">
        <v>7.1488761183351068E-2</v>
      </c>
      <c r="D12" s="50">
        <v>7.132204583290748E-2</v>
      </c>
    </row>
    <row r="13" spans="1:4" x14ac:dyDescent="0.25">
      <c r="A13" s="48" t="s">
        <v>738</v>
      </c>
      <c r="B13" s="49" t="s">
        <v>946</v>
      </c>
      <c r="C13" s="39">
        <v>7.8073472009628608E-2</v>
      </c>
      <c r="D13" s="50">
        <v>7.7879213123728613E-2</v>
      </c>
    </row>
    <row r="14" spans="1:4" x14ac:dyDescent="0.25">
      <c r="A14" s="48" t="s">
        <v>739</v>
      </c>
      <c r="B14" s="49" t="s">
        <v>169</v>
      </c>
      <c r="C14" s="39">
        <v>0.13588590382105983</v>
      </c>
      <c r="D14" s="50">
        <v>0.13578666616630544</v>
      </c>
    </row>
    <row r="15" spans="1:4" x14ac:dyDescent="0.25">
      <c r="A15" s="48" t="s">
        <v>740</v>
      </c>
      <c r="B15" s="49" t="s">
        <v>985</v>
      </c>
      <c r="C15" s="39">
        <v>9.3114006586145423E-2</v>
      </c>
      <c r="D15" s="50">
        <v>9.2861462470270204E-2</v>
      </c>
    </row>
    <row r="16" spans="1:4" x14ac:dyDescent="0.25">
      <c r="A16" s="48" t="s">
        <v>741</v>
      </c>
      <c r="B16" s="49" t="s">
        <v>947</v>
      </c>
      <c r="C16" s="39">
        <v>6.0256209306811935E-2</v>
      </c>
      <c r="D16" s="50">
        <v>6.0062145419823479E-2</v>
      </c>
    </row>
    <row r="17" spans="1:4" x14ac:dyDescent="0.25">
      <c r="A17" s="48" t="s">
        <v>742</v>
      </c>
      <c r="B17" s="49" t="s">
        <v>163</v>
      </c>
      <c r="C17" s="39">
        <v>0.12344726427375505</v>
      </c>
      <c r="D17" s="50">
        <v>0.12348584358000841</v>
      </c>
    </row>
    <row r="18" spans="1:4" x14ac:dyDescent="0.25">
      <c r="A18" s="48" t="s">
        <v>743</v>
      </c>
      <c r="B18" s="49" t="s">
        <v>949</v>
      </c>
      <c r="C18" s="39">
        <v>7.3801504858805059E-2</v>
      </c>
      <c r="D18" s="50">
        <v>7.3969771979376819E-2</v>
      </c>
    </row>
    <row r="19" spans="1:4" x14ac:dyDescent="0.25">
      <c r="A19" s="48" t="s">
        <v>744</v>
      </c>
      <c r="B19" s="49" t="s">
        <v>153</v>
      </c>
      <c r="C19" s="39">
        <v>0.10021573172699932</v>
      </c>
      <c r="D19" s="50">
        <v>9.9935185531040638E-2</v>
      </c>
    </row>
    <row r="20" spans="1:4" x14ac:dyDescent="0.25">
      <c r="A20" s="48" t="s">
        <v>745</v>
      </c>
      <c r="B20" s="49" t="s">
        <v>203</v>
      </c>
      <c r="C20" s="39">
        <v>6.236378919193615E-2</v>
      </c>
      <c r="D20" s="50">
        <v>6.2363237250848191E-2</v>
      </c>
    </row>
    <row r="21" spans="1:4" x14ac:dyDescent="0.25">
      <c r="A21" s="48" t="s">
        <v>746</v>
      </c>
      <c r="B21" s="49" t="s">
        <v>231</v>
      </c>
      <c r="C21" s="39">
        <v>6.0247464320032189E-2</v>
      </c>
      <c r="D21" s="50">
        <v>6.0250189757330506E-2</v>
      </c>
    </row>
    <row r="22" spans="1:4" x14ac:dyDescent="0.25">
      <c r="A22" s="48" t="s">
        <v>747</v>
      </c>
      <c r="B22" s="49" t="s">
        <v>622</v>
      </c>
      <c r="C22" s="39">
        <v>0.10767903828272428</v>
      </c>
      <c r="D22" s="50">
        <v>0.10790658393264474</v>
      </c>
    </row>
    <row r="23" spans="1:4" x14ac:dyDescent="0.25">
      <c r="A23" s="48" t="s">
        <v>748</v>
      </c>
      <c r="B23" s="49" t="s">
        <v>229</v>
      </c>
      <c r="C23" s="39">
        <v>6.5652227922078935E-2</v>
      </c>
      <c r="D23" s="50">
        <v>6.5655839775649275E-2</v>
      </c>
    </row>
    <row r="24" spans="1:4" x14ac:dyDescent="0.25">
      <c r="A24" s="48" t="s">
        <v>749</v>
      </c>
      <c r="B24" s="49" t="s">
        <v>241</v>
      </c>
      <c r="C24" s="39">
        <v>0.25309268928419382</v>
      </c>
      <c r="D24" s="50">
        <v>0.25255434643061619</v>
      </c>
    </row>
    <row r="25" spans="1:4" x14ac:dyDescent="0.25">
      <c r="A25" s="48" t="s">
        <v>750</v>
      </c>
      <c r="B25" s="49" t="s">
        <v>243</v>
      </c>
      <c r="C25" s="39">
        <v>0.25378934563514516</v>
      </c>
      <c r="D25" s="50">
        <v>0.25322416788075891</v>
      </c>
    </row>
    <row r="26" spans="1:4" x14ac:dyDescent="0.25">
      <c r="A26" s="48" t="s">
        <v>751</v>
      </c>
      <c r="B26" s="49" t="s">
        <v>211</v>
      </c>
      <c r="C26" s="39">
        <v>0.23995599238775822</v>
      </c>
      <c r="D26" s="50">
        <v>0.23945064780668798</v>
      </c>
    </row>
    <row r="27" spans="1:4" x14ac:dyDescent="0.25">
      <c r="A27" s="48" t="s">
        <v>752</v>
      </c>
      <c r="B27" s="49" t="s">
        <v>970</v>
      </c>
      <c r="C27" s="39">
        <v>0.11455334110690175</v>
      </c>
      <c r="D27" s="50">
        <v>0.11431809385900296</v>
      </c>
    </row>
    <row r="28" spans="1:4" x14ac:dyDescent="0.25">
      <c r="A28" s="48" t="s">
        <v>753</v>
      </c>
      <c r="B28" s="49" t="s">
        <v>265</v>
      </c>
      <c r="C28" s="39">
        <v>6.0129091067254024E-2</v>
      </c>
      <c r="D28" s="50">
        <v>6.0007411897372416E-2</v>
      </c>
    </row>
    <row r="29" spans="1:4" x14ac:dyDescent="0.25">
      <c r="A29" s="48" t="s">
        <v>754</v>
      </c>
      <c r="B29" s="49" t="s">
        <v>257</v>
      </c>
      <c r="C29" s="39">
        <v>0.10004700490095163</v>
      </c>
      <c r="D29" s="50">
        <v>9.9992116823663088E-2</v>
      </c>
    </row>
    <row r="30" spans="1:4" x14ac:dyDescent="0.25">
      <c r="A30" s="48" t="s">
        <v>755</v>
      </c>
      <c r="B30" s="49" t="s">
        <v>950</v>
      </c>
      <c r="C30" s="39">
        <v>6.2764121577428694E-2</v>
      </c>
      <c r="D30" s="50">
        <v>6.2568600688439752E-2</v>
      </c>
    </row>
    <row r="31" spans="1:4" x14ac:dyDescent="0.25">
      <c r="A31" s="48" t="s">
        <v>756</v>
      </c>
      <c r="B31" s="49" t="s">
        <v>965</v>
      </c>
      <c r="C31" s="39">
        <v>7.1763509885469576E-2</v>
      </c>
      <c r="D31" s="50">
        <v>7.1743152435578467E-2</v>
      </c>
    </row>
    <row r="32" spans="1:4" x14ac:dyDescent="0.25">
      <c r="A32" s="48" t="s">
        <v>757</v>
      </c>
      <c r="B32" s="49" t="s">
        <v>951</v>
      </c>
      <c r="C32" s="39">
        <v>0.1339246956112411</v>
      </c>
      <c r="D32" s="50">
        <v>0.13381075921514357</v>
      </c>
    </row>
    <row r="33" spans="1:4" x14ac:dyDescent="0.25">
      <c r="A33" s="48" t="s">
        <v>758</v>
      </c>
      <c r="B33" s="49" t="s">
        <v>289</v>
      </c>
      <c r="C33" s="39">
        <v>5.6149006210980283E-2</v>
      </c>
      <c r="D33" s="50">
        <v>5.6055251818128642E-2</v>
      </c>
    </row>
    <row r="34" spans="1:4" x14ac:dyDescent="0.25">
      <c r="A34" s="48" t="s">
        <v>759</v>
      </c>
      <c r="B34" s="49" t="s">
        <v>245</v>
      </c>
      <c r="C34" s="39">
        <v>0.25443620719559545</v>
      </c>
      <c r="D34" s="50">
        <v>0.25387283115120518</v>
      </c>
    </row>
    <row r="35" spans="1:4" x14ac:dyDescent="0.25">
      <c r="A35" s="48" t="s">
        <v>760</v>
      </c>
      <c r="B35" s="49" t="s">
        <v>963</v>
      </c>
      <c r="C35" s="39">
        <v>8.9176932323860328E-2</v>
      </c>
      <c r="D35" s="50">
        <v>8.8944940594228389E-2</v>
      </c>
    </row>
    <row r="36" spans="1:4" x14ac:dyDescent="0.25">
      <c r="A36" s="48" t="s">
        <v>761</v>
      </c>
      <c r="B36" s="49" t="s">
        <v>628</v>
      </c>
      <c r="C36" s="39">
        <v>5.1724826021664234E-2</v>
      </c>
      <c r="D36" s="50">
        <v>5.1636893165313003E-2</v>
      </c>
    </row>
    <row r="37" spans="1:4" x14ac:dyDescent="0.25">
      <c r="A37" s="48" t="s">
        <v>762</v>
      </c>
      <c r="B37" s="49" t="s">
        <v>964</v>
      </c>
      <c r="C37" s="39">
        <v>6.3030316475710307E-2</v>
      </c>
      <c r="D37" s="50">
        <v>6.2895488038301584E-2</v>
      </c>
    </row>
    <row r="38" spans="1:4" x14ac:dyDescent="0.25">
      <c r="A38" s="48" t="s">
        <v>763</v>
      </c>
      <c r="B38" s="49" t="s">
        <v>980</v>
      </c>
      <c r="C38" s="39">
        <v>6.7646381128045968E-2</v>
      </c>
      <c r="D38" s="50">
        <v>6.7439417324808723E-2</v>
      </c>
    </row>
    <row r="39" spans="1:4" x14ac:dyDescent="0.25">
      <c r="A39" s="48" t="s">
        <v>764</v>
      </c>
      <c r="B39" s="49" t="s">
        <v>632</v>
      </c>
      <c r="C39" s="39">
        <v>5.017712342781714E-2</v>
      </c>
      <c r="D39" s="50">
        <v>5.009865302361545E-2</v>
      </c>
    </row>
    <row r="40" spans="1:4" x14ac:dyDescent="0.25">
      <c r="A40" s="48" t="s">
        <v>765</v>
      </c>
      <c r="B40" s="49" t="s">
        <v>347</v>
      </c>
      <c r="C40" s="39">
        <v>7.4911233399428581E-2</v>
      </c>
      <c r="D40" s="50">
        <v>7.4914248432389835E-2</v>
      </c>
    </row>
    <row r="41" spans="1:4" x14ac:dyDescent="0.25">
      <c r="A41" s="48" t="s">
        <v>766</v>
      </c>
      <c r="B41" s="49" t="s">
        <v>984</v>
      </c>
      <c r="C41" s="39">
        <v>7.0157411386281121E-2</v>
      </c>
      <c r="D41" s="50">
        <v>7.0039756305578599E-2</v>
      </c>
    </row>
    <row r="42" spans="1:4" x14ac:dyDescent="0.25">
      <c r="A42" s="48" t="s">
        <v>767</v>
      </c>
      <c r="B42" s="49" t="s">
        <v>355</v>
      </c>
      <c r="C42" s="39">
        <v>6.0974160489002262E-2</v>
      </c>
      <c r="D42" s="50">
        <v>6.0806676531173963E-2</v>
      </c>
    </row>
    <row r="43" spans="1:4" x14ac:dyDescent="0.25">
      <c r="A43" s="48" t="s">
        <v>768</v>
      </c>
      <c r="B43" s="49" t="s">
        <v>971</v>
      </c>
      <c r="C43" s="39">
        <v>0.167218512576156</v>
      </c>
      <c r="D43" s="50">
        <v>0.16684241570996289</v>
      </c>
    </row>
    <row r="44" spans="1:4" x14ac:dyDescent="0.25">
      <c r="A44" s="48" t="s">
        <v>769</v>
      </c>
      <c r="B44" s="49" t="s">
        <v>227</v>
      </c>
      <c r="C44" s="39">
        <v>6.1079751464510314E-2</v>
      </c>
      <c r="D44" s="50">
        <v>6.1300726861660111E-2</v>
      </c>
    </row>
    <row r="45" spans="1:4" x14ac:dyDescent="0.25">
      <c r="A45" s="48" t="s">
        <v>770</v>
      </c>
      <c r="B45" s="49" t="s">
        <v>973</v>
      </c>
      <c r="C45" s="39">
        <v>8.5880589635869711E-2</v>
      </c>
      <c r="D45" s="50">
        <v>8.5911663783973219E-2</v>
      </c>
    </row>
    <row r="46" spans="1:4" x14ac:dyDescent="0.25">
      <c r="A46" s="48" t="s">
        <v>771</v>
      </c>
      <c r="B46" s="49" t="s">
        <v>387</v>
      </c>
      <c r="C46" s="39">
        <v>0.11340313607113992</v>
      </c>
      <c r="D46" s="50">
        <v>0.11302989140471144</v>
      </c>
    </row>
    <row r="47" spans="1:4" x14ac:dyDescent="0.25">
      <c r="A47" s="48" t="s">
        <v>772</v>
      </c>
      <c r="B47" s="49" t="s">
        <v>966</v>
      </c>
      <c r="C47" s="39">
        <v>0.10310026342040748</v>
      </c>
      <c r="D47" s="50">
        <v>0.10280224307835489</v>
      </c>
    </row>
    <row r="48" spans="1:4" x14ac:dyDescent="0.25">
      <c r="A48" s="48" t="s">
        <v>773</v>
      </c>
      <c r="B48" s="49" t="s">
        <v>974</v>
      </c>
      <c r="C48" s="39">
        <v>5.4817755138858532E-2</v>
      </c>
      <c r="D48" s="50">
        <v>5.4674151356777688E-2</v>
      </c>
    </row>
    <row r="49" spans="1:4" x14ac:dyDescent="0.25">
      <c r="A49" s="48" t="s">
        <v>774</v>
      </c>
      <c r="B49" s="49" t="s">
        <v>395</v>
      </c>
      <c r="C49" s="39">
        <v>0.13292577688099125</v>
      </c>
      <c r="D49" s="50">
        <v>0.13259406633135962</v>
      </c>
    </row>
    <row r="50" spans="1:4" x14ac:dyDescent="0.25">
      <c r="A50" s="48" t="s">
        <v>775</v>
      </c>
      <c r="B50" s="49" t="s">
        <v>975</v>
      </c>
      <c r="C50" s="39">
        <v>7.8883484278665816E-2</v>
      </c>
      <c r="D50" s="50">
        <v>7.8785660178210287E-2</v>
      </c>
    </row>
    <row r="51" spans="1:4" x14ac:dyDescent="0.25">
      <c r="A51" s="48" t="s">
        <v>776</v>
      </c>
      <c r="B51" s="49" t="s">
        <v>267</v>
      </c>
      <c r="C51" s="39">
        <v>9.0553093413773961E-2</v>
      </c>
      <c r="D51" s="50">
        <v>9.025501173663622E-2</v>
      </c>
    </row>
    <row r="52" spans="1:4" x14ac:dyDescent="0.25">
      <c r="A52" s="48" t="s">
        <v>777</v>
      </c>
      <c r="B52" s="49" t="s">
        <v>173</v>
      </c>
      <c r="C52" s="39">
        <v>0.18909811760401579</v>
      </c>
      <c r="D52" s="50">
        <v>0.18905798912006791</v>
      </c>
    </row>
    <row r="53" spans="1:4" x14ac:dyDescent="0.25">
      <c r="A53" s="48" t="s">
        <v>778</v>
      </c>
      <c r="B53" s="49" t="s">
        <v>941</v>
      </c>
      <c r="C53" s="39">
        <v>6.8747023438523625E-2</v>
      </c>
      <c r="D53" s="50">
        <v>6.8592252239201248E-2</v>
      </c>
    </row>
    <row r="54" spans="1:4" x14ac:dyDescent="0.25">
      <c r="A54" s="48" t="s">
        <v>779</v>
      </c>
      <c r="B54" s="49" t="s">
        <v>411</v>
      </c>
      <c r="C54" s="39">
        <v>0.13062603901222508</v>
      </c>
      <c r="D54" s="50">
        <v>0.1302253393675685</v>
      </c>
    </row>
    <row r="55" spans="1:4" x14ac:dyDescent="0.25">
      <c r="A55" s="48" t="s">
        <v>780</v>
      </c>
      <c r="B55" s="49" t="s">
        <v>943</v>
      </c>
      <c r="C55" s="39">
        <v>0.12076659455198804</v>
      </c>
      <c r="D55" s="50">
        <v>0.12097681464999062</v>
      </c>
    </row>
    <row r="56" spans="1:4" x14ac:dyDescent="0.25">
      <c r="A56" s="48" t="s">
        <v>781</v>
      </c>
      <c r="B56" s="49" t="s">
        <v>433</v>
      </c>
      <c r="C56" s="39">
        <v>8.4222389291358585E-2</v>
      </c>
      <c r="D56" s="50">
        <v>8.3913227359095843E-2</v>
      </c>
    </row>
    <row r="57" spans="1:4" x14ac:dyDescent="0.25">
      <c r="A57" s="48" t="s">
        <v>782</v>
      </c>
      <c r="B57" s="49" t="s">
        <v>556</v>
      </c>
      <c r="C57" s="39">
        <v>0.12979135556226185</v>
      </c>
      <c r="D57" s="50">
        <v>0.13075521264589121</v>
      </c>
    </row>
    <row r="58" spans="1:4" x14ac:dyDescent="0.25">
      <c r="A58" s="48" t="s">
        <v>783</v>
      </c>
      <c r="B58" s="49" t="s">
        <v>606</v>
      </c>
      <c r="C58" s="39">
        <v>0.13319905945614052</v>
      </c>
      <c r="D58" s="50">
        <v>0.13307525951093124</v>
      </c>
    </row>
    <row r="59" spans="1:4" x14ac:dyDescent="0.25">
      <c r="A59" s="48" t="s">
        <v>784</v>
      </c>
      <c r="B59" s="49" t="s">
        <v>453</v>
      </c>
      <c r="C59" s="39">
        <v>7.7835470664582837E-2</v>
      </c>
      <c r="D59" s="50">
        <v>7.7739779522511099E-2</v>
      </c>
    </row>
    <row r="60" spans="1:4" x14ac:dyDescent="0.25">
      <c r="A60" s="48" t="s">
        <v>785</v>
      </c>
      <c r="B60" s="49" t="s">
        <v>976</v>
      </c>
      <c r="C60" s="39">
        <v>7.2537788648138327E-2</v>
      </c>
      <c r="D60" s="50">
        <v>7.2651875856795126E-2</v>
      </c>
    </row>
    <row r="61" spans="1:4" x14ac:dyDescent="0.25">
      <c r="A61" s="48" t="s">
        <v>786</v>
      </c>
      <c r="B61" s="49" t="s">
        <v>968</v>
      </c>
      <c r="C61" s="39">
        <v>8.0092662273692328E-2</v>
      </c>
      <c r="D61" s="50">
        <v>7.9928580657678855E-2</v>
      </c>
    </row>
    <row r="62" spans="1:4" x14ac:dyDescent="0.25">
      <c r="A62" s="48" t="s">
        <v>787</v>
      </c>
      <c r="B62" s="49" t="s">
        <v>65</v>
      </c>
      <c r="C62" s="39">
        <v>0.1328756962644364</v>
      </c>
      <c r="D62" s="50">
        <v>0.13256933649916375</v>
      </c>
    </row>
    <row r="63" spans="1:4" x14ac:dyDescent="0.25">
      <c r="A63" s="48" t="s">
        <v>788</v>
      </c>
      <c r="B63" s="49" t="s">
        <v>465</v>
      </c>
      <c r="C63" s="39">
        <v>7.0992392297181378E-2</v>
      </c>
      <c r="D63" s="50">
        <v>7.0982035861346271E-2</v>
      </c>
    </row>
    <row r="64" spans="1:4" x14ac:dyDescent="0.25">
      <c r="A64" s="48" t="s">
        <v>789</v>
      </c>
      <c r="B64" s="49" t="s">
        <v>119</v>
      </c>
      <c r="C64" s="39">
        <v>0.23984557579226795</v>
      </c>
      <c r="D64" s="50">
        <v>0.23930340869732714</v>
      </c>
    </row>
    <row r="65" spans="1:4" x14ac:dyDescent="0.25">
      <c r="A65" s="48" t="s">
        <v>790</v>
      </c>
      <c r="B65" s="49" t="s">
        <v>991</v>
      </c>
      <c r="C65" s="39">
        <v>6.9966879505545129E-2</v>
      </c>
      <c r="D65" s="50">
        <v>7.0246358112628929E-2</v>
      </c>
    </row>
    <row r="66" spans="1:4" x14ac:dyDescent="0.25">
      <c r="A66" s="48" t="s">
        <v>791</v>
      </c>
      <c r="B66" s="49" t="s">
        <v>937</v>
      </c>
      <c r="C66" s="39">
        <v>7.7085018249431703E-2</v>
      </c>
      <c r="D66" s="50">
        <v>7.6879978451308395E-2</v>
      </c>
    </row>
    <row r="67" spans="1:4" x14ac:dyDescent="0.25">
      <c r="A67" s="48" t="s">
        <v>792</v>
      </c>
      <c r="B67" s="49" t="s">
        <v>562</v>
      </c>
      <c r="C67" s="39">
        <v>7.0354504804200857E-2</v>
      </c>
      <c r="D67" s="50">
        <v>7.0162434785523475E-2</v>
      </c>
    </row>
    <row r="68" spans="1:4" x14ac:dyDescent="0.25">
      <c r="A68" s="48" t="s">
        <v>793</v>
      </c>
      <c r="B68" s="49" t="s">
        <v>475</v>
      </c>
      <c r="C68" s="39">
        <v>8.5379124500504777E-2</v>
      </c>
      <c r="D68" s="50">
        <v>8.5240291399442031E-2</v>
      </c>
    </row>
    <row r="69" spans="1:4" x14ac:dyDescent="0.25">
      <c r="A69" s="48" t="s">
        <v>794</v>
      </c>
      <c r="B69" s="49" t="s">
        <v>982</v>
      </c>
      <c r="C69" s="39">
        <v>6.7853501894126728E-2</v>
      </c>
      <c r="D69" s="50">
        <v>6.7748649476923564E-2</v>
      </c>
    </row>
    <row r="70" spans="1:4" x14ac:dyDescent="0.25">
      <c r="A70" s="48" t="s">
        <v>795</v>
      </c>
      <c r="B70" s="49" t="s">
        <v>484</v>
      </c>
      <c r="C70" s="39">
        <v>6.884080305907149E-2</v>
      </c>
      <c r="D70" s="50">
        <v>6.8625003181012389E-2</v>
      </c>
    </row>
    <row r="71" spans="1:4" x14ac:dyDescent="0.25">
      <c r="A71" s="48" t="s">
        <v>796</v>
      </c>
      <c r="B71" s="49" t="s">
        <v>492</v>
      </c>
      <c r="C71" s="39">
        <v>0.19958351872773133</v>
      </c>
      <c r="D71" s="50">
        <v>0.19897307759708388</v>
      </c>
    </row>
    <row r="72" spans="1:4" x14ac:dyDescent="0.25">
      <c r="A72" s="48" t="s">
        <v>797</v>
      </c>
      <c r="B72" s="49" t="s">
        <v>986</v>
      </c>
      <c r="C72" s="39">
        <v>0.12035238716832898</v>
      </c>
      <c r="D72" s="50">
        <v>0.12059851047919834</v>
      </c>
    </row>
    <row r="73" spans="1:4" x14ac:dyDescent="0.25">
      <c r="A73" s="48" t="s">
        <v>798</v>
      </c>
      <c r="B73" s="49" t="s">
        <v>73</v>
      </c>
      <c r="C73" s="39">
        <v>6.9937031463677343E-2</v>
      </c>
      <c r="D73" s="50">
        <v>6.9926520667797476E-2</v>
      </c>
    </row>
    <row r="74" spans="1:4" x14ac:dyDescent="0.25">
      <c r="A74" s="48" t="s">
        <v>799</v>
      </c>
      <c r="B74" s="49" t="s">
        <v>534</v>
      </c>
      <c r="C74" s="39">
        <v>5.3340502482677896E-2</v>
      </c>
      <c r="D74" s="50">
        <v>5.3178231617587834E-2</v>
      </c>
    </row>
    <row r="75" spans="1:4" x14ac:dyDescent="0.25">
      <c r="A75" s="48" t="s">
        <v>800</v>
      </c>
      <c r="B75" s="49" t="s">
        <v>990</v>
      </c>
      <c r="C75" s="39">
        <v>7.1610669679341349E-2</v>
      </c>
      <c r="D75" s="50">
        <v>7.1426326529933415E-2</v>
      </c>
    </row>
    <row r="76" spans="1:4" x14ac:dyDescent="0.25">
      <c r="A76" s="48" t="s">
        <v>801</v>
      </c>
      <c r="B76" s="49" t="s">
        <v>239</v>
      </c>
      <c r="C76" s="39">
        <v>0.25151523166726181</v>
      </c>
      <c r="D76" s="50">
        <v>0.25096345573673623</v>
      </c>
    </row>
    <row r="77" spans="1:4" x14ac:dyDescent="0.25">
      <c r="A77" s="48" t="s">
        <v>802</v>
      </c>
      <c r="B77" s="49" t="s">
        <v>546</v>
      </c>
      <c r="C77" s="39">
        <v>0.19227058816947432</v>
      </c>
      <c r="D77" s="50">
        <v>0.19190083630388721</v>
      </c>
    </row>
    <row r="78" spans="1:4" x14ac:dyDescent="0.25">
      <c r="A78" s="48" t="s">
        <v>803</v>
      </c>
      <c r="B78" s="49" t="s">
        <v>47</v>
      </c>
      <c r="C78" s="39">
        <v>5.7692716006667102E-2</v>
      </c>
      <c r="D78" s="50">
        <v>5.7540197265184001E-2</v>
      </c>
    </row>
    <row r="79" spans="1:4" x14ac:dyDescent="0.25">
      <c r="A79" s="48" t="s">
        <v>804</v>
      </c>
      <c r="B79" s="49" t="s">
        <v>117</v>
      </c>
      <c r="C79" s="39">
        <v>0.24020014319476413</v>
      </c>
      <c r="D79" s="50">
        <v>0.23968252642484644</v>
      </c>
    </row>
    <row r="80" spans="1:4" x14ac:dyDescent="0.25">
      <c r="A80" s="48" t="s">
        <v>805</v>
      </c>
      <c r="B80" s="49" t="s">
        <v>121</v>
      </c>
      <c r="C80" s="39">
        <v>0.24043686322353242</v>
      </c>
      <c r="D80" s="50">
        <v>0.23993534442976813</v>
      </c>
    </row>
    <row r="81" spans="1:4" x14ac:dyDescent="0.25">
      <c r="A81" s="48" t="s">
        <v>806</v>
      </c>
      <c r="B81" s="49" t="s">
        <v>185</v>
      </c>
      <c r="C81" s="39">
        <v>6.1309900203536619E-2</v>
      </c>
      <c r="D81" s="50">
        <v>6.1149967275509629E-2</v>
      </c>
    </row>
    <row r="82" spans="1:4" x14ac:dyDescent="0.25">
      <c r="A82" s="48" t="s">
        <v>807</v>
      </c>
      <c r="B82" s="49" t="s">
        <v>187</v>
      </c>
      <c r="C82" s="39">
        <v>0.16072484954000502</v>
      </c>
      <c r="D82" s="50">
        <v>0.16121237048780507</v>
      </c>
    </row>
    <row r="83" spans="1:4" x14ac:dyDescent="0.25">
      <c r="A83" s="48" t="s">
        <v>808</v>
      </c>
      <c r="B83" s="49" t="s">
        <v>179</v>
      </c>
      <c r="C83" s="39">
        <v>0.10258119877571234</v>
      </c>
      <c r="D83" s="50">
        <v>0.10234312046267413</v>
      </c>
    </row>
    <row r="84" spans="1:4" x14ac:dyDescent="0.25">
      <c r="A84" s="48" t="s">
        <v>809</v>
      </c>
      <c r="B84" s="49" t="s">
        <v>578</v>
      </c>
      <c r="C84" s="39">
        <v>0.13891580550003874</v>
      </c>
      <c r="D84" s="50">
        <v>0.13918220671004283</v>
      </c>
    </row>
    <row r="85" spans="1:4" x14ac:dyDescent="0.25">
      <c r="A85" s="48" t="s">
        <v>810</v>
      </c>
      <c r="B85" s="49" t="s">
        <v>435</v>
      </c>
      <c r="C85" s="39">
        <v>0.19570972706786616</v>
      </c>
      <c r="D85" s="50">
        <v>0.19594954842877516</v>
      </c>
    </row>
    <row r="86" spans="1:4" x14ac:dyDescent="0.25">
      <c r="A86" s="48" t="s">
        <v>811</v>
      </c>
      <c r="B86" s="49" t="s">
        <v>43</v>
      </c>
      <c r="C86" s="39">
        <v>0.1487412173698211</v>
      </c>
      <c r="D86" s="50">
        <v>0.14858308619978339</v>
      </c>
    </row>
    <row r="87" spans="1:4" x14ac:dyDescent="0.25">
      <c r="A87" s="48" t="s">
        <v>812</v>
      </c>
      <c r="B87" s="49" t="s">
        <v>592</v>
      </c>
      <c r="C87" s="39">
        <v>7.8700530029947646E-2</v>
      </c>
      <c r="D87" s="50">
        <v>7.8744470922684509E-2</v>
      </c>
    </row>
    <row r="88" spans="1:4" x14ac:dyDescent="0.25">
      <c r="A88" s="48" t="s">
        <v>813</v>
      </c>
      <c r="B88" s="49" t="s">
        <v>598</v>
      </c>
      <c r="C88" s="39">
        <v>0.21290453821553046</v>
      </c>
      <c r="D88" s="50">
        <v>0.21203106935331337</v>
      </c>
    </row>
    <row r="89" spans="1:4" x14ac:dyDescent="0.25">
      <c r="A89" s="48" t="s">
        <v>814</v>
      </c>
      <c r="B89" s="49" t="s">
        <v>287</v>
      </c>
      <c r="C89" s="39">
        <v>7.4512945779635978E-2</v>
      </c>
      <c r="D89" s="50">
        <v>7.4355538532078699E-2</v>
      </c>
    </row>
    <row r="90" spans="1:4" x14ac:dyDescent="0.25">
      <c r="A90" s="48" t="s">
        <v>815</v>
      </c>
      <c r="B90" s="49" t="s">
        <v>994</v>
      </c>
      <c r="C90" s="39">
        <v>5.9439752292256905E-2</v>
      </c>
      <c r="D90" s="50">
        <v>5.9256926367069633E-2</v>
      </c>
    </row>
    <row r="91" spans="1:4" x14ac:dyDescent="0.25">
      <c r="A91" s="48" t="s">
        <v>816</v>
      </c>
      <c r="B91" s="49" t="s">
        <v>594</v>
      </c>
      <c r="C91" s="39">
        <v>0.15522031886956172</v>
      </c>
      <c r="D91" s="50">
        <v>0.15497016518438336</v>
      </c>
    </row>
    <row r="92" spans="1:4" x14ac:dyDescent="0.25">
      <c r="A92" s="48" t="s">
        <v>817</v>
      </c>
      <c r="B92" s="49" t="s">
        <v>618</v>
      </c>
      <c r="C92" s="39">
        <v>1.8148076063309634E-2</v>
      </c>
      <c r="D92" s="50">
        <v>1.822757728757729E-2</v>
      </c>
    </row>
    <row r="93" spans="1:4" x14ac:dyDescent="0.25">
      <c r="A93" s="48" t="s">
        <v>818</v>
      </c>
      <c r="B93" s="49" t="s">
        <v>634</v>
      </c>
      <c r="C93" s="39">
        <v>6.0696748939196569E-2</v>
      </c>
      <c r="D93" s="50">
        <v>6.0538104779845676E-2</v>
      </c>
    </row>
    <row r="94" spans="1:4" x14ac:dyDescent="0.25">
      <c r="A94" s="48" t="s">
        <v>819</v>
      </c>
      <c r="B94" s="49" t="s">
        <v>626</v>
      </c>
      <c r="C94" s="39">
        <v>0.11039375314050211</v>
      </c>
      <c r="D94" s="50">
        <v>0.11020816484236721</v>
      </c>
    </row>
    <row r="95" spans="1:4" x14ac:dyDescent="0.25">
      <c r="A95" s="48" t="s">
        <v>820</v>
      </c>
      <c r="B95" s="49" t="s">
        <v>945</v>
      </c>
      <c r="C95" s="39">
        <v>0.13415437570648867</v>
      </c>
      <c r="D95" s="50">
        <v>0.13366823160298485</v>
      </c>
    </row>
    <row r="96" spans="1:4" x14ac:dyDescent="0.25">
      <c r="A96" s="48" t="s">
        <v>821</v>
      </c>
      <c r="B96" s="49" t="s">
        <v>624</v>
      </c>
      <c r="C96" s="39">
        <v>5.6382928088690609E-2</v>
      </c>
      <c r="D96" s="50">
        <v>5.6280929438209115E-2</v>
      </c>
    </row>
    <row r="97" spans="1:4" x14ac:dyDescent="0.25">
      <c r="A97" s="48" t="s">
        <v>822</v>
      </c>
      <c r="B97" s="49" t="s">
        <v>962</v>
      </c>
      <c r="C97" s="39">
        <v>5.3380701586032912E-2</v>
      </c>
      <c r="D97" s="50">
        <v>5.3307923234717738E-2</v>
      </c>
    </row>
    <row r="98" spans="1:4" x14ac:dyDescent="0.25">
      <c r="A98" s="48" t="s">
        <v>823</v>
      </c>
      <c r="B98" s="49" t="s">
        <v>998</v>
      </c>
      <c r="C98" s="39">
        <v>5.9477581171363411E-2</v>
      </c>
      <c r="D98" s="50">
        <v>5.9355040201797729E-2</v>
      </c>
    </row>
    <row r="99" spans="1:4" x14ac:dyDescent="0.25">
      <c r="A99" s="48" t="s">
        <v>824</v>
      </c>
      <c r="B99" s="49" t="s">
        <v>997</v>
      </c>
      <c r="C99" s="39">
        <v>5.3774222056994961E-2</v>
      </c>
      <c r="D99" s="50">
        <v>5.3701393250816729E-2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BAX EN VIGUEUR LE "&amp;'OPTIONS - INTERVALLES DE MARGE'!A1</f>
        <v>GROUPEMENT DES BAX EN VIGUEUR LE 2 MAY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825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826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827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828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829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830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831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832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833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834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835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836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2 MAY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837</v>
      </c>
      <c r="C21" s="12">
        <v>324</v>
      </c>
      <c r="D21" s="12">
        <v>322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838</v>
      </c>
      <c r="C22" s="13">
        <v>116</v>
      </c>
      <c r="D22" s="13">
        <v>115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839</v>
      </c>
      <c r="C23" s="13">
        <v>278</v>
      </c>
      <c r="D23" s="13">
        <v>278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840</v>
      </c>
      <c r="C24" s="13">
        <v>273</v>
      </c>
      <c r="D24" s="13">
        <v>271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841</v>
      </c>
      <c r="C25" s="13">
        <v>386</v>
      </c>
      <c r="D25" s="13">
        <v>385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842</v>
      </c>
      <c r="C26" s="13">
        <v>451</v>
      </c>
      <c r="D26" s="13">
        <v>450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843</v>
      </c>
      <c r="C27" s="13">
        <v>227</v>
      </c>
      <c r="D27" s="13">
        <v>229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844</v>
      </c>
      <c r="C28" s="13">
        <v>227</v>
      </c>
      <c r="D28" s="13">
        <v>229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845</v>
      </c>
      <c r="C29" s="13">
        <v>479</v>
      </c>
      <c r="D29" s="13">
        <v>478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846</v>
      </c>
      <c r="C30" s="14">
        <v>476</v>
      </c>
      <c r="D30" s="14">
        <v>475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2 MAY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847</v>
      </c>
      <c r="C35" s="19">
        <v>1014</v>
      </c>
      <c r="D35" s="19">
        <v>1009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848</v>
      </c>
      <c r="C36" s="19">
        <v>438</v>
      </c>
      <c r="D36" s="19">
        <v>435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849</v>
      </c>
      <c r="C37" s="19">
        <v>519</v>
      </c>
      <c r="D37" s="19">
        <v>516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850</v>
      </c>
      <c r="C38" s="19">
        <v>476</v>
      </c>
      <c r="D38" s="19">
        <v>473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851</v>
      </c>
      <c r="C39" s="19">
        <v>178</v>
      </c>
      <c r="D39" s="19">
        <v>179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852</v>
      </c>
      <c r="C40" s="19">
        <v>193</v>
      </c>
      <c r="D40" s="19">
        <v>195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853</v>
      </c>
      <c r="C41" s="19">
        <v>180</v>
      </c>
      <c r="D41" s="19">
        <v>183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854</v>
      </c>
      <c r="C42" s="20">
        <v>191</v>
      </c>
      <c r="D42" s="20">
        <v>194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2 MAY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855</v>
      </c>
      <c r="C47" s="19">
        <v>1386</v>
      </c>
      <c r="D47" s="19">
        <v>1379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856</v>
      </c>
      <c r="C48" s="19">
        <v>667</v>
      </c>
      <c r="D48" s="19">
        <v>662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857</v>
      </c>
      <c r="C49" s="19">
        <v>511</v>
      </c>
      <c r="D49" s="19">
        <v>509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858</v>
      </c>
      <c r="C50" s="19">
        <v>439</v>
      </c>
      <c r="D50" s="19">
        <v>437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859</v>
      </c>
      <c r="C51" s="19">
        <v>399</v>
      </c>
      <c r="D51" s="19">
        <v>399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860</v>
      </c>
      <c r="C52" s="20">
        <v>308</v>
      </c>
      <c r="D52" s="20">
        <v>310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2 MAY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861</v>
      </c>
      <c r="C57" s="19">
        <v>1184</v>
      </c>
      <c r="D57" s="19">
        <v>1178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862</v>
      </c>
      <c r="C58" s="19">
        <v>484</v>
      </c>
      <c r="D58" s="19">
        <v>481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863</v>
      </c>
      <c r="C59" s="19">
        <v>673</v>
      </c>
      <c r="D59" s="19">
        <v>670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864</v>
      </c>
      <c r="C60" s="20">
        <v>618</v>
      </c>
      <c r="D60" s="20">
        <v>616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2 MAY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841</v>
      </c>
      <c r="C65" s="24">
        <v>947</v>
      </c>
      <c r="D65" s="25">
        <v>951</v>
      </c>
      <c r="E65" s="26">
        <v>1105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317</v>
      </c>
      <c r="D66" s="29">
        <v>988</v>
      </c>
      <c r="E66" s="30">
        <v>907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678</v>
      </c>
      <c r="E67" s="30">
        <v>590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C35" sqref="C35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COA EN VIGUEUR LE "&amp;'OPTIONS - INTERVALLES DE MARGE'!A1</f>
        <v>GROUPEMENT DES COA EN VIGUEUR LE 2 MAY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865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6" t="s">
        <v>866</v>
      </c>
      <c r="D6" s="95">
        <v>202307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9" t="s">
        <v>867</v>
      </c>
      <c r="D7" s="9">
        <v>202308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868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"IMPUTATIONS POUR POSITION MIXTE INTRA-MARCHANDISE - 'BUTTERFLY' MENSUEL EN VIGUEUR LE "&amp;'OPTIONS - INTERVALLES DE MARGE'!A1</f>
        <v>IMPUTATIONS POUR POSITION MIXTE INTRA-MARCHANDISE - 'BUTTERFLY' MENSUEL EN VIGUEUR LE 2 MAY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7</v>
      </c>
      <c r="C11" s="138" t="s">
        <v>8</v>
      </c>
      <c r="D11" s="138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869</v>
      </c>
      <c r="C13" s="13">
        <v>2486</v>
      </c>
      <c r="D13" s="13">
        <v>2396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870</v>
      </c>
      <c r="C14" s="14">
        <v>2191</v>
      </c>
      <c r="D14" s="14">
        <v>2126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"IMPUTATIONS POUR POSITION MIXTE INTRA-MARCHANDISE - INTERMENSUELLE EN VIGUEUR LE "&amp;'OPTIONS - INTERVALLES DE MARGE'!A1</f>
        <v>IMPUTATIONS POUR POSITION MIXTE INTRA-MARCHANDISE - INTERMENSUELLE EN VIGUEUR LE 2 MAY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8">
        <v>1433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CRA EN VIGUEUR LE "&amp;'OPTIONS - INTERVALLES DE MARGE'!A1</f>
        <v>GROUPEMENT DES CRA EN VIGUEUR LE 2 MAY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871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872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873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874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875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876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877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878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879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880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881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882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2 MAY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884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885</v>
      </c>
      <c r="C23" s="13">
        <v>50</v>
      </c>
      <c r="D23" s="13">
        <v>51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886</v>
      </c>
      <c r="C24" s="13">
        <v>114</v>
      </c>
      <c r="D24" s="13">
        <v>114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887</v>
      </c>
      <c r="C25" s="13">
        <v>498</v>
      </c>
      <c r="D25" s="13">
        <v>496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888</v>
      </c>
      <c r="C26" s="13">
        <v>794</v>
      </c>
      <c r="D26" s="13">
        <v>790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889</v>
      </c>
      <c r="C27" s="13">
        <v>278</v>
      </c>
      <c r="D27" s="13">
        <v>278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890</v>
      </c>
      <c r="C28" s="13">
        <v>172</v>
      </c>
      <c r="D28" s="13">
        <v>174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891</v>
      </c>
      <c r="C29" s="13">
        <v>489</v>
      </c>
      <c r="D29" s="13">
        <v>488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892</v>
      </c>
      <c r="C30" s="14">
        <v>482</v>
      </c>
      <c r="D30" s="14">
        <v>481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2 MAY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893</v>
      </c>
      <c r="C35" s="19">
        <v>558</v>
      </c>
      <c r="D35" s="19">
        <v>556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894</v>
      </c>
      <c r="C36" s="19">
        <v>543</v>
      </c>
      <c r="D36" s="19">
        <v>540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895</v>
      </c>
      <c r="C37" s="19">
        <v>267</v>
      </c>
      <c r="D37" s="19">
        <v>265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896</v>
      </c>
      <c r="C38" s="19">
        <v>475</v>
      </c>
      <c r="D38" s="19">
        <v>474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897</v>
      </c>
      <c r="C39" s="19">
        <v>634</v>
      </c>
      <c r="D39" s="19">
        <v>634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898</v>
      </c>
      <c r="C40" s="19">
        <v>200</v>
      </c>
      <c r="D40" s="19">
        <v>199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899</v>
      </c>
      <c r="C41" s="19">
        <v>466</v>
      </c>
      <c r="D41" s="19">
        <v>467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900</v>
      </c>
      <c r="C42" s="20">
        <v>102</v>
      </c>
      <c r="D42" s="20">
        <v>102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2 MAY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901</v>
      </c>
      <c r="C47" s="19">
        <v>883</v>
      </c>
      <c r="D47" s="19">
        <v>878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902</v>
      </c>
      <c r="C48" s="19">
        <v>523</v>
      </c>
      <c r="D48" s="19">
        <v>519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903</v>
      </c>
      <c r="C49" s="19">
        <v>509</v>
      </c>
      <c r="D49" s="19">
        <v>509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904</v>
      </c>
      <c r="C50" s="19">
        <v>526</v>
      </c>
      <c r="D50" s="19">
        <v>526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905</v>
      </c>
      <c r="C51" s="19">
        <v>357</v>
      </c>
      <c r="D51" s="19">
        <v>357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906</v>
      </c>
      <c r="C52" s="20">
        <v>467</v>
      </c>
      <c r="D52" s="20">
        <v>467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2 MAY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907</v>
      </c>
      <c r="C57" s="19">
        <v>614</v>
      </c>
      <c r="D57" s="19">
        <v>612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908</v>
      </c>
      <c r="C58" s="19">
        <v>512</v>
      </c>
      <c r="D58" s="19">
        <v>511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909</v>
      </c>
      <c r="C59" s="19">
        <v>771</v>
      </c>
      <c r="D59" s="19">
        <v>769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910</v>
      </c>
      <c r="C60" s="20">
        <v>265</v>
      </c>
      <c r="D60" s="20">
        <v>266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2 MAY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504</v>
      </c>
      <c r="C65" s="24">
        <v>571</v>
      </c>
      <c r="D65" s="25">
        <v>576</v>
      </c>
      <c r="E65" s="26">
        <v>571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345</v>
      </c>
      <c r="D66" s="29">
        <v>671</v>
      </c>
      <c r="E66" s="30">
        <v>1080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730</v>
      </c>
      <c r="E67" s="30">
        <v>642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287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SDV EN VIGUEUR LE "&amp;'OPTIONS - INTERVALLES DE MARGE'!A1</f>
        <v>GROUPEMENT DES SDV EN VIGUEUR LE 2 MAY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912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914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915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4" t="str">
        <f>"IMPUTATIONS POUR POSITION MIXTE INTRA-MARCHANDISE - INTERMENSUELLE EN VIGUEUR LE "&amp;'OPTIONS - INTERVALLES DE MARGE'!A1</f>
        <v>IMPUTATIONS POUR POSITION MIXTE INTRA-MARCHANDISE - INTERMENSUELLE EN VIGUEUR LE 2 MAY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253</v>
      </c>
      <c r="D14" s="26">
        <v>215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258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SXF EN VIGUEUR LE "&amp;'OPTIONS - INTERVALLES DE MARGE'!A1</f>
        <v>GROUPEMENT DES SXF EN VIGUEUR LE 2 MAY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916</v>
      </c>
      <c r="D5" s="8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917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918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919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921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922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923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"IMPUTATIONS POUR POSITION MIXTE INTRA-MARCHANDISE - INTERMENSUELLE EN VIGUEUR LE "&amp;'OPTIONS - INTERVALLES DE MARGE'!A1</f>
        <v>IMPUTATIONS POUR POSITION MIXTE INTRA-MARCHANDISE - INTERMENSUELLE EN VIGUEUR LE 2 MAY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1441</v>
      </c>
      <c r="D17" s="26">
        <v>2697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624</v>
      </c>
      <c r="D18" s="30">
        <v>2871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2451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3"/>
      <c r="B1" s="174"/>
      <c r="C1" s="174"/>
      <c r="D1" s="175"/>
    </row>
    <row r="2" spans="1:4" ht="50.1" customHeight="1" thickBot="1" x14ac:dyDescent="0.3">
      <c r="A2" s="148" t="str">
        <f>"IMPUTATIONS POUR POSITION MIXTE INTRA-MARCHANDISES INTERMENSUELLE EN VIGUEUR LE "&amp;'OPTIONS - INTERVALLES DE MARGE'!A1</f>
        <v>IMPUTATIONS POUR POSITION MIXTE INTRA-MARCHANDISES INTERMENSUELLE EN VIGUEUR LE 2 MAY 2023</v>
      </c>
      <c r="B2" s="149"/>
      <c r="C2" s="149"/>
      <c r="D2" s="150"/>
    </row>
    <row r="3" spans="1:4" x14ac:dyDescent="0.25">
      <c r="A3" s="151" t="s">
        <v>20</v>
      </c>
      <c r="B3" s="153" t="s">
        <v>21</v>
      </c>
      <c r="C3" s="153" t="s">
        <v>22</v>
      </c>
      <c r="D3" s="153" t="s">
        <v>23</v>
      </c>
    </row>
    <row r="4" spans="1:4" ht="24" customHeight="1" thickBot="1" x14ac:dyDescent="0.3">
      <c r="A4" s="152"/>
      <c r="B4" s="154"/>
      <c r="C4" s="154"/>
      <c r="D4" s="154"/>
    </row>
    <row r="5" spans="1:4" x14ac:dyDescent="0.25">
      <c r="A5" s="65" t="s">
        <v>677</v>
      </c>
      <c r="B5" s="66" t="s">
        <v>1002</v>
      </c>
      <c r="C5" s="67">
        <v>450</v>
      </c>
      <c r="D5" s="68">
        <v>450</v>
      </c>
    </row>
    <row r="6" spans="1:4" x14ac:dyDescent="0.25">
      <c r="A6" s="65" t="s">
        <v>679</v>
      </c>
      <c r="B6" s="66" t="s">
        <v>1003</v>
      </c>
      <c r="C6" s="67">
        <v>450</v>
      </c>
      <c r="D6" s="68">
        <v>450</v>
      </c>
    </row>
    <row r="7" spans="1:4" x14ac:dyDescent="0.25">
      <c r="A7" s="65" t="s">
        <v>681</v>
      </c>
      <c r="B7" s="66" t="s">
        <v>1004</v>
      </c>
      <c r="C7" s="67">
        <v>225</v>
      </c>
      <c r="D7" s="68">
        <v>225</v>
      </c>
    </row>
    <row r="8" spans="1:4" x14ac:dyDescent="0.25">
      <c r="A8" s="65" t="s">
        <v>690</v>
      </c>
      <c r="B8" s="66" t="s">
        <v>1007</v>
      </c>
      <c r="C8" s="67">
        <v>450</v>
      </c>
      <c r="D8" s="68">
        <v>450</v>
      </c>
    </row>
    <row r="9" spans="1:4" x14ac:dyDescent="0.25">
      <c r="A9" s="65" t="s">
        <v>692</v>
      </c>
      <c r="B9" s="66" t="s">
        <v>1008</v>
      </c>
      <c r="C9" s="67">
        <v>200</v>
      </c>
      <c r="D9" s="68">
        <v>200</v>
      </c>
    </row>
    <row r="10" spans="1:4" x14ac:dyDescent="0.25">
      <c r="A10" s="63" t="s">
        <v>694</v>
      </c>
      <c r="B10" s="49" t="s">
        <v>1009</v>
      </c>
      <c r="C10" s="67">
        <v>200</v>
      </c>
      <c r="D10" s="68">
        <v>200</v>
      </c>
    </row>
    <row r="11" spans="1:4" x14ac:dyDescent="0.25">
      <c r="A11" s="65" t="s">
        <v>700</v>
      </c>
      <c r="B11" s="66" t="s">
        <v>1011</v>
      </c>
      <c r="C11" s="67">
        <v>125</v>
      </c>
      <c r="D11" s="68">
        <v>125</v>
      </c>
    </row>
    <row r="12" spans="1:4" x14ac:dyDescent="0.25">
      <c r="A12" s="65" t="s">
        <v>702</v>
      </c>
      <c r="B12" s="66" t="s">
        <v>1012</v>
      </c>
      <c r="C12" s="67">
        <v>100</v>
      </c>
      <c r="D12" s="68">
        <v>100</v>
      </c>
    </row>
    <row r="13" spans="1:4" x14ac:dyDescent="0.25">
      <c r="A13" s="65" t="s">
        <v>704</v>
      </c>
      <c r="B13" s="66" t="s">
        <v>1013</v>
      </c>
      <c r="C13" s="67">
        <v>100</v>
      </c>
      <c r="D13" s="68">
        <v>100</v>
      </c>
    </row>
    <row r="14" spans="1:4" x14ac:dyDescent="0.25">
      <c r="A14" s="65" t="s">
        <v>706</v>
      </c>
      <c r="B14" s="66" t="s">
        <v>1014</v>
      </c>
      <c r="C14" s="67">
        <v>100</v>
      </c>
      <c r="D14" s="68">
        <v>100</v>
      </c>
    </row>
    <row r="15" spans="1:4" x14ac:dyDescent="0.25">
      <c r="A15" s="65" t="s">
        <v>710</v>
      </c>
      <c r="B15" s="69" t="s">
        <v>1016</v>
      </c>
      <c r="C15" s="67">
        <v>100</v>
      </c>
      <c r="D15" s="68">
        <v>100</v>
      </c>
    </row>
    <row r="16" spans="1:4" x14ac:dyDescent="0.25">
      <c r="A16" s="65" t="s">
        <v>712</v>
      </c>
      <c r="B16" s="69" t="s">
        <v>1017</v>
      </c>
      <c r="C16" s="67">
        <v>100</v>
      </c>
      <c r="D16" s="68">
        <v>100</v>
      </c>
    </row>
    <row r="17" spans="1:4" x14ac:dyDescent="0.25">
      <c r="A17" s="65" t="s">
        <v>714</v>
      </c>
      <c r="B17" s="69" t="s">
        <v>1018</v>
      </c>
      <c r="C17" s="67">
        <v>100</v>
      </c>
      <c r="D17" s="68">
        <v>100</v>
      </c>
    </row>
    <row r="18" spans="1:4" x14ac:dyDescent="0.25">
      <c r="A18" s="65" t="s">
        <v>716</v>
      </c>
      <c r="B18" s="69" t="s">
        <v>1019</v>
      </c>
      <c r="C18" s="67">
        <v>125</v>
      </c>
      <c r="D18" s="68">
        <v>125</v>
      </c>
    </row>
    <row r="19" spans="1:4" x14ac:dyDescent="0.25">
      <c r="A19" s="65" t="s">
        <v>718</v>
      </c>
      <c r="B19" s="66" t="s">
        <v>1020</v>
      </c>
      <c r="C19" s="67">
        <v>100</v>
      </c>
      <c r="D19" s="68">
        <v>100</v>
      </c>
    </row>
    <row r="20" spans="1:4" x14ac:dyDescent="0.25">
      <c r="A20" s="65" t="s">
        <v>720</v>
      </c>
      <c r="B20" s="66" t="s">
        <v>1021</v>
      </c>
      <c r="C20" s="67">
        <v>100</v>
      </c>
      <c r="D20" s="70">
        <v>100</v>
      </c>
    </row>
    <row r="21" spans="1:4" x14ac:dyDescent="0.25">
      <c r="A21" s="65" t="s">
        <v>722</v>
      </c>
      <c r="B21" s="66" t="s">
        <v>1022</v>
      </c>
      <c r="C21" s="67">
        <v>100</v>
      </c>
      <c r="D21" s="70">
        <v>100</v>
      </c>
    </row>
    <row r="22" spans="1:4" x14ac:dyDescent="0.25">
      <c r="A22" s="65" t="s">
        <v>724</v>
      </c>
      <c r="B22" s="66" t="s">
        <v>1023</v>
      </c>
      <c r="C22" s="67">
        <v>100</v>
      </c>
      <c r="D22" s="70">
        <v>100</v>
      </c>
    </row>
    <row r="23" spans="1:4" x14ac:dyDescent="0.25">
      <c r="A23" s="65" t="s">
        <v>726</v>
      </c>
      <c r="B23" s="66" t="s">
        <v>1024</v>
      </c>
      <c r="C23" s="67">
        <v>100</v>
      </c>
      <c r="D23" s="70">
        <v>100</v>
      </c>
    </row>
    <row r="24" spans="1:4" x14ac:dyDescent="0.25">
      <c r="A24" s="65" t="s">
        <v>728</v>
      </c>
      <c r="B24" s="66" t="s">
        <v>1025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8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 MAY 2023</v>
      </c>
      <c r="B30" s="149"/>
      <c r="C30" s="149"/>
      <c r="D30" s="150"/>
    </row>
    <row r="31" spans="1:4" ht="15" customHeight="1" x14ac:dyDescent="0.25">
      <c r="A31" s="151" t="s">
        <v>20</v>
      </c>
      <c r="B31" s="153" t="s">
        <v>21</v>
      </c>
      <c r="C31" s="153" t="s">
        <v>37</v>
      </c>
      <c r="D31" s="153" t="s">
        <v>38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730</v>
      </c>
      <c r="B33" s="69" t="s">
        <v>934</v>
      </c>
      <c r="C33" s="67">
        <v>75</v>
      </c>
      <c r="D33" s="68">
        <v>75</v>
      </c>
    </row>
    <row r="34" spans="1:4" x14ac:dyDescent="0.25">
      <c r="A34" s="65" t="s">
        <v>731</v>
      </c>
      <c r="B34" s="69" t="s">
        <v>933</v>
      </c>
      <c r="C34" s="67">
        <v>75</v>
      </c>
      <c r="D34" s="68">
        <v>75</v>
      </c>
    </row>
    <row r="35" spans="1:4" x14ac:dyDescent="0.25">
      <c r="A35" s="65" t="s">
        <v>732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733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734</v>
      </c>
      <c r="B37" s="69" t="s">
        <v>932</v>
      </c>
      <c r="C37" s="67">
        <v>75</v>
      </c>
      <c r="D37" s="68">
        <v>75</v>
      </c>
    </row>
    <row r="38" spans="1:4" x14ac:dyDescent="0.25">
      <c r="A38" s="65" t="s">
        <v>735</v>
      </c>
      <c r="B38" s="69" t="s">
        <v>936</v>
      </c>
      <c r="C38" s="67">
        <v>75</v>
      </c>
      <c r="D38" s="68">
        <v>75</v>
      </c>
    </row>
    <row r="39" spans="1:4" x14ac:dyDescent="0.25">
      <c r="A39" s="65" t="s">
        <v>736</v>
      </c>
      <c r="B39" s="69" t="s">
        <v>939</v>
      </c>
      <c r="C39" s="67">
        <v>75</v>
      </c>
      <c r="D39" s="68">
        <v>75</v>
      </c>
    </row>
    <row r="40" spans="1:4" x14ac:dyDescent="0.25">
      <c r="A40" s="65" t="s">
        <v>737</v>
      </c>
      <c r="B40" s="69" t="s">
        <v>938</v>
      </c>
      <c r="C40" s="67">
        <v>75</v>
      </c>
      <c r="D40" s="68">
        <v>75</v>
      </c>
    </row>
    <row r="41" spans="1:4" x14ac:dyDescent="0.25">
      <c r="A41" s="65" t="s">
        <v>738</v>
      </c>
      <c r="B41" s="69" t="s">
        <v>946</v>
      </c>
      <c r="C41" s="67">
        <v>75</v>
      </c>
      <c r="D41" s="68">
        <v>75</v>
      </c>
    </row>
    <row r="42" spans="1:4" x14ac:dyDescent="0.25">
      <c r="A42" s="65" t="s">
        <v>739</v>
      </c>
      <c r="B42" s="69" t="s">
        <v>169</v>
      </c>
      <c r="C42" s="67">
        <v>75</v>
      </c>
      <c r="D42" s="68">
        <v>75</v>
      </c>
    </row>
    <row r="43" spans="1:4" x14ac:dyDescent="0.25">
      <c r="A43" s="65" t="s">
        <v>740</v>
      </c>
      <c r="B43" s="69" t="s">
        <v>985</v>
      </c>
      <c r="C43" s="67">
        <v>75</v>
      </c>
      <c r="D43" s="68">
        <v>75</v>
      </c>
    </row>
    <row r="44" spans="1:4" x14ac:dyDescent="0.25">
      <c r="A44" s="65" t="s">
        <v>741</v>
      </c>
      <c r="B44" s="69" t="s">
        <v>947</v>
      </c>
      <c r="C44" s="67">
        <v>75</v>
      </c>
      <c r="D44" s="68">
        <v>75</v>
      </c>
    </row>
    <row r="45" spans="1:4" x14ac:dyDescent="0.25">
      <c r="A45" s="65" t="s">
        <v>742</v>
      </c>
      <c r="B45" s="69" t="s">
        <v>163</v>
      </c>
      <c r="C45" s="67">
        <v>75</v>
      </c>
      <c r="D45" s="68">
        <v>75</v>
      </c>
    </row>
    <row r="46" spans="1:4" x14ac:dyDescent="0.25">
      <c r="A46" s="65" t="s">
        <v>743</v>
      </c>
      <c r="B46" s="69" t="s">
        <v>949</v>
      </c>
      <c r="C46" s="67">
        <v>75</v>
      </c>
      <c r="D46" s="68">
        <v>75</v>
      </c>
    </row>
    <row r="47" spans="1:4" x14ac:dyDescent="0.25">
      <c r="A47" s="65" t="s">
        <v>744</v>
      </c>
      <c r="B47" s="69" t="s">
        <v>153</v>
      </c>
      <c r="C47" s="67">
        <v>75</v>
      </c>
      <c r="D47" s="68">
        <v>75</v>
      </c>
    </row>
    <row r="48" spans="1:4" x14ac:dyDescent="0.25">
      <c r="A48" s="65" t="s">
        <v>745</v>
      </c>
      <c r="B48" s="69" t="s">
        <v>203</v>
      </c>
      <c r="C48" s="67">
        <v>75</v>
      </c>
      <c r="D48" s="68">
        <v>75</v>
      </c>
    </row>
    <row r="49" spans="1:4" x14ac:dyDescent="0.25">
      <c r="A49" s="65" t="s">
        <v>746</v>
      </c>
      <c r="B49" s="69" t="s">
        <v>231</v>
      </c>
      <c r="C49" s="67">
        <v>75</v>
      </c>
      <c r="D49" s="68">
        <v>75</v>
      </c>
    </row>
    <row r="50" spans="1:4" x14ac:dyDescent="0.25">
      <c r="A50" s="65" t="s">
        <v>747</v>
      </c>
      <c r="B50" s="69" t="s">
        <v>622</v>
      </c>
      <c r="C50" s="67">
        <v>75</v>
      </c>
      <c r="D50" s="68">
        <v>75</v>
      </c>
    </row>
    <row r="51" spans="1:4" x14ac:dyDescent="0.25">
      <c r="A51" s="65" t="s">
        <v>748</v>
      </c>
      <c r="B51" s="69" t="s">
        <v>229</v>
      </c>
      <c r="C51" s="67">
        <v>75</v>
      </c>
      <c r="D51" s="68">
        <v>75</v>
      </c>
    </row>
    <row r="52" spans="1:4" x14ac:dyDescent="0.25">
      <c r="A52" s="65" t="s">
        <v>749</v>
      </c>
      <c r="B52" s="69" t="s">
        <v>241</v>
      </c>
      <c r="C52" s="67">
        <v>75</v>
      </c>
      <c r="D52" s="68">
        <v>75</v>
      </c>
    </row>
    <row r="53" spans="1:4" x14ac:dyDescent="0.25">
      <c r="A53" s="65" t="s">
        <v>750</v>
      </c>
      <c r="B53" s="69" t="s">
        <v>243</v>
      </c>
      <c r="C53" s="67">
        <v>75</v>
      </c>
      <c r="D53" s="68">
        <v>75</v>
      </c>
    </row>
    <row r="54" spans="1:4" x14ac:dyDescent="0.25">
      <c r="A54" s="65" t="s">
        <v>751</v>
      </c>
      <c r="B54" s="69" t="s">
        <v>211</v>
      </c>
      <c r="C54" s="67">
        <v>75</v>
      </c>
      <c r="D54" s="68">
        <v>75</v>
      </c>
    </row>
    <row r="55" spans="1:4" x14ac:dyDescent="0.25">
      <c r="A55" s="65" t="s">
        <v>752</v>
      </c>
      <c r="B55" s="69" t="s">
        <v>970</v>
      </c>
      <c r="C55" s="67">
        <v>75</v>
      </c>
      <c r="D55" s="68">
        <v>75</v>
      </c>
    </row>
    <row r="56" spans="1:4" x14ac:dyDescent="0.25">
      <c r="A56" s="65" t="s">
        <v>753</v>
      </c>
      <c r="B56" s="69" t="s">
        <v>265</v>
      </c>
      <c r="C56" s="67">
        <v>75</v>
      </c>
      <c r="D56" s="68">
        <v>75</v>
      </c>
    </row>
    <row r="57" spans="1:4" x14ac:dyDescent="0.25">
      <c r="A57" s="65" t="s">
        <v>754</v>
      </c>
      <c r="B57" s="69" t="s">
        <v>257</v>
      </c>
      <c r="C57" s="67">
        <v>75</v>
      </c>
      <c r="D57" s="68">
        <v>75</v>
      </c>
    </row>
    <row r="58" spans="1:4" x14ac:dyDescent="0.25">
      <c r="A58" s="65" t="s">
        <v>755</v>
      </c>
      <c r="B58" s="69" t="s">
        <v>950</v>
      </c>
      <c r="C58" s="67">
        <v>75</v>
      </c>
      <c r="D58" s="68">
        <v>75</v>
      </c>
    </row>
    <row r="59" spans="1:4" x14ac:dyDescent="0.25">
      <c r="A59" s="65" t="s">
        <v>756</v>
      </c>
      <c r="B59" s="69" t="s">
        <v>965</v>
      </c>
      <c r="C59" s="67">
        <v>75</v>
      </c>
      <c r="D59" s="68">
        <v>75</v>
      </c>
    </row>
    <row r="60" spans="1:4" x14ac:dyDescent="0.25">
      <c r="A60" s="65" t="s">
        <v>757</v>
      </c>
      <c r="B60" s="69" t="s">
        <v>951</v>
      </c>
      <c r="C60" s="67">
        <v>75</v>
      </c>
      <c r="D60" s="68">
        <v>75</v>
      </c>
    </row>
    <row r="61" spans="1:4" x14ac:dyDescent="0.25">
      <c r="A61" s="65" t="s">
        <v>758</v>
      </c>
      <c r="B61" s="69" t="s">
        <v>289</v>
      </c>
      <c r="C61" s="67">
        <v>75</v>
      </c>
      <c r="D61" s="68">
        <v>75</v>
      </c>
    </row>
    <row r="62" spans="1:4" x14ac:dyDescent="0.25">
      <c r="A62" s="65" t="s">
        <v>759</v>
      </c>
      <c r="B62" s="69" t="s">
        <v>245</v>
      </c>
      <c r="C62" s="67">
        <v>75</v>
      </c>
      <c r="D62" s="68">
        <v>75</v>
      </c>
    </row>
    <row r="63" spans="1:4" x14ac:dyDescent="0.25">
      <c r="A63" s="65" t="s">
        <v>760</v>
      </c>
      <c r="B63" s="69" t="s">
        <v>963</v>
      </c>
      <c r="C63" s="67">
        <v>75</v>
      </c>
      <c r="D63" s="68">
        <v>75</v>
      </c>
    </row>
    <row r="64" spans="1:4" x14ac:dyDescent="0.25">
      <c r="A64" s="65" t="s">
        <v>761</v>
      </c>
      <c r="B64" s="69" t="s">
        <v>628</v>
      </c>
      <c r="C64" s="67">
        <v>75</v>
      </c>
      <c r="D64" s="68">
        <v>75</v>
      </c>
    </row>
    <row r="65" spans="1:4" x14ac:dyDescent="0.25">
      <c r="A65" s="65" t="s">
        <v>762</v>
      </c>
      <c r="B65" s="69" t="s">
        <v>964</v>
      </c>
      <c r="C65" s="67">
        <v>75</v>
      </c>
      <c r="D65" s="68">
        <v>75</v>
      </c>
    </row>
    <row r="66" spans="1:4" x14ac:dyDescent="0.25">
      <c r="A66" s="65" t="s">
        <v>763</v>
      </c>
      <c r="B66" s="69" t="s">
        <v>980</v>
      </c>
      <c r="C66" s="67">
        <v>75</v>
      </c>
      <c r="D66" s="68">
        <v>75</v>
      </c>
    </row>
    <row r="67" spans="1:4" x14ac:dyDescent="0.25">
      <c r="A67" s="65" t="s">
        <v>764</v>
      </c>
      <c r="B67" s="69" t="s">
        <v>632</v>
      </c>
      <c r="C67" s="67">
        <v>75</v>
      </c>
      <c r="D67" s="68">
        <v>75</v>
      </c>
    </row>
    <row r="68" spans="1:4" x14ac:dyDescent="0.25">
      <c r="A68" s="65" t="s">
        <v>765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766</v>
      </c>
      <c r="B69" s="69" t="s">
        <v>984</v>
      </c>
      <c r="C69" s="67">
        <v>75</v>
      </c>
      <c r="D69" s="68">
        <v>75</v>
      </c>
    </row>
    <row r="70" spans="1:4" x14ac:dyDescent="0.25">
      <c r="A70" s="65" t="s">
        <v>767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768</v>
      </c>
      <c r="B71" s="69" t="s">
        <v>971</v>
      </c>
      <c r="C71" s="67">
        <v>75</v>
      </c>
      <c r="D71" s="68">
        <v>75</v>
      </c>
    </row>
    <row r="72" spans="1:4" x14ac:dyDescent="0.25">
      <c r="A72" s="65" t="s">
        <v>769</v>
      </c>
      <c r="B72" s="69" t="s">
        <v>227</v>
      </c>
      <c r="C72" s="67">
        <v>75</v>
      </c>
      <c r="D72" s="68">
        <v>75</v>
      </c>
    </row>
    <row r="73" spans="1:4" x14ac:dyDescent="0.25">
      <c r="A73" s="65" t="s">
        <v>770</v>
      </c>
      <c r="B73" s="69" t="s">
        <v>973</v>
      </c>
      <c r="C73" s="67">
        <v>75</v>
      </c>
      <c r="D73" s="68">
        <v>75</v>
      </c>
    </row>
    <row r="74" spans="1:4" x14ac:dyDescent="0.25">
      <c r="A74" s="65" t="s">
        <v>771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772</v>
      </c>
      <c r="B75" s="69" t="s">
        <v>966</v>
      </c>
      <c r="C75" s="67">
        <v>75</v>
      </c>
      <c r="D75" s="68">
        <v>75</v>
      </c>
    </row>
    <row r="76" spans="1:4" x14ac:dyDescent="0.25">
      <c r="A76" s="65" t="s">
        <v>773</v>
      </c>
      <c r="B76" s="69" t="s">
        <v>974</v>
      </c>
      <c r="C76" s="67">
        <v>75</v>
      </c>
      <c r="D76" s="68">
        <v>75</v>
      </c>
    </row>
    <row r="77" spans="1:4" x14ac:dyDescent="0.25">
      <c r="A77" s="65" t="s">
        <v>774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775</v>
      </c>
      <c r="B78" s="69" t="s">
        <v>975</v>
      </c>
      <c r="C78" s="67">
        <v>75</v>
      </c>
      <c r="D78" s="68">
        <v>75</v>
      </c>
    </row>
    <row r="79" spans="1:4" x14ac:dyDescent="0.25">
      <c r="A79" s="65" t="s">
        <v>776</v>
      </c>
      <c r="B79" s="69" t="s">
        <v>267</v>
      </c>
      <c r="C79" s="67">
        <v>75</v>
      </c>
      <c r="D79" s="68">
        <v>75</v>
      </c>
    </row>
    <row r="80" spans="1:4" x14ac:dyDescent="0.25">
      <c r="A80" s="65" t="s">
        <v>777</v>
      </c>
      <c r="B80" s="69" t="s">
        <v>173</v>
      </c>
      <c r="C80" s="67">
        <v>75</v>
      </c>
      <c r="D80" s="68">
        <v>75</v>
      </c>
    </row>
    <row r="81" spans="1:4" x14ac:dyDescent="0.25">
      <c r="A81" s="65" t="s">
        <v>778</v>
      </c>
      <c r="B81" s="69" t="s">
        <v>941</v>
      </c>
      <c r="C81" s="67">
        <v>75</v>
      </c>
      <c r="D81" s="68">
        <v>75</v>
      </c>
    </row>
    <row r="82" spans="1:4" x14ac:dyDescent="0.25">
      <c r="A82" s="65" t="s">
        <v>779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780</v>
      </c>
      <c r="B83" s="69" t="s">
        <v>943</v>
      </c>
      <c r="C83" s="67">
        <v>75</v>
      </c>
      <c r="D83" s="68">
        <v>75</v>
      </c>
    </row>
    <row r="84" spans="1:4" x14ac:dyDescent="0.25">
      <c r="A84" s="65" t="s">
        <v>781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782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783</v>
      </c>
      <c r="B86" s="69" t="s">
        <v>606</v>
      </c>
      <c r="C86" s="67">
        <v>75</v>
      </c>
      <c r="D86" s="68">
        <v>75</v>
      </c>
    </row>
    <row r="87" spans="1:4" x14ac:dyDescent="0.25">
      <c r="A87" s="65" t="s">
        <v>784</v>
      </c>
      <c r="B87" s="69" t="s">
        <v>453</v>
      </c>
      <c r="C87" s="67">
        <v>75</v>
      </c>
      <c r="D87" s="68">
        <v>75</v>
      </c>
    </row>
    <row r="88" spans="1:4" x14ac:dyDescent="0.25">
      <c r="A88" s="65" t="s">
        <v>785</v>
      </c>
      <c r="B88" s="69" t="s">
        <v>976</v>
      </c>
      <c r="C88" s="67">
        <v>75</v>
      </c>
      <c r="D88" s="68">
        <v>75</v>
      </c>
    </row>
    <row r="89" spans="1:4" x14ac:dyDescent="0.25">
      <c r="A89" s="65" t="s">
        <v>786</v>
      </c>
      <c r="B89" s="69" t="s">
        <v>968</v>
      </c>
      <c r="C89" s="67">
        <v>75</v>
      </c>
      <c r="D89" s="68">
        <v>75</v>
      </c>
    </row>
    <row r="90" spans="1:4" x14ac:dyDescent="0.25">
      <c r="A90" s="65" t="s">
        <v>787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788</v>
      </c>
      <c r="B91" s="69" t="s">
        <v>465</v>
      </c>
      <c r="C91" s="67">
        <v>75</v>
      </c>
      <c r="D91" s="68">
        <v>75</v>
      </c>
    </row>
    <row r="92" spans="1:4" x14ac:dyDescent="0.25">
      <c r="A92" s="65" t="s">
        <v>789</v>
      </c>
      <c r="B92" s="69" t="s">
        <v>119</v>
      </c>
      <c r="C92" s="67">
        <v>75</v>
      </c>
      <c r="D92" s="68">
        <v>75</v>
      </c>
    </row>
    <row r="93" spans="1:4" x14ac:dyDescent="0.25">
      <c r="A93" s="65" t="s">
        <v>790</v>
      </c>
      <c r="B93" s="69" t="s">
        <v>991</v>
      </c>
      <c r="C93" s="67">
        <v>75</v>
      </c>
      <c r="D93" s="68">
        <v>75</v>
      </c>
    </row>
    <row r="94" spans="1:4" x14ac:dyDescent="0.25">
      <c r="A94" s="65" t="s">
        <v>791</v>
      </c>
      <c r="B94" s="69" t="s">
        <v>937</v>
      </c>
      <c r="C94" s="67">
        <v>75</v>
      </c>
      <c r="D94" s="68">
        <v>75</v>
      </c>
    </row>
    <row r="95" spans="1:4" x14ac:dyDescent="0.25">
      <c r="A95" s="65" t="s">
        <v>792</v>
      </c>
      <c r="B95" s="69" t="s">
        <v>562</v>
      </c>
      <c r="C95" s="67">
        <v>75</v>
      </c>
      <c r="D95" s="68">
        <v>75</v>
      </c>
    </row>
    <row r="96" spans="1:4" x14ac:dyDescent="0.25">
      <c r="A96" s="65" t="s">
        <v>793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794</v>
      </c>
      <c r="B97" s="69" t="s">
        <v>982</v>
      </c>
      <c r="C97" s="67">
        <v>75</v>
      </c>
      <c r="D97" s="68">
        <v>75</v>
      </c>
    </row>
    <row r="98" spans="1:4" x14ac:dyDescent="0.25">
      <c r="A98" s="65" t="s">
        <v>795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796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797</v>
      </c>
      <c r="B100" s="69" t="s">
        <v>986</v>
      </c>
      <c r="C100" s="67">
        <v>75</v>
      </c>
      <c r="D100" s="68">
        <v>75</v>
      </c>
    </row>
    <row r="101" spans="1:4" x14ac:dyDescent="0.25">
      <c r="A101" s="65" t="s">
        <v>798</v>
      </c>
      <c r="B101" s="69" t="s">
        <v>73</v>
      </c>
      <c r="C101" s="67">
        <v>75</v>
      </c>
      <c r="D101" s="68">
        <v>75</v>
      </c>
    </row>
    <row r="102" spans="1:4" x14ac:dyDescent="0.25">
      <c r="A102" s="65" t="s">
        <v>799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800</v>
      </c>
      <c r="B103" s="69" t="s">
        <v>990</v>
      </c>
      <c r="C103" s="67">
        <v>75</v>
      </c>
      <c r="D103" s="68">
        <v>75</v>
      </c>
    </row>
    <row r="104" spans="1:4" x14ac:dyDescent="0.25">
      <c r="A104" s="65" t="s">
        <v>801</v>
      </c>
      <c r="B104" s="69" t="s">
        <v>239</v>
      </c>
      <c r="C104" s="67">
        <v>75</v>
      </c>
      <c r="D104" s="68">
        <v>75</v>
      </c>
    </row>
    <row r="105" spans="1:4" x14ac:dyDescent="0.25">
      <c r="A105" s="65" t="s">
        <v>802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803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804</v>
      </c>
      <c r="B107" s="69" t="s">
        <v>117</v>
      </c>
      <c r="C107" s="67">
        <v>75</v>
      </c>
      <c r="D107" s="68">
        <v>75</v>
      </c>
    </row>
    <row r="108" spans="1:4" x14ac:dyDescent="0.25">
      <c r="A108" s="65" t="s">
        <v>805</v>
      </c>
      <c r="B108" s="69" t="s">
        <v>121</v>
      </c>
      <c r="C108" s="67">
        <v>75</v>
      </c>
      <c r="D108" s="68">
        <v>75</v>
      </c>
    </row>
    <row r="109" spans="1:4" x14ac:dyDescent="0.25">
      <c r="A109" s="65" t="s">
        <v>806</v>
      </c>
      <c r="B109" s="69" t="s">
        <v>185</v>
      </c>
      <c r="C109" s="67">
        <v>75</v>
      </c>
      <c r="D109" s="68">
        <v>75</v>
      </c>
    </row>
    <row r="110" spans="1:4" x14ac:dyDescent="0.25">
      <c r="A110" s="65" t="s">
        <v>807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808</v>
      </c>
      <c r="B111" s="69" t="s">
        <v>179</v>
      </c>
      <c r="C111" s="67">
        <v>75</v>
      </c>
      <c r="D111" s="68">
        <v>75</v>
      </c>
    </row>
    <row r="112" spans="1:4" x14ac:dyDescent="0.25">
      <c r="A112" s="65" t="s">
        <v>809</v>
      </c>
      <c r="B112" s="69" t="s">
        <v>578</v>
      </c>
      <c r="C112" s="67">
        <v>75</v>
      </c>
      <c r="D112" s="68">
        <v>75</v>
      </c>
    </row>
    <row r="113" spans="1:4" x14ac:dyDescent="0.25">
      <c r="A113" s="65" t="s">
        <v>810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811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812</v>
      </c>
      <c r="B115" s="69" t="s">
        <v>592</v>
      </c>
      <c r="C115" s="67">
        <v>75</v>
      </c>
      <c r="D115" s="68">
        <v>75</v>
      </c>
    </row>
    <row r="116" spans="1:4" x14ac:dyDescent="0.25">
      <c r="A116" s="65" t="s">
        <v>813</v>
      </c>
      <c r="B116" s="69" t="s">
        <v>598</v>
      </c>
      <c r="C116" s="67">
        <v>75</v>
      </c>
      <c r="D116" s="68">
        <v>75</v>
      </c>
    </row>
    <row r="117" spans="1:4" x14ac:dyDescent="0.25">
      <c r="A117" s="65" t="s">
        <v>814</v>
      </c>
      <c r="B117" s="69" t="s">
        <v>287</v>
      </c>
      <c r="C117" s="67">
        <v>75</v>
      </c>
      <c r="D117" s="68">
        <v>75</v>
      </c>
    </row>
    <row r="118" spans="1:4" x14ac:dyDescent="0.25">
      <c r="A118" s="65" t="s">
        <v>815</v>
      </c>
      <c r="B118" s="69" t="s">
        <v>994</v>
      </c>
      <c r="C118" s="67">
        <v>75</v>
      </c>
      <c r="D118" s="68">
        <v>75</v>
      </c>
    </row>
    <row r="119" spans="1:4" x14ac:dyDescent="0.25">
      <c r="A119" s="65" t="s">
        <v>816</v>
      </c>
      <c r="B119" s="69" t="s">
        <v>594</v>
      </c>
      <c r="C119" s="67">
        <v>75</v>
      </c>
      <c r="D119" s="68">
        <v>75</v>
      </c>
    </row>
    <row r="120" spans="1:4" x14ac:dyDescent="0.25">
      <c r="A120" s="65" t="s">
        <v>817</v>
      </c>
      <c r="B120" s="69" t="s">
        <v>618</v>
      </c>
      <c r="C120" s="67">
        <v>75</v>
      </c>
      <c r="D120" s="68">
        <v>75</v>
      </c>
    </row>
    <row r="121" spans="1:4" x14ac:dyDescent="0.25">
      <c r="A121" s="65" t="s">
        <v>818</v>
      </c>
      <c r="B121" s="69" t="s">
        <v>634</v>
      </c>
      <c r="C121" s="67">
        <v>75</v>
      </c>
      <c r="D121" s="68">
        <v>75</v>
      </c>
    </row>
    <row r="122" spans="1:4" x14ac:dyDescent="0.25">
      <c r="A122" s="65" t="s">
        <v>819</v>
      </c>
      <c r="B122" s="69" t="s">
        <v>626</v>
      </c>
      <c r="C122" s="67">
        <v>75</v>
      </c>
      <c r="D122" s="68">
        <v>75</v>
      </c>
    </row>
    <row r="123" spans="1:4" x14ac:dyDescent="0.25">
      <c r="A123" s="65" t="s">
        <v>820</v>
      </c>
      <c r="B123" s="69" t="s">
        <v>945</v>
      </c>
      <c r="C123" s="67">
        <v>75</v>
      </c>
      <c r="D123" s="68">
        <v>75</v>
      </c>
    </row>
    <row r="124" spans="1:4" x14ac:dyDescent="0.25">
      <c r="A124" s="65" t="s">
        <v>821</v>
      </c>
      <c r="B124" s="69" t="s">
        <v>624</v>
      </c>
      <c r="C124" s="67">
        <v>75</v>
      </c>
      <c r="D124" s="68">
        <v>75</v>
      </c>
    </row>
    <row r="125" spans="1:4" x14ac:dyDescent="0.25">
      <c r="A125" s="65" t="s">
        <v>822</v>
      </c>
      <c r="B125" s="69" t="s">
        <v>962</v>
      </c>
      <c r="C125" s="67">
        <v>75</v>
      </c>
      <c r="D125" s="68">
        <v>75</v>
      </c>
    </row>
    <row r="126" spans="1:4" x14ac:dyDescent="0.25">
      <c r="A126" s="65" t="s">
        <v>823</v>
      </c>
      <c r="B126" s="69" t="s">
        <v>998</v>
      </c>
      <c r="C126" s="67">
        <v>75</v>
      </c>
      <c r="D126" s="68">
        <v>75</v>
      </c>
    </row>
    <row r="127" spans="1:4" x14ac:dyDescent="0.25">
      <c r="A127" s="65" t="s">
        <v>824</v>
      </c>
      <c r="B127" s="69" t="s">
        <v>997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6"/>
      <c r="B1" s="176"/>
      <c r="C1" s="176"/>
    </row>
    <row r="2" spans="1:3" ht="50.1" customHeight="1" thickBot="1" x14ac:dyDescent="0.3">
      <c r="A2" s="177" t="str">
        <f>"IMPUTATIONS POUR POSITION MIXTE INTER-MARCHANDISE EN VIGUEUR LE "&amp;'OPTIONS - INTERVALLES DE MARGE'!A1</f>
        <v>IMPUTATIONS POUR POSITION MIXTE INTER-MARCHANDISE EN VIGUEUR LE 2 MAY 2023</v>
      </c>
      <c r="B2" s="178"/>
      <c r="C2" s="179"/>
    </row>
    <row r="3" spans="1:3" x14ac:dyDescent="0.25">
      <c r="A3" s="180" t="s">
        <v>32</v>
      </c>
      <c r="B3" s="182" t="s">
        <v>33</v>
      </c>
      <c r="C3" s="184" t="s">
        <v>34</v>
      </c>
    </row>
    <row r="4" spans="1:3" ht="15.75" thickBot="1" x14ac:dyDescent="0.3">
      <c r="A4" s="181"/>
      <c r="B4" s="183"/>
      <c r="C4" s="185"/>
    </row>
    <row r="5" spans="1:3" x14ac:dyDescent="0.25">
      <c r="A5" s="84" t="s">
        <v>924</v>
      </c>
      <c r="B5" s="76">
        <v>0.21</v>
      </c>
      <c r="C5" s="77">
        <v>0.21</v>
      </c>
    </row>
    <row r="6" spans="1:3" x14ac:dyDescent="0.25">
      <c r="A6" s="84" t="s">
        <v>925</v>
      </c>
      <c r="B6" s="76">
        <v>0.9</v>
      </c>
      <c r="C6" s="77">
        <v>0.9</v>
      </c>
    </row>
    <row r="7" spans="1:3" x14ac:dyDescent="0.25">
      <c r="A7" s="84" t="s">
        <v>926</v>
      </c>
      <c r="B7" s="76">
        <v>1</v>
      </c>
      <c r="C7" s="77">
        <v>1</v>
      </c>
    </row>
    <row r="8" spans="1:3" x14ac:dyDescent="0.25">
      <c r="A8" s="84" t="s">
        <v>927</v>
      </c>
      <c r="B8" s="76">
        <v>0.9</v>
      </c>
      <c r="C8" s="77">
        <v>0.9</v>
      </c>
    </row>
    <row r="9" spans="1:3" x14ac:dyDescent="0.25">
      <c r="A9" s="84" t="s">
        <v>928</v>
      </c>
      <c r="B9" s="76">
        <v>0.9</v>
      </c>
      <c r="C9" s="77">
        <v>0.9</v>
      </c>
    </row>
    <row r="10" spans="1:3" x14ac:dyDescent="0.25">
      <c r="A10" s="84" t="s">
        <v>929</v>
      </c>
      <c r="B10" s="76">
        <v>0</v>
      </c>
      <c r="C10" s="77">
        <v>0</v>
      </c>
    </row>
    <row r="11" spans="1:3" x14ac:dyDescent="0.25">
      <c r="A11" s="84" t="s">
        <v>930</v>
      </c>
      <c r="B11" s="76">
        <v>0</v>
      </c>
      <c r="C11" s="77">
        <v>0</v>
      </c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cliu</cp:lastModifiedBy>
  <dcterms:created xsi:type="dcterms:W3CDTF">2017-04-13T19:02:44Z</dcterms:created>
  <dcterms:modified xsi:type="dcterms:W3CDTF">2023-05-01T16:25:04Z</dcterms:modified>
</cp:coreProperties>
</file>