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3\2023-07-27\"/>
    </mc:Choice>
  </mc:AlternateContent>
  <bookViews>
    <workbookView xWindow="0" yWindow="0" windowWidth="15615" windowHeight="2085" tabRatio="769" firstSheet="16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26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27" r:id="rId20"/>
  </sheets>
  <definedNames>
    <definedName name="_xlnm._FilterDatabase" localSheetId="19" hidden="1">'CAT - INTER-MARCHANDISES'!$A$3:$E$4</definedName>
    <definedName name="_xlnm._FilterDatabase" localSheetId="9" hidden="1">'FUTURES - INTER-COMMODITY'!$A$17:$E$771</definedName>
    <definedName name="_xlnm.Print_Area" localSheetId="13">'BAX - INTRA-MARCHANDISES'!$A$1:$E$68</definedName>
    <definedName name="_xlnm.Print_Area" localSheetId="19">'CAT - INTER-MARCHANDISES'!$A$1:$E$778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INTER-COMMODITY'!$A$1:$E$771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<sst xmlns="http://schemas.openxmlformats.org/spreadsheetml/2006/main" count="3416" uniqueCount="1428">
  <si>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</si>
  <si>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</si>
  <si>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</si>
  <si>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</si>
  <si>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</si>
  <si>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</si>
  <si>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</si>
  <si>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</si>
  <si>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</si>
  <si>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</si>
  <si>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</si>
  <si>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</si>
  <si>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</si>
  <si>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</si>
  <si>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</si>
  <si>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</si>
  <si>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</si>
  <si>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</si>
  <si>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</si>
  <si>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</si>
  <si>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</si>
  <si>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</si>
  <si>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</si>
  <si>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</si>
  <si>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</si>
  <si>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</si>
  <si>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</si>
  <si>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</si>
  <si>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</si>
  <si>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</si>
  <si>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</si>
  <si>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</si>
  <si>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</si>
  <si>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</si>
  <si>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</si>
  <si>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</si>
  <si>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</si>
  <si>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</si>
  <si>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</si>
  <si>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</si>
  <si>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</si>
  <si>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JULY 28,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</si>
  <si>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</si>
  <si>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</si>
  <si>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</si>
  <si>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</si>
  <si>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</si>
  <si>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</si>
  <si>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</si>
  <si>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</si>
  <si>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</si>
  <si>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</si>
  <si>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</si>
  <si>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</si>
  <si>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</si>
  <si>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</si>
  <si>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</si>
  <si>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</si>
  <si>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</si>
  <si>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</si>
  <si>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</si>
  <si>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</si>
  <si>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</si>
  <si>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</si>
  <si>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</si>
  <si>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</si>
  <si>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</si>
  <si>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</si>
  <si>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</si>
  <si>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</si>
  <si>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</si>
  <si>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</si>
  <si>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</si>
  <si>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</si>
  <si>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</si>
  <si>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</si>
  <si>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</si>
  <si>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</si>
  <si>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</si>
  <si>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</si>
  <si>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</si>
  <si>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</si>
  <si>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</si>
  <si>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</si>
  <si>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</si>
  <si>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</si>
  <si>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</si>
  <si>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</si>
  <si>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</si>
  <si>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</si>
  <si>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</si>
  <si>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</si>
  <si>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</si>
  <si>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</si>
  <si>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</si>
  <si>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</si>
  <si>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</si>
  <si>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</si>
  <si>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</si>
  <si>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</si>
  <si>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</si>
  <si>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</si>
  <si>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</si>
  <si>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</si>
  <si>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</si>
  <si>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</si>
  <si>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</si>
  <si>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</si>
  <si>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</si>
  <si>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</si>
  <si>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</si>
  <si>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</si>
  <si>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</si>
  <si>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</si>
  <si>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BN1</t>
  </si>
  <si>
    <t>Brookfield Asset Management Inc. Cl A (adjusted)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</si>
  <si>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</si>
  <si>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</si>
  <si>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</si>
  <si>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</si>
  <si>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</si>
  <si>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</si>
  <si>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</si>
  <si>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</si>
  <si>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</si>
  <si>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</si>
  <si>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</si>
  <si>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</si>
  <si>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</si>
  <si>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</si>
  <si>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</si>
  <si>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</si>
  <si>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</si>
  <si>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</si>
  <si>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</si>
  <si>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</si>
  <si>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</si>
  <si>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</si>
  <si>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</si>
  <si>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</si>
  <si>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</si>
  <si>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</si>
  <si>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</si>
  <si>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</si>
  <si>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</si>
  <si>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</si>
  <si>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</si>
  <si>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</si>
  <si>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</si>
  <si>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</si>
  <si>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</si>
  <si>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</si>
  <si>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</si>
  <si>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</si>
  <si>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</si>
  <si>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</si>
  <si>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</si>
  <si>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</si>
  <si>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</si>
  <si>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</si>
  <si>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</si>
  <si>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</si>
  <si>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</si>
  <si>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</si>
  <si>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</si>
  <si>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</si>
  <si>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</si>
  <si>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</si>
  <si>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</si>
  <si>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</si>
  <si>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</si>
  <si>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</si>
  <si>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</si>
  <si>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</si>
  <si>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</si>
  <si>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</si>
  <si>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</si>
  <si>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</si>
  <si>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</si>
  <si>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</si>
  <si>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</si>
  <si>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</si>
  <si>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</si>
  <si>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</si>
  <si>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</si>
  <si>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</si>
  <si>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</si>
  <si>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</si>
  <si>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</si>
  <si>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</si>
  <si>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</si>
  <si>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</si>
  <si>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</si>
  <si>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</si>
  <si>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</si>
  <si>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</si>
  <si>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</si>
  <si>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</si>
  <si>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</si>
  <si>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</si>
  <si>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</si>
  <si>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</si>
  <si>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</si>
  <si>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</si>
  <si>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</si>
  <si>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</si>
  <si>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</si>
  <si>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</si>
  <si>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</si>
  <si>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</si>
  <si>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</si>
  <si>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</si>
  <si>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</si>
  <si>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</si>
  <si>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</si>
  <si>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</si>
  <si>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</si>
  <si>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</si>
  <si>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</si>
  <si>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</si>
  <si>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</si>
  <si>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</si>
  <si>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</si>
  <si>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</si>
  <si>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</si>
  <si>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</si>
  <si>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</si>
  <si>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</si>
  <si>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</si>
  <si>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</si>
  <si>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</si>
  <si>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</si>
  <si>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</si>
  <si>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</si>
  <si>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</si>
  <si>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</si>
  <si>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</si>
  <si>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</si>
  <si>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</si>
  <si>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</si>
  <si>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</si>
  <si>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</si>
  <si>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</si>
  <si>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</si>
  <si>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</si>
  <si>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</si>
  <si>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</si>
  <si>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</si>
  <si>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</si>
  <si>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</si>
  <si>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</si>
  <si>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</si>
  <si>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</si>
  <si>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</si>
  <si>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</si>
  <si>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</si>
  <si>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</si>
  <si>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</si>
  <si>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</si>
  <si>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</si>
  <si>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</si>
  <si>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</si>
  <si>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</si>
  <si>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</si>
  <si>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</si>
  <si>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</si>
  <si>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</si>
  <si>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</si>
  <si>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</si>
  <si>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</si>
  <si>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</si>
  <si>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</si>
  <si>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</si>
  <si>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</si>
  <si>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</si>
  <si>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</si>
  <si>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</si>
  <si>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</si>
  <si>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</si>
  <si>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</si>
  <si>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</si>
  <si>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</si>
  <si>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</si>
  <si>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</si>
  <si>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</si>
  <si>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</si>
  <si>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</si>
  <si>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</si>
  <si>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</si>
  <si>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</si>
  <si>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</si>
  <si>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</si>
  <si>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</si>
  <si>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</si>
  <si>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</si>
  <si>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</si>
  <si>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HEXO3</t>
  </si>
  <si>
    <t>HEXO Corp. (HEXO3) - CA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</si>
  <si>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</si>
  <si>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</si>
  <si>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</si>
  <si>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</si>
  <si>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</si>
  <si>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</si>
  <si>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</si>
  <si>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</si>
  <si>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</si>
  <si>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</si>
  <si>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</si>
  <si>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</si>
  <si>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</si>
  <si>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</si>
  <si>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</si>
  <si>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</si>
  <si>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HR.UN</t>
  </si>
  <si>
    <t>H&amp;R Real Estate Investment Trust (Converge)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</si>
  <si>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</si>
  <si>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</si>
  <si>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</si>
  <si>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</si>
  <si>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</si>
  <si>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</si>
  <si>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</si>
  <si>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</si>
  <si>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</si>
  <si>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</si>
  <si>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</si>
  <si>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</si>
  <si>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</si>
  <si>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</si>
  <si>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</si>
  <si>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</si>
  <si>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</si>
  <si>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</si>
  <si>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</si>
  <si>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</si>
  <si>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</si>
  <si>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</si>
  <si>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</si>
  <si>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</si>
  <si>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</si>
  <si>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</si>
  <si>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</si>
  <si>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</si>
  <si>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</si>
  <si>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</si>
  <si>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</si>
  <si>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</si>
  <si>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</si>
  <si>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</si>
  <si>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</si>
  <si>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</si>
  <si>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</si>
  <si>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</si>
  <si>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</si>
  <si>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</si>
  <si>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</si>
  <si>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</si>
  <si>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</si>
  <si>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</si>
  <si>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Laurentian Bank of Canada (Converge)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</si>
  <si>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</si>
  <si>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</si>
  <si>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</si>
  <si>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</si>
  <si>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</si>
  <si>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</si>
  <si>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</si>
  <si>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</si>
  <si>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</si>
  <si>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</si>
  <si>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</si>
  <si>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</si>
  <si>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</si>
  <si>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</si>
  <si>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</si>
  <si>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</si>
  <si>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</si>
  <si>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</si>
  <si>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</si>
  <si>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</si>
  <si>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</si>
  <si>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</si>
  <si>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</si>
  <si>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</si>
  <si>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</si>
  <si>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</si>
  <si>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</si>
  <si>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</si>
  <si>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</si>
  <si>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</si>
  <si>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</si>
  <si>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</si>
  <si>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</si>
  <si>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</si>
  <si>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</si>
  <si>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</si>
  <si>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</si>
  <si>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</si>
  <si>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</si>
  <si>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</si>
  <si>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</si>
  <si>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</si>
  <si>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</si>
  <si>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</si>
  <si>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</si>
  <si>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</si>
  <si>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</si>
  <si>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</si>
  <si>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</si>
  <si>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</si>
  <si>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</si>
  <si>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</si>
  <si>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</si>
  <si>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</si>
  <si>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</si>
  <si>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</si>
  <si>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</si>
  <si>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</si>
  <si>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</si>
  <si>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</si>
  <si>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</si>
  <si>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</si>
  <si>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</si>
  <si>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</si>
  <si>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</si>
  <si>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</si>
  <si>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</si>
  <si>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</si>
  <si>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</si>
  <si>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</si>
  <si>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</si>
  <si>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</si>
  <si>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</si>
  <si>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</si>
  <si>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</si>
  <si>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</si>
  <si>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</si>
  <si>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</si>
  <si>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</si>
  <si>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</si>
  <si>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</si>
  <si>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</si>
  <si>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</si>
  <si>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</si>
  <si>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</si>
  <si>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</si>
  <si>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</si>
  <si>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</si>
  <si>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</si>
  <si>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</si>
  <si>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</si>
  <si>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</si>
  <si>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</si>
  <si>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</si>
  <si>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</si>
  <si>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</si>
  <si>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</si>
  <si>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</si>
  <si>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</si>
  <si>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</si>
  <si>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</si>
  <si>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</si>
  <si>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</si>
  <si>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</si>
  <si>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</si>
  <si>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</si>
  <si>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RBA1</t>
  </si>
  <si>
    <t>Ritchie Bros Auctioneers Incorporated  (adjusted)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</si>
  <si>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</si>
  <si>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</si>
  <si>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</si>
  <si>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</si>
  <si>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</si>
  <si>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</si>
  <si>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</si>
  <si>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</si>
  <si>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</si>
  <si>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</si>
  <si>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</si>
  <si>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</si>
  <si>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</si>
  <si>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</si>
  <si>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</si>
  <si>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</si>
  <si>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</si>
  <si>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</si>
  <si>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</si>
  <si>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</si>
  <si>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</si>
  <si>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</si>
  <si>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</si>
  <si>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</si>
  <si>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</si>
  <si>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</si>
  <si>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</si>
  <si>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</si>
  <si>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</si>
  <si>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</si>
  <si>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</si>
  <si>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</si>
  <si>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</si>
  <si>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</si>
  <si>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</si>
  <si>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</si>
  <si>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</si>
  <si>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</si>
  <si>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</si>
  <si>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</si>
  <si>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</si>
  <si>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</si>
  <si>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</si>
  <si>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</si>
  <si>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</si>
  <si>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</si>
  <si>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</si>
  <si>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</si>
  <si>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</si>
  <si>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</si>
  <si>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</si>
  <si>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</si>
  <si>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</si>
  <si>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</si>
  <si>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</si>
  <si>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</si>
  <si>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</si>
  <si>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</si>
  <si>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</si>
  <si>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</si>
  <si>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</si>
  <si>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</si>
  <si>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</si>
  <si>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</si>
  <si>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</si>
  <si>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</si>
  <si>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</si>
  <si>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</si>
  <si>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</si>
  <si>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</si>
  <si>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</si>
  <si>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</si>
  <si>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</si>
  <si>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</si>
  <si>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</si>
  <si>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</si>
  <si>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</si>
  <si>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</si>
  <si>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</si>
  <si>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</si>
  <si>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</si>
  <si>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</si>
  <si>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</si>
  <si>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</si>
  <si>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</si>
  <si>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</si>
  <si>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</si>
  <si>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</si>
  <si>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</si>
  <si>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</si>
  <si>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</si>
  <si>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</si>
  <si>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</si>
  <si>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</si>
  <si>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</si>
  <si>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</si>
  <si>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</si>
  <si>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</si>
  <si>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</si>
  <si>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</si>
  <si>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</si>
  <si>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</si>
  <si>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</si>
  <si>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</si>
  <si>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</si>
  <si>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</si>
  <si>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</si>
  <si>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</si>
  <si>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</si>
  <si>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</si>
  <si>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</si>
  <si>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</si>
  <si>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</si>
  <si>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</si>
  <si>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</si>
  <si>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</si>
  <si>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</si>
  <si>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</si>
  <si>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</si>
  <si>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</si>
  <si>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</si>
  <si>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</si>
  <si>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</si>
  <si>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</si>
  <si>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</si>
  <si>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</si>
  <si>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</si>
  <si>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</si>
  <si>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</si>
  <si>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</si>
  <si>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</si>
  <si>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</si>
  <si>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</si>
  <si>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</si>
  <si>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</si>
  <si>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</si>
  <si>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</si>
  <si>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</si>
  <si>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</si>
  <si>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</si>
  <si>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</si>
  <si>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</si>
  <si>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</si>
  <si>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</si>
  <si>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</si>
  <si>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</si>
  <si>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</si>
  <si>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</si>
  <si>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</si>
  <si>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</si>
  <si>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</si>
  <si>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</si>
  <si>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</si>
  <si>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</si>
  <si>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</si>
  <si>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</si>
  <si>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</si>
  <si>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</si>
  <si>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</si>
  <si>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</si>
  <si>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</si>
  <si>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</si>
  <si>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</si>
  <si>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</si>
  <si>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</si>
  <si>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</si>
  <si>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</si>
  <si>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</si>
  <si>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</si>
  <si>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</si>
  <si>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</si>
  <si>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</si>
  <si>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</si>
  <si>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</si>
  <si>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</si>
  <si>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</si>
  <si>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</si>
  <si>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</si>
  <si>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</si>
  <si>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</si>
  <si>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</si>
  <si>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</si>
  <si>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</si>
  <si>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</si>
  <si>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</si>
  <si>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</si>
  <si>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</si>
  <si>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</si>
  <si>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</si>
  <si>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</si>
  <si>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</si>
  <si>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</si>
  <si>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</si>
  <si>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</si>
  <si>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</si>
  <si>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</si>
  <si>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</si>
  <si>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</si>
  <si>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</si>
  <si>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</si>
  <si>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</si>
  <si>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</si>
  <si>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</si>
  <si>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</si>
  <si>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</si>
  <si>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</si>
  <si>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</si>
  <si>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</si>
  <si>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</si>
  <si>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</si>
  <si>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</si>
  <si>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</si>
  <si>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</si>
  <si>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</si>
  <si>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</si>
  <si>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</si>
  <si>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</si>
  <si>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</si>
  <si>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</si>
  <si>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</si>
  <si>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</si>
  <si>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</si>
  <si>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</si>
  <si>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</si>
  <si>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</si>
  <si>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</si>
  <si>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</si>
  <si>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</si>
  <si>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</si>
  <si>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</si>
  <si>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</si>
  <si>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</si>
  <si>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</si>
  <si>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</si>
  <si>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</si>
  <si>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</si>
  <si>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</si>
  <si>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</si>
  <si>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</si>
  <si>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</si>
  <si>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</si>
  <si>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</si>
  <si>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</si>
  <si>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</si>
  <si>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</si>
  <si>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</si>
  <si>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</si>
  <si>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</si>
  <si>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</si>
  <si>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</si>
  <si>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</si>
  <si>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</si>
  <si>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</si>
  <si>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</si>
  <si>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</si>
  <si>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</si>
  <si>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</si>
  <si>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</si>
  <si>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</si>
  <si>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</si>
  <si>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</si>
  <si>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</si>
  <si>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</si>
  <si>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</si>
  <si>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</si>
  <si>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</si>
  <si>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</si>
  <si>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</si>
  <si>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</si>
  <si>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</si>
  <si>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</si>
  <si>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</si>
  <si>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</si>
  <si>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</si>
  <si>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</si>
  <si>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</si>
  <si>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</si>
  <si>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</si>
  <si>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</si>
  <si>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</si>
  <si>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</si>
  <si>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</si>
  <si>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</si>
  <si>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</si>
  <si>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</si>
  <si>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</si>
  <si>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</si>
  <si>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</si>
  <si>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</si>
  <si>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</si>
  <si>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</si>
  <si>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</si>
  <si>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</si>
  <si>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</si>
  <si>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</si>
  <si>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</si>
  <si>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</si>
  <si>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</si>
  <si>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</si>
  <si>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</si>
  <si>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</si>
  <si>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</si>
  <si>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</si>
  <si>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</si>
  <si>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</si>
  <si>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</si>
  <si>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</si>
  <si>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</si>
  <si>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</si>
  <si>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</si>
  <si>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</si>
  <si>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</si>
  <si>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</si>
  <si>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</si>
  <si>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</si>
  <si>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</si>
  <si>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</si>
  <si>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</si>
  <si>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</si>
  <si>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</si>
  <si>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</si>
  <si>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</si>
  <si>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</si>
  <si>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</si>
  <si>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</si>
  <si>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</si>
  <si>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</si>
  <si>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</si>
  <si>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</si>
  <si>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</si>
  <si>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</si>
  <si>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</si>
  <si>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</si>
  <si>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</si>
  <si>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</si>
  <si>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</si>
  <si>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</si>
  <si>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</si>
  <si>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</si>
  <si>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</si>
  <si>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</si>
  <si>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</si>
  <si>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</si>
  <si>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</si>
  <si>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</si>
  <si>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</si>
  <si>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</si>
  <si>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</si>
  <si>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BAX2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</si>
  <si>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</si>
  <si>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</si>
  <si>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</si>
  <si>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</si>
  <si>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</si>
  <si>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</si>
  <si>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</si>
  <si>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</si>
  <si>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</si>
  <si>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</si>
  <si>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BAX2-BAX3-BAX4</t>
  </si>
  <si>
    <t>BAX3-BAX4-BAX5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</si>
  <si>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</si>
  <si>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</si>
  <si>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</si>
  <si>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</si>
  <si>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</si>
  <si>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</si>
  <si>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</si>
  <si>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BAX2-BAX4-BAX6</t>
  </si>
  <si>
    <t>BAX3-BAX5-BAX7</t>
  </si>
  <si>
    <t>BAX4-BAX6-BAX8</t>
  </si>
  <si>
    <t>BAX5-BAX7-BAX9</t>
  </si>
  <si>
    <t>BAX6-BAX8-BAX10</t>
  </si>
  <si>
    <t>BAX7-BAX9-BAX11</t>
  </si>
  <si>
    <t>BAX8-BAX10-BAX12</t>
  </si>
  <si>
    <t>BAX2-BAX5-BAX8</t>
  </si>
  <si>
    <t>BAX3-BAX6-BAX9</t>
  </si>
  <si>
    <t>BAX4-BAX7-BAX10</t>
  </si>
  <si>
    <t>BAX5-BAX8-BAX11</t>
  </si>
  <si>
    <t>BAX6-BAX9-BAX12</t>
  </si>
  <si>
    <t>BAX2-BAX6-BAX10</t>
  </si>
  <si>
    <t>BAX3-BAX7-BAX11</t>
  </si>
  <si>
    <t>BAX4-BAX8-BAX12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</si>
  <si>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</si>
  <si>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</si>
  <si>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</si>
  <si>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</si>
  <si>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</si>
  <si>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</si>
  <si>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</si>
  <si>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</si>
  <si>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</si>
  <si>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</si>
  <si>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</si>
  <si>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</si>
  <si>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</si>
  <si>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</si>
  <si>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</si>
  <si>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</si>
  <si>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</si>
  <si>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</si>
  <si>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</si>
  <si>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</si>
  <si>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</si>
  <si>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</si>
  <si>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</si>
  <si>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</si>
  <si>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</si>
  <si>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</si>
  <si>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</si>
  <si>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</si>
  <si>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</si>
  <si>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</si>
  <si>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</si>
  <si>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</si>
  <si>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</si>
  <si>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</si>
  <si>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</si>
  <si>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</si>
  <si>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</si>
  <si>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</si>
  <si>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</si>
  <si>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</si>
  <si>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</si>
  <si>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</si>
  <si>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</si>
  <si>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</si>
  <si>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</si>
  <si>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</si>
  <si>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</si>
  <si>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</si>
  <si>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</si>
  <si>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</si>
  <si>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</si>
  <si>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</si>
  <si>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</si>
  <si>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</si>
  <si>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</si>
  <si>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</si>
  <si>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</si>
  <si>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</si>
  <si>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</si>
  <si>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</si>
  <si>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</si>
  <si>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</si>
  <si>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</si>
  <si>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</si>
  <si>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</si>
  <si>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BAX - CRA</t>
  </si>
  <si>
    <t>BAX - COA</t>
  </si>
  <si>
    <t>COA - CRA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</si>
  <si>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</si>
  <si>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</si>
  <si>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</si>
  <si>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</si>
  <si>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</si>
  <si>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</si>
  <si>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</si>
  <si>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</si>
  <si>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SCF - FIC</t>
  </si>
  <si>
    <t>SXM - FIC</t>
  </si>
  <si>
    <t>SXF - FIC</t>
  </si>
  <si>
    <t>SCG - FIU</t>
  </si>
  <si>
    <t>SEG - FIU</t>
  </si>
  <si>
    <t>SCF - FZN</t>
  </si>
  <si>
    <t>SXM - FZN</t>
  </si>
  <si>
    <t>SXF - FZN</t>
  </si>
  <si>
    <t>SEG - SXM</t>
  </si>
  <si>
    <t>SEG - SXF</t>
  </si>
  <si>
    <t>SCF - SCG</t>
  </si>
  <si>
    <t>SCF - FIU</t>
  </si>
  <si>
    <t>SCG - FIC</t>
  </si>
  <si>
    <t>SCG - FZN</t>
  </si>
  <si>
    <t>SEG - FXT</t>
  </si>
  <si>
    <t>SCF - FXT</t>
  </si>
  <si>
    <t>SEG - FZN</t>
  </si>
  <si>
    <t>SCG - SEG</t>
  </si>
  <si>
    <t>SCF - SEG</t>
  </si>
  <si>
    <t>SCG - SXF</t>
  </si>
  <si>
    <t>SCF - SXM</t>
  </si>
  <si>
    <t>SCF - SXF</t>
  </si>
  <si>
    <t>SEG - FIC</t>
  </si>
  <si>
    <t>SCG - FXT</t>
  </si>
  <si>
    <t>SXK - FRY</t>
  </si>
  <si>
    <t>SXA - FBA</t>
  </si>
  <si>
    <t>SXK - FBO</t>
  </si>
  <si>
    <t>SXW - FMF</t>
  </si>
  <si>
    <t>SXG - FRY</t>
  </si>
  <si>
    <t>SXB - FRY</t>
  </si>
  <si>
    <t>SXT - FBC</t>
  </si>
  <si>
    <t>SXH - FSH</t>
  </si>
  <si>
    <t>SXK - FTD</t>
  </si>
  <si>
    <t>SEG - SXK</t>
  </si>
  <si>
    <t>SCG - SXK</t>
  </si>
  <si>
    <t>SEG - FXN</t>
  </si>
  <si>
    <t>SXA - FAE</t>
  </si>
  <si>
    <t>SCF - SXK</t>
  </si>
  <si>
    <t>SXM - FXN</t>
  </si>
  <si>
    <t>SXW - FLF</t>
  </si>
  <si>
    <t>SXG - FBO</t>
  </si>
  <si>
    <t>SXM - SXK</t>
  </si>
  <si>
    <t>SXF - SXK</t>
  </si>
  <si>
    <t>SXF - SXB</t>
  </si>
  <si>
    <t>SCG - SXM</t>
  </si>
  <si>
    <t>SXF - FXN</t>
  </si>
  <si>
    <t>SXT - FTC</t>
  </si>
  <si>
    <t>SXY - FCQ</t>
  </si>
  <si>
    <t>SXY - FSU</t>
  </si>
  <si>
    <t>SXD - FSU</t>
  </si>
  <si>
    <t>SXA - FPM</t>
  </si>
  <si>
    <t>SXG - FTD</t>
  </si>
  <si>
    <t>SXB - FTD</t>
  </si>
  <si>
    <t>SXY - FVE</t>
  </si>
  <si>
    <t>SXD - FCQ</t>
  </si>
  <si>
    <t>SXM - SXB</t>
  </si>
  <si>
    <t>SEG - FZB</t>
  </si>
  <si>
    <t>SXB - FBO</t>
  </si>
  <si>
    <t>SCG - FXN</t>
  </si>
  <si>
    <t>SCF - FXN</t>
  </si>
  <si>
    <t>SXM - SXG</t>
  </si>
  <si>
    <t>SXM - FZB</t>
  </si>
  <si>
    <t>SXF - FZB</t>
  </si>
  <si>
    <t>SXU - FMA</t>
  </si>
  <si>
    <t>SXU - FFS</t>
  </si>
  <si>
    <t>SXK - FNB</t>
  </si>
  <si>
    <t>SEG - SXG</t>
  </si>
  <si>
    <t>SEG - SXB</t>
  </si>
  <si>
    <t>SCG - SXB</t>
  </si>
  <si>
    <t>SCF - SXB</t>
  </si>
  <si>
    <t>SXY - FWP</t>
  </si>
  <si>
    <t>SXD - FVE</t>
  </si>
  <si>
    <t>SCF - SXG</t>
  </si>
  <si>
    <t>FBO - FRY</t>
  </si>
  <si>
    <t>SXB - FCB</t>
  </si>
  <si>
    <t>SXF - SXG</t>
  </si>
  <si>
    <t>SCG - FZB</t>
  </si>
  <si>
    <t>SCF - FZB</t>
  </si>
  <si>
    <t>SXU - FUE</t>
  </si>
  <si>
    <t>SXK - FCB</t>
  </si>
  <si>
    <t>SXG - FNB</t>
  </si>
  <si>
    <t>SXG - FCB</t>
  </si>
  <si>
    <t>SXK - FNS</t>
  </si>
  <si>
    <t>SXG - FNS</t>
  </si>
  <si>
    <t>SXB - FLF</t>
  </si>
  <si>
    <t>SEG - FRY</t>
  </si>
  <si>
    <t>SXA - FFV</t>
  </si>
  <si>
    <t>SXB - FNS</t>
  </si>
  <si>
    <t>SXB - FMF</t>
  </si>
  <si>
    <t>SXY - FVM</t>
  </si>
  <si>
    <t>SXF - FRY</t>
  </si>
  <si>
    <t>SEG - SXW</t>
  </si>
  <si>
    <t>SCG - SXW</t>
  </si>
  <si>
    <t>SCG - SXG</t>
  </si>
  <si>
    <t>FRY - FTD</t>
  </si>
  <si>
    <t>FCQ - FSU</t>
  </si>
  <si>
    <t>FCQ - FVE</t>
  </si>
  <si>
    <t>SXG - FLF</t>
  </si>
  <si>
    <t>SXY - FAX</t>
  </si>
  <si>
    <t>SXD - FWP</t>
  </si>
  <si>
    <t>SXM - SXW</t>
  </si>
  <si>
    <t>SXF - SXW</t>
  </si>
  <si>
    <t>SCF - SXW</t>
  </si>
  <si>
    <t>SCF - SXD</t>
  </si>
  <si>
    <t>FMO - FSU</t>
  </si>
  <si>
    <t>SXU - FTL</t>
  </si>
  <si>
    <t>SXU - FHO</t>
  </si>
  <si>
    <t>SXW - FWL</t>
  </si>
  <si>
    <t>SXG - FMF</t>
  </si>
  <si>
    <t>SXB - FNB</t>
  </si>
  <si>
    <t>SXY - FCG</t>
  </si>
  <si>
    <t>SXM - FRY</t>
  </si>
  <si>
    <t>SEG - FBO</t>
  </si>
  <si>
    <t>FBO - FTD</t>
  </si>
  <si>
    <t>FVM - FWP</t>
  </si>
  <si>
    <t>FCG - FWP</t>
  </si>
  <si>
    <t>FVE - FWP</t>
  </si>
  <si>
    <t>SXD - FMO</t>
  </si>
  <si>
    <t>SXD - FPP</t>
  </si>
  <si>
    <t>SXM - FBO</t>
  </si>
  <si>
    <t>SXF - FBO</t>
  </si>
  <si>
    <t>SEG - FTD</t>
  </si>
  <si>
    <t>SCG - FRY</t>
  </si>
  <si>
    <t>SXM - SXD</t>
  </si>
  <si>
    <t>FNS - FCB</t>
  </si>
  <si>
    <t>FVE - FSU</t>
  </si>
  <si>
    <t>SXY - FMO</t>
  </si>
  <si>
    <t>SXD - FVM</t>
  </si>
  <si>
    <t>SXD - FAX</t>
  </si>
  <si>
    <t>SXM - FLF</t>
  </si>
  <si>
    <t>SXF - FLF</t>
  </si>
  <si>
    <t>SXF - FNS</t>
  </si>
  <si>
    <t>SEG - FCB</t>
  </si>
  <si>
    <t>SEG - FNS</t>
  </si>
  <si>
    <t>SEG - FLF</t>
  </si>
  <si>
    <t>SCG - FNS</t>
  </si>
  <si>
    <t>SCF - FRY</t>
  </si>
  <si>
    <t>FCQ - FMO</t>
  </si>
  <si>
    <t>SXW - FPW</t>
  </si>
  <si>
    <t>SXM - FMF</t>
  </si>
  <si>
    <t>SXM - FNS</t>
  </si>
  <si>
    <t>SXF - FMF</t>
  </si>
  <si>
    <t>SCG - FBO</t>
  </si>
  <si>
    <t>SCF - FNS</t>
  </si>
  <si>
    <t>FNB - FTD</t>
  </si>
  <si>
    <t>FNB - FRY</t>
  </si>
  <si>
    <t>FBO - FNB</t>
  </si>
  <si>
    <t>FAX - FCG</t>
  </si>
  <si>
    <t>SXW - FIA</t>
  </si>
  <si>
    <t>SXD - FEB</t>
  </si>
  <si>
    <t>SXM - FTD</t>
  </si>
  <si>
    <t>SXM - FCB</t>
  </si>
  <si>
    <t>SXF - FTD</t>
  </si>
  <si>
    <t>SXF - FCB</t>
  </si>
  <si>
    <t>SEG - FMF</t>
  </si>
  <si>
    <t>SCG - FMF</t>
  </si>
  <si>
    <t>SCG - FLF</t>
  </si>
  <si>
    <t>SCF - FBO</t>
  </si>
  <si>
    <t>SCF - FPP</t>
  </si>
  <si>
    <t>SCF - FLF</t>
  </si>
  <si>
    <t>SXF - SXD</t>
  </si>
  <si>
    <t>FNB - FCB</t>
  </si>
  <si>
    <t>FCQ - FWP</t>
  </si>
  <si>
    <t>SXB - FPW</t>
  </si>
  <si>
    <t>SXM - FPP</t>
  </si>
  <si>
    <t>SXF - FPP</t>
  </si>
  <si>
    <t>SCG - FPP</t>
  </si>
  <si>
    <t>SCF - FTD</t>
  </si>
  <si>
    <t>SCF - FMF</t>
  </si>
  <si>
    <t>SCG - SXD</t>
  </si>
  <si>
    <t>FSU - FWP</t>
  </si>
  <si>
    <t>FEB - FPP</t>
  </si>
  <si>
    <t>FCG - FVM</t>
  </si>
  <si>
    <t>FVE - FCG</t>
  </si>
  <si>
    <t>SXG - FPW</t>
  </si>
  <si>
    <t>SXG - FBN</t>
  </si>
  <si>
    <t>SXB - FGN</t>
  </si>
  <si>
    <t>SXD - FCG</t>
  </si>
  <si>
    <t>SXM - FNB</t>
  </si>
  <si>
    <t>SCF - FCB</t>
  </si>
  <si>
    <t>FRY - FCB</t>
  </si>
  <si>
    <t>FSU - FVM</t>
  </si>
  <si>
    <t>FAX - FVM</t>
  </si>
  <si>
    <t>SCF - FEG</t>
  </si>
  <si>
    <t>SXG - FWL</t>
  </si>
  <si>
    <t>SXB - FWL</t>
  </si>
  <si>
    <t>SXM - FEB</t>
  </si>
  <si>
    <t>SXF - FNB</t>
  </si>
  <si>
    <t>SEG - FPP</t>
  </si>
  <si>
    <t>SCG - FGN</t>
  </si>
  <si>
    <t>SCG - FEB</t>
  </si>
  <si>
    <t>SCG - FTD</t>
  </si>
  <si>
    <t>SCF - FGN</t>
  </si>
  <si>
    <t>FBO - FCB</t>
  </si>
  <si>
    <t>FVE - FVM</t>
  </si>
  <si>
    <t>FAX - FWP</t>
  </si>
  <si>
    <t>SXT - FIR</t>
  </si>
  <si>
    <t>SXG - FGN</t>
  </si>
  <si>
    <t>SXM - FPW</t>
  </si>
  <si>
    <t>SXF - FPW</t>
  </si>
  <si>
    <t>SXF - FEB</t>
  </si>
  <si>
    <t>SEG - FCN</t>
  </si>
  <si>
    <t>SCG - FPW</t>
  </si>
  <si>
    <t>SCF - FPW</t>
  </si>
  <si>
    <t>SCF - FEB</t>
  </si>
  <si>
    <t>SCF - FNB</t>
  </si>
  <si>
    <t>SXF - SXR</t>
  </si>
  <si>
    <t>SCG - SXU</t>
  </si>
  <si>
    <t>FBO - FNS</t>
  </si>
  <si>
    <t>SXD - FKY</t>
  </si>
  <si>
    <t>SXD - FRP</t>
  </si>
  <si>
    <t>SEG - FEB</t>
  </si>
  <si>
    <t>SEG - FPW</t>
  </si>
  <si>
    <t>FMO - FWP</t>
  </si>
  <si>
    <t>FVE - FMO</t>
  </si>
  <si>
    <t>SCF - FXE</t>
  </si>
  <si>
    <t>SXM - FEG</t>
  </si>
  <si>
    <t>SXF - FEG</t>
  </si>
  <si>
    <t>SXU - FQN</t>
  </si>
  <si>
    <t>SXH - FOP</t>
  </si>
  <si>
    <t>SXM - FCN</t>
  </si>
  <si>
    <t>SXF - FCN</t>
  </si>
  <si>
    <t>SEG - FNB</t>
  </si>
  <si>
    <t>SCF - FWL</t>
  </si>
  <si>
    <t>SCF - FKY</t>
  </si>
  <si>
    <t>SCF - FSU</t>
  </si>
  <si>
    <t>SXM - SXY</t>
  </si>
  <si>
    <t>SCF - SXY</t>
  </si>
  <si>
    <t>FTD - FCB</t>
  </si>
  <si>
    <t>FOU - FWP</t>
  </si>
  <si>
    <t>FOU - FVM</t>
  </si>
  <si>
    <t>FPP - FRP</t>
  </si>
  <si>
    <t>FKY - FPP</t>
  </si>
  <si>
    <t>FCQ - FCG</t>
  </si>
  <si>
    <t>SEG - FXE</t>
  </si>
  <si>
    <t>SXM - FXE</t>
  </si>
  <si>
    <t>SXF - FXE</t>
  </si>
  <si>
    <t>SXM - FBN</t>
  </si>
  <si>
    <t>SCG - FWL</t>
  </si>
  <si>
    <t>SCF - FNN</t>
  </si>
  <si>
    <t>SCF - FMX</t>
  </si>
  <si>
    <t>SEG - SXD</t>
  </si>
  <si>
    <t>SEG - SXR</t>
  </si>
  <si>
    <t>SCF - SXU</t>
  </si>
  <si>
    <t>SCF - SXR</t>
  </si>
  <si>
    <t>FNS - FTD</t>
  </si>
  <si>
    <t>FEB - FRP</t>
  </si>
  <si>
    <t>FEB - FKY</t>
  </si>
  <si>
    <t>FCQ - FOU</t>
  </si>
  <si>
    <t>FAX - FVE</t>
  </si>
  <si>
    <t>SCG - FXE</t>
  </si>
  <si>
    <t>SXH - FGI</t>
  </si>
  <si>
    <t>SXD - FOU</t>
  </si>
  <si>
    <t>SXF - FSU</t>
  </si>
  <si>
    <t>SXF - FBN</t>
  </si>
  <si>
    <t>SCG - FCN</t>
  </si>
  <si>
    <t>SCF - FCQ</t>
  </si>
  <si>
    <t>SXM - SXR</t>
  </si>
  <si>
    <t>SEG - SXU</t>
  </si>
  <si>
    <t>SCG - SXR</t>
  </si>
  <si>
    <t>FCQ - FPP</t>
  </si>
  <si>
    <t>FAX - FCQ</t>
  </si>
  <si>
    <t>SXG - FIA</t>
  </si>
  <si>
    <t>SXB - FBN</t>
  </si>
  <si>
    <t>SXM - FMI</t>
  </si>
  <si>
    <t>SEG - FMI</t>
  </si>
  <si>
    <t>SCG - FNN</t>
  </si>
  <si>
    <t>SCF - FCN</t>
  </si>
  <si>
    <t>SCF - FWP</t>
  </si>
  <si>
    <t>SCF - FAL</t>
  </si>
  <si>
    <t>SCF - FBN</t>
  </si>
  <si>
    <t>SCG - SXY</t>
  </si>
  <si>
    <t>FNS - FRY</t>
  </si>
  <si>
    <t>FNS - FNB</t>
  </si>
  <si>
    <t>FPP - FWP</t>
  </si>
  <si>
    <t>FPP - FVM</t>
  </si>
  <si>
    <t>FPP - FSU</t>
  </si>
  <si>
    <t>FCG - FSU</t>
  </si>
  <si>
    <t>FVE - FPP</t>
  </si>
  <si>
    <t>FCQ - FVM</t>
  </si>
  <si>
    <t>FAX - FSU</t>
  </si>
  <si>
    <t>SXU - FAL</t>
  </si>
  <si>
    <t>SXB - FIA</t>
  </si>
  <si>
    <t>SXY - FOU</t>
  </si>
  <si>
    <t>SXM - FVE</t>
  </si>
  <si>
    <t>SXF - FCQ</t>
  </si>
  <si>
    <t>SCF - FLN</t>
  </si>
  <si>
    <t>SXM - SXU</t>
  </si>
  <si>
    <t>SXF - SXU</t>
  </si>
  <si>
    <t>FMO - FPP</t>
  </si>
  <si>
    <t>FCG - FKY</t>
  </si>
  <si>
    <t>FCQ - FKY</t>
  </si>
  <si>
    <t>FAX - FOU</t>
  </si>
  <si>
    <t>FAX - FPP</t>
  </si>
  <si>
    <t>SCG - FEG</t>
  </si>
  <si>
    <t>SXM - FSU</t>
  </si>
  <si>
    <t>SXF - FRP</t>
  </si>
  <si>
    <t>SXF - FMI</t>
  </si>
  <si>
    <t>SEG - FBC</t>
  </si>
  <si>
    <t>SCG - FCL</t>
  </si>
  <si>
    <t>SCG - FMI</t>
  </si>
  <si>
    <t>SCF - FMI</t>
  </si>
  <si>
    <t>SCF - FRP</t>
  </si>
  <si>
    <t>SCF - FQB</t>
  </si>
  <si>
    <t>SCF - FVE</t>
  </si>
  <si>
    <t>SCF - FCG</t>
  </si>
  <si>
    <t>FMO - FVM</t>
  </si>
  <si>
    <t>FVE - FKY</t>
  </si>
  <si>
    <t>SXK - FQB</t>
  </si>
  <si>
    <t>SXG - FCX</t>
  </si>
  <si>
    <t>SXG - FQB</t>
  </si>
  <si>
    <t>SXB - FCX</t>
  </si>
  <si>
    <t>SXB - FQB</t>
  </si>
  <si>
    <t>SXM - FCQ</t>
  </si>
  <si>
    <t>SXF - FVE</t>
  </si>
  <si>
    <t>SEG - FTC</t>
  </si>
  <si>
    <t>SEG - FSH</t>
  </si>
  <si>
    <t>SCG - FMX</t>
  </si>
  <si>
    <t>SCF - FCL</t>
  </si>
  <si>
    <t>SXF - SXY</t>
  </si>
  <si>
    <t>SEG - SXT</t>
  </si>
  <si>
    <t>SCG - FRP</t>
  </si>
  <si>
    <t>SCF - FCX</t>
  </si>
  <si>
    <t>SCF - FMO</t>
  </si>
  <si>
    <t>SXM - SXT</t>
  </si>
  <si>
    <t>FNS - FQB</t>
  </si>
  <si>
    <t>FMO - FKY</t>
  </si>
  <si>
    <t>FVE - FOU</t>
  </si>
  <si>
    <t>FCQ - FEB</t>
  </si>
  <si>
    <t>FAX - FKY</t>
  </si>
  <si>
    <t>SXM - FTC</t>
  </si>
  <si>
    <t>SXM - FRP</t>
  </si>
  <si>
    <t>SXM - FBC</t>
  </si>
  <si>
    <t>SXF - FTC</t>
  </si>
  <si>
    <t>SXF - FGW</t>
  </si>
  <si>
    <t>SEG - FGW</t>
  </si>
  <si>
    <t>SCG - FCX</t>
  </si>
  <si>
    <t>SCG - FIA</t>
  </si>
  <si>
    <t>SCG - FCG</t>
  </si>
  <si>
    <t>SCG - FGW</t>
  </si>
  <si>
    <t>SCF - FTC</t>
  </si>
  <si>
    <t>SCF - FFL</t>
  </si>
  <si>
    <t>SCF - FIA</t>
  </si>
  <si>
    <t>FAX - FMO</t>
  </si>
  <si>
    <t>SEG - FEG</t>
  </si>
  <si>
    <t>SXM - FGW</t>
  </si>
  <si>
    <t>SXF - FBC</t>
  </si>
  <si>
    <t>SCG - FTC</t>
  </si>
  <si>
    <t>SCG - FBC</t>
  </si>
  <si>
    <t>SCF - FTK</t>
  </si>
  <si>
    <t>SCF - FBC</t>
  </si>
  <si>
    <t>SCF - FGW</t>
  </si>
  <si>
    <t>FCG - FPP</t>
  </si>
  <si>
    <t>FVE - FEB</t>
  </si>
  <si>
    <t>SEG - FGI</t>
  </si>
  <si>
    <t>SCF - FWA</t>
  </si>
  <si>
    <t>SEG - SXY</t>
  </si>
  <si>
    <t>SCG - SXT</t>
  </si>
  <si>
    <t>SCF - SXH</t>
  </si>
  <si>
    <t>FBO - FQB</t>
  </si>
  <si>
    <t>FCG - FMO</t>
  </si>
  <si>
    <t>FCG - FEB</t>
  </si>
  <si>
    <t>SXM - FGI</t>
  </si>
  <si>
    <t>SXF - FTK</t>
  </si>
  <si>
    <t>SXF - FGI</t>
  </si>
  <si>
    <t>SEG - FOP</t>
  </si>
  <si>
    <t>SCF - FAX</t>
  </si>
  <si>
    <t>SCG - SXH</t>
  </si>
  <si>
    <t>SCF - SXT</t>
  </si>
  <si>
    <t>FMO - FOU</t>
  </si>
  <si>
    <t>FAX - FEB</t>
  </si>
  <si>
    <t>SXM - FMO</t>
  </si>
  <si>
    <t>SXF - FMO</t>
  </si>
  <si>
    <t>FKY - FSU</t>
  </si>
  <si>
    <t>SXD - FOC</t>
  </si>
  <si>
    <t>SXM - FTK</t>
  </si>
  <si>
    <t>SCG - FGI</t>
  </si>
  <si>
    <t>SCF - FGI</t>
  </si>
  <si>
    <t>SXM - SXH</t>
  </si>
  <si>
    <t>SXF - SXT</t>
  </si>
  <si>
    <t>SXF - SXH</t>
  </si>
  <si>
    <t>SEG - SXH</t>
  </si>
  <si>
    <t>FKY - FWP</t>
  </si>
  <si>
    <t>SXW - FIF</t>
  </si>
  <si>
    <t>SXF - FTA</t>
  </si>
  <si>
    <t>SCF - FVM</t>
  </si>
  <si>
    <t>FKY - FVM</t>
  </si>
  <si>
    <t>SXM - FOC</t>
  </si>
  <si>
    <t>SXF - FOC</t>
  </si>
  <si>
    <t>SCG - FOC</t>
  </si>
  <si>
    <t>SCF - FOC</t>
  </si>
  <si>
    <t>FEB - FVM</t>
  </si>
  <si>
    <t>FEB - FSU</t>
  </si>
  <si>
    <t>SXM - FTA</t>
  </si>
  <si>
    <t>FSU - FOU</t>
  </si>
  <si>
    <t>FCG - FOU</t>
  </si>
  <si>
    <t>SXM - FOU</t>
  </si>
  <si>
    <t>FEB - FWP</t>
  </si>
  <si>
    <t>SCF - FOU</t>
  </si>
  <si>
    <t>FQB - FCB</t>
  </si>
  <si>
    <t>FQB - FNB</t>
  </si>
  <si>
    <t>SXF - FOU</t>
  </si>
  <si>
    <t>SCG - FOU</t>
  </si>
  <si>
    <t>FQB - FRY</t>
  </si>
  <si>
    <t>FPP - FOU</t>
  </si>
  <si>
    <t>FEB - FMO</t>
  </si>
  <si>
    <t>FKY - FOU</t>
  </si>
  <si>
    <t>28 JUILLET 2023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</si>
  <si>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</si>
  <si>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</si>
  <si>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</si>
  <si>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</si>
  <si>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</si>
  <si>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</si>
  <si>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</si>
  <si>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</si>
  <si>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Brookfield Asset Management Inc., Cl A (ajusté)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</si>
  <si>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</si>
  <si>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</si>
  <si>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</si>
  <si>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</si>
  <si>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</si>
  <si>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</si>
  <si>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</si>
  <si>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</si>
  <si>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</si>
  <si>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Groupe CGI Inc. Classe A</t>
  </si>
  <si>
    <t xml:space="preserve">Les Vêtements de Sport Gildan Inc. </t>
  </si>
  <si>
    <t>HEXO Corp. (HEXO3) - CA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</si>
  <si>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</si>
  <si>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</si>
  <si>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</si>
  <si>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</si>
  <si>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</si>
  <si>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</si>
  <si>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</si>
  <si>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</si>
  <si>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</si>
  <si>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</si>
  <si>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</si>
  <si>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</si>
  <si>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</si>
  <si>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</si>
  <si>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</si>
  <si>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Banque Laurentienne du Canada (Converge)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</si>
  <si>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</si>
  <si>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</si>
  <si>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</si>
  <si>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</si>
  <si>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</si>
  <si>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</si>
  <si>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Power Corporation du Canada</t>
  </si>
  <si>
    <t>Quebecor Inc. Class B</t>
  </si>
  <si>
    <t>Encans Ritchie Bros.</t>
  </si>
  <si>
    <t>Encans Ritchie Bros (ajusté)</t>
  </si>
  <si>
    <t>Rogers Communications Inc. Classe B</t>
  </si>
  <si>
    <t xml:space="preserve">Métaux Russel Inc. </t>
  </si>
  <si>
    <t>Banque Royale du Canada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</si>
  <si>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</si>
  <si>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</si>
  <si>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</si>
  <si>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</si>
  <si>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</si>
  <si>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</si>
  <si>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</si>
  <si>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Thomson Reuters Corporation</t>
  </si>
  <si>
    <t>Thomson Reuters Corporation (CA) (ajusté)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</si>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</sst>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49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0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9" fontId="2" fillId="3" borderId="19" xfId="3" applyNumberFormat="1" applyFont="1" applyFill="1" applyBorder="1" applyAlignment="1">
      <alignment horizontal="center"/>
    </xf>
    <xf numFmtId="9" fontId="2" fillId="3" borderId="37" xfId="3" applyNumberFormat="1" applyFont="1" applyFill="1" applyBorder="1" applyAlignment="1">
      <alignment horizontal="center"/>
    </xf>
    <xf numFmtId="9" fontId="6" fillId="3" borderId="19" xfId="3" applyNumberFormat="1" applyFont="1" applyFill="1" applyBorder="1" applyAlignment="1">
      <alignment horizontal="center"/>
    </xf>
    <xf numFmtId="9" fontId="2" fillId="3" borderId="52" xfId="3" applyNumberFormat="1" applyFont="1" applyFill="1" applyBorder="1" applyAlignment="1">
      <alignment horizontal="center"/>
    </xf>
    <xf numFmtId="0" fontId="2" fillId="0" borderId="18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53" xfId="3" applyFont="1" applyFill="1" applyBorder="1" applyAlignment="1" applyProtection="1">
      <alignment horizontal="center" vertical="center" wrapText="1"/>
      <protection hidden="1"/>
    </xf>
    <xf numFmtId="0" fontId="5" fillId="2" borderId="37" xfId="3" applyFont="1" applyFill="1" applyBorder="1" applyAlignment="1" applyProtection="1">
      <alignment horizontal="center" vertical="center" wrapText="1"/>
      <protection hidden="1"/>
    </xf>
    <xf numFmtId="0" fontId="5" fillId="2" borderId="5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1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5" t="s">
        <v>41</v>
      </c>
      <c r="B1" s="106"/>
      <c r="C1" s="106"/>
      <c r="D1" s="106"/>
      <c r="E1" s="106"/>
      <c r="F1" s="107"/>
    </row>
    <row r="2" spans="1:6" ht="50.1" customHeight="1" thickBot="1" x14ac:dyDescent="0.3">
      <c r="A2" s="108" t="str">
        <f>"MARGIN INTERVALS EFFECTIVE ON "&amp;A1</f>
        <v>MARGIN INTERVALS EFFECTIVE ON JULY 28, 2023</v>
      </c>
      <c r="B2" s="109"/>
      <c r="C2" s="109"/>
      <c r="D2" s="109"/>
      <c r="E2" s="109"/>
      <c r="F2" s="110"/>
    </row>
    <row r="3" spans="1:6" ht="12.75" customHeight="1" x14ac:dyDescent="0.25">
      <c r="A3" s="111" t="s">
        <v>11</v>
      </c>
      <c r="B3" s="113" t="s">
        <v>12</v>
      </c>
      <c r="C3" s="113" t="s">
        <v>13</v>
      </c>
      <c r="D3" s="113" t="s">
        <v>14</v>
      </c>
      <c r="E3" s="113" t="s">
        <v>15</v>
      </c>
      <c r="F3" s="115" t="s">
        <v>16</v>
      </c>
    </row>
    <row r="4" spans="1:6" ht="18.75" customHeight="1" thickBot="1" x14ac:dyDescent="0.3">
      <c r="A4" s="112"/>
      <c r="B4" s="114"/>
      <c r="C4" s="114"/>
      <c r="D4" s="114"/>
      <c r="E4" s="114"/>
      <c r="F4" s="116"/>
    </row>
    <row r="5" spans="1:6" x14ac:dyDescent="0.25">
      <c r="A5" s="37" t="s">
        <v>42</v>
      </c>
      <c r="B5" s="38" t="s">
        <v>43</v>
      </c>
      <c r="C5" s="39">
        <v>0.1167444729186855</v>
      </c>
      <c r="D5" s="40">
        <v>0.1166675969537856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0.14564971416200762</v>
      </c>
      <c r="D6" s="45">
        <v>0.14531755888953124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0.25755434284804851</v>
      </c>
      <c r="D7" s="50">
        <v>0.25749928349642903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5.4937238945721757E-2</v>
      </c>
      <c r="D8" s="50">
        <v>5.4839430097439371E-2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0.1606432219804525</v>
      </c>
      <c r="D9" s="50">
        <v>0.16051447603205718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0.102885939761339</v>
      </c>
      <c r="D10" s="50">
        <v>0.10288601871133314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0.13147801756510741</v>
      </c>
      <c r="D11" s="50">
        <v>0.13116151291321188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0.16436774553608569</v>
      </c>
      <c r="D12" s="50">
        <v>0.16412603449880278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0.11753873671755799</v>
      </c>
      <c r="D13" s="50">
        <v>0.11723029597976939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0.11306691476928878</v>
      </c>
      <c r="D14" s="50">
        <v>0.11308452124887708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7.2406030410088917E-2</v>
      </c>
      <c r="D15" s="50">
        <v>7.2206624910699402E-2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9.0948816036020869E-2</v>
      </c>
      <c r="D16" s="50">
        <v>9.0815567897707158E-2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0.12207132285205083</v>
      </c>
      <c r="D17" s="50">
        <v>0.12185533814193358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0.12743516917276487</v>
      </c>
      <c r="D18" s="50">
        <v>0.12704059936789913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0.10527458014730835</v>
      </c>
      <c r="D19" s="50">
        <v>0.10495604367244762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0.14635380905068832</v>
      </c>
      <c r="D20" s="50">
        <v>0.14627430018427476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6.9324876327179985E-2</v>
      </c>
      <c r="D21" s="50">
        <v>6.9314813477211246E-2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0.13181832448370401</v>
      </c>
      <c r="D22" s="50">
        <v>0.13199441490677111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0.14630944576263694</v>
      </c>
      <c r="D23" s="50">
        <v>0.14594792155741157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9.6097665419518516E-2</v>
      </c>
      <c r="D24" s="50">
        <v>9.5900446602990699E-2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0.11378662375570575</v>
      </c>
      <c r="D25" s="50">
        <v>0.11343351516117385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0.14309866686601513</v>
      </c>
      <c r="D26" s="50">
        <v>0.14306434718707675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0.15369704754450869</v>
      </c>
      <c r="D27" s="50">
        <v>0.15371212795509881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5.7500882816545765E-2</v>
      </c>
      <c r="D28" s="50">
        <v>5.7380627413581721E-2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0.10685076672359911</v>
      </c>
      <c r="D29" s="50">
        <v>0.10656945811879148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6.7717797402483862E-2</v>
      </c>
      <c r="D30" s="50">
        <v>6.7533521806362823E-2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6.7230101976049714E-2</v>
      </c>
      <c r="D31" s="50">
        <v>6.7026744243477376E-2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0.11621916647390802</v>
      </c>
      <c r="D32" s="50">
        <v>0.11595407380556003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0.18832037261505596</v>
      </c>
      <c r="D33" s="50">
        <v>0.18755395619668255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7.4463225484907664E-2</v>
      </c>
      <c r="D34" s="50">
        <v>7.4253771278728509E-2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0.13554134445977517</v>
      </c>
      <c r="D35" s="50">
        <v>0.13553948342178246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0.36066714298833352</v>
      </c>
      <c r="D36" s="50">
        <v>0.3602733636681883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0.20202465899327002</v>
      </c>
      <c r="D37" s="50">
        <v>0.20196914141834799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9.1428488950986708E-2</v>
      </c>
      <c r="D38" s="50">
        <v>9.1346408967394377E-2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7.0817524117844838E-2</v>
      </c>
      <c r="D39" s="50">
        <v>7.0616898331565883E-2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9.276557475550519E-2</v>
      </c>
      <c r="D40" s="50">
        <v>9.2478500037032882E-2</v>
      </c>
      <c r="E40" s="55">
        <v>0</v>
      </c>
      <c r="F40" s="56">
        <v>0</v>
      </c>
    </row>
    <row r="41" spans="1:6" x14ac:dyDescent="0.25">
      <c r="A41" s="54" t="s">
        <v>114</v>
      </c>
      <c r="B41" s="49" t="s">
        <v>115</v>
      </c>
      <c r="C41" s="39">
        <v>9.0098258924258351E-2</v>
      </c>
      <c r="D41" s="50">
        <v>8.9813159650244792E-2</v>
      </c>
      <c r="E41" s="55">
        <v>0</v>
      </c>
      <c r="F41" s="56">
        <v>1</v>
      </c>
    </row>
    <row r="42" spans="1:6" x14ac:dyDescent="0.25">
      <c r="A42" s="54" t="s">
        <v>116</v>
      </c>
      <c r="B42" s="49" t="s">
        <v>117</v>
      </c>
      <c r="C42" s="39">
        <v>6.7805034857651297E-2</v>
      </c>
      <c r="D42" s="50">
        <v>6.7655503319624E-2</v>
      </c>
      <c r="E42" s="55">
        <v>0</v>
      </c>
      <c r="F42" s="56">
        <v>0</v>
      </c>
    </row>
    <row r="43" spans="1:6" x14ac:dyDescent="0.25">
      <c r="A43" s="54" t="s">
        <v>118</v>
      </c>
      <c r="B43" s="49" t="s">
        <v>119</v>
      </c>
      <c r="C43" s="39">
        <v>0.22116998872108906</v>
      </c>
      <c r="D43" s="50">
        <v>0.2207022821733185</v>
      </c>
      <c r="E43" s="55">
        <v>0</v>
      </c>
      <c r="F43" s="56">
        <v>0</v>
      </c>
    </row>
    <row r="44" spans="1:6" x14ac:dyDescent="0.25">
      <c r="A44" s="54" t="s">
        <v>120</v>
      </c>
      <c r="B44" s="49" t="s">
        <v>121</v>
      </c>
      <c r="C44" s="39">
        <v>0.22123046360415391</v>
      </c>
      <c r="D44" s="50">
        <v>0.22075186449006537</v>
      </c>
      <c r="E44" s="55">
        <v>0</v>
      </c>
      <c r="F44" s="56">
        <v>0</v>
      </c>
    </row>
    <row r="45" spans="1:6" x14ac:dyDescent="0.25">
      <c r="A45" s="54" t="s">
        <v>122</v>
      </c>
      <c r="B45" s="49" t="s">
        <v>123</v>
      </c>
      <c r="C45" s="39">
        <v>0.22193320087320503</v>
      </c>
      <c r="D45" s="50">
        <v>0.2214442159670045</v>
      </c>
      <c r="E45" s="55">
        <v>0</v>
      </c>
      <c r="F45" s="56">
        <v>0</v>
      </c>
    </row>
    <row r="46" spans="1:6" x14ac:dyDescent="0.25">
      <c r="A46" s="54" t="s">
        <v>124</v>
      </c>
      <c r="B46" s="49" t="s">
        <v>125</v>
      </c>
      <c r="C46" s="39">
        <v>0.16532268996174548</v>
      </c>
      <c r="D46" s="50">
        <v>0.16534631259943811</v>
      </c>
      <c r="E46" s="55">
        <v>0</v>
      </c>
      <c r="F46" s="56">
        <v>0</v>
      </c>
    </row>
    <row r="47" spans="1:6" x14ac:dyDescent="0.25">
      <c r="A47" s="54" t="s">
        <v>126</v>
      </c>
      <c r="B47" s="49" t="s">
        <v>127</v>
      </c>
      <c r="C47" s="39">
        <v>0.15432028986253393</v>
      </c>
      <c r="D47" s="50">
        <v>0.1539814858037441</v>
      </c>
      <c r="E47" s="55">
        <v>0</v>
      </c>
      <c r="F47" s="56">
        <v>0</v>
      </c>
    </row>
    <row r="48" spans="1:6" x14ac:dyDescent="0.25">
      <c r="A48" s="54" t="s">
        <v>128</v>
      </c>
      <c r="B48" s="49" t="s">
        <v>129</v>
      </c>
      <c r="C48" s="39">
        <v>9.3395787542901954E-2</v>
      </c>
      <c r="D48" s="50">
        <v>9.3029241214658304E-2</v>
      </c>
      <c r="E48" s="55">
        <v>0</v>
      </c>
      <c r="F48" s="56">
        <v>0</v>
      </c>
    </row>
    <row r="49" spans="1:6" x14ac:dyDescent="0.25">
      <c r="A49" s="54" t="s">
        <v>130</v>
      </c>
      <c r="B49" s="57" t="s">
        <v>131</v>
      </c>
      <c r="C49" s="39">
        <v>6.6239535257985746E-2</v>
      </c>
      <c r="D49" s="50">
        <v>6.6036885187868516E-2</v>
      </c>
      <c r="E49" s="55">
        <v>0</v>
      </c>
      <c r="F49" s="56">
        <v>0</v>
      </c>
    </row>
    <row r="50" spans="1:6" x14ac:dyDescent="0.25">
      <c r="A50" s="54" t="s">
        <v>132</v>
      </c>
      <c r="B50" s="57" t="s">
        <v>133</v>
      </c>
      <c r="C50" s="39">
        <v>0.11598829377620221</v>
      </c>
      <c r="D50" s="50">
        <v>0.11566755963650774</v>
      </c>
      <c r="E50" s="55">
        <v>0</v>
      </c>
      <c r="F50" s="56">
        <v>0</v>
      </c>
    </row>
    <row r="51" spans="1:6" x14ac:dyDescent="0.25">
      <c r="A51" s="54" t="s">
        <v>134</v>
      </c>
      <c r="B51" s="57" t="s">
        <v>135</v>
      </c>
      <c r="C51" s="39">
        <v>7.2176677457907151E-2</v>
      </c>
      <c r="D51" s="50">
        <v>7.2190664435277191E-2</v>
      </c>
      <c r="E51" s="55">
        <v>0</v>
      </c>
      <c r="F51" s="56">
        <v>0</v>
      </c>
    </row>
    <row r="52" spans="1:6" x14ac:dyDescent="0.25">
      <c r="A52" s="54" t="s">
        <v>136</v>
      </c>
      <c r="B52" s="49" t="s">
        <v>137</v>
      </c>
      <c r="C52" s="39">
        <v>7.2348122922387223E-2</v>
      </c>
      <c r="D52" s="50">
        <v>7.2334076880914699E-2</v>
      </c>
      <c r="E52" s="55">
        <v>0</v>
      </c>
      <c r="F52" s="56">
        <v>0</v>
      </c>
    </row>
    <row r="53" spans="1:6" x14ac:dyDescent="0.25">
      <c r="A53" s="54" t="s">
        <v>138</v>
      </c>
      <c r="B53" s="49" t="s">
        <v>139</v>
      </c>
      <c r="C53" s="39">
        <v>0.11533606503472538</v>
      </c>
      <c r="D53" s="50">
        <v>0.11503559254038336</v>
      </c>
      <c r="E53" s="55">
        <v>0</v>
      </c>
      <c r="F53" s="56">
        <v>0</v>
      </c>
    </row>
    <row r="54" spans="1:6" x14ac:dyDescent="0.25">
      <c r="A54" s="54" t="s">
        <v>140</v>
      </c>
      <c r="B54" s="49" t="s">
        <v>141</v>
      </c>
      <c r="C54" s="39">
        <v>0.13345777323846703</v>
      </c>
      <c r="D54" s="50">
        <v>0.13308009097621942</v>
      </c>
      <c r="E54" s="55">
        <v>0</v>
      </c>
      <c r="F54" s="56">
        <v>0</v>
      </c>
    </row>
    <row r="55" spans="1:6" x14ac:dyDescent="0.25">
      <c r="A55" s="54" t="s">
        <v>142</v>
      </c>
      <c r="B55" s="49" t="s">
        <v>143</v>
      </c>
      <c r="C55" s="39">
        <v>0.11252111958085607</v>
      </c>
      <c r="D55" s="50">
        <v>0.11252920790190553</v>
      </c>
      <c r="E55" s="55">
        <v>0</v>
      </c>
      <c r="F55" s="56">
        <v>0</v>
      </c>
    </row>
    <row r="56" spans="1:6" x14ac:dyDescent="0.25">
      <c r="A56" s="54" t="s">
        <v>144</v>
      </c>
      <c r="B56" s="49" t="s">
        <v>145</v>
      </c>
      <c r="C56" s="39">
        <v>0.21895310051078276</v>
      </c>
      <c r="D56" s="50">
        <v>0.21849667968240655</v>
      </c>
      <c r="E56" s="55">
        <v>0</v>
      </c>
      <c r="F56" s="56">
        <v>0</v>
      </c>
    </row>
    <row r="57" spans="1:6" x14ac:dyDescent="0.25">
      <c r="A57" s="54" t="s">
        <v>146</v>
      </c>
      <c r="B57" s="49" t="s">
        <v>147</v>
      </c>
      <c r="C57" s="39">
        <v>0.10091173563886399</v>
      </c>
      <c r="D57" s="50">
        <v>0.10053865966917774</v>
      </c>
      <c r="E57" s="55">
        <v>0</v>
      </c>
      <c r="F57" s="56">
        <v>0</v>
      </c>
    </row>
    <row r="58" spans="1:6" x14ac:dyDescent="0.25">
      <c r="A58" s="54" t="s">
        <v>148</v>
      </c>
      <c r="B58" s="49" t="s">
        <v>149</v>
      </c>
      <c r="C58" s="39">
        <v>0.1021337559349107</v>
      </c>
      <c r="D58" s="50">
        <v>0.10190633686820975</v>
      </c>
      <c r="E58" s="55">
        <v>0</v>
      </c>
      <c r="F58" s="56">
        <v>0</v>
      </c>
    </row>
    <row r="59" spans="1:6" x14ac:dyDescent="0.25">
      <c r="A59" s="54" t="s">
        <v>150</v>
      </c>
      <c r="B59" s="49" t="s">
        <v>151</v>
      </c>
      <c r="C59" s="39">
        <v>5.4353773891748433E-2</v>
      </c>
      <c r="D59" s="50">
        <v>5.4351151037712458E-2</v>
      </c>
      <c r="E59" s="55">
        <v>0</v>
      </c>
      <c r="F59" s="56">
        <v>0</v>
      </c>
    </row>
    <row r="60" spans="1:6" x14ac:dyDescent="0.25">
      <c r="A60" s="54" t="s">
        <v>152</v>
      </c>
      <c r="B60" s="49" t="s">
        <v>153</v>
      </c>
      <c r="C60" s="39">
        <v>0.21083225837243097</v>
      </c>
      <c r="D60" s="50">
        <v>0.21046999152571869</v>
      </c>
      <c r="E60" s="55">
        <v>0</v>
      </c>
      <c r="F60" s="56">
        <v>0</v>
      </c>
    </row>
    <row r="61" spans="1:6" x14ac:dyDescent="0.25">
      <c r="A61" s="54" t="s">
        <v>154</v>
      </c>
      <c r="B61" s="49" t="s">
        <v>155</v>
      </c>
      <c r="C61" s="39">
        <v>0.12793510467445052</v>
      </c>
      <c r="D61" s="58">
        <v>0.12759327284416411</v>
      </c>
      <c r="E61" s="55">
        <v>0</v>
      </c>
      <c r="F61" s="56">
        <v>0</v>
      </c>
    </row>
    <row r="62" spans="1:6" x14ac:dyDescent="0.25">
      <c r="A62" s="54" t="s">
        <v>156</v>
      </c>
      <c r="B62" s="49" t="s">
        <v>157</v>
      </c>
      <c r="C62" s="39">
        <v>0.16337798810820686</v>
      </c>
      <c r="D62" s="58">
        <v>0.16300799600081628</v>
      </c>
      <c r="E62" s="55">
        <v>0</v>
      </c>
      <c r="F62" s="56">
        <v>0</v>
      </c>
    </row>
    <row r="63" spans="1:6" x14ac:dyDescent="0.25">
      <c r="A63" s="54" t="s">
        <v>158</v>
      </c>
      <c r="B63" s="49" t="s">
        <v>159</v>
      </c>
      <c r="C63" s="39">
        <v>0.1474945243719093</v>
      </c>
      <c r="D63" s="58">
        <v>0.14693528555682348</v>
      </c>
      <c r="E63" s="55">
        <v>0</v>
      </c>
      <c r="F63" s="56">
        <v>0</v>
      </c>
    </row>
    <row r="64" spans="1:6" x14ac:dyDescent="0.25">
      <c r="A64" s="54" t="s">
        <v>160</v>
      </c>
      <c r="B64" s="49" t="s">
        <v>161</v>
      </c>
      <c r="C64" s="39">
        <v>0.12232045376208037</v>
      </c>
      <c r="D64" s="58">
        <v>0.12198771645967854</v>
      </c>
      <c r="E64" s="55">
        <v>0</v>
      </c>
      <c r="F64" s="56">
        <v>0</v>
      </c>
    </row>
    <row r="65" spans="1:6" x14ac:dyDescent="0.25">
      <c r="A65" s="54" t="s">
        <v>162</v>
      </c>
      <c r="B65" s="49" t="s">
        <v>163</v>
      </c>
      <c r="C65" s="39">
        <v>7.5845826634443753E-2</v>
      </c>
      <c r="D65" s="58">
        <v>7.5641669860778776E-2</v>
      </c>
      <c r="E65" s="55">
        <v>0</v>
      </c>
      <c r="F65" s="56">
        <v>0</v>
      </c>
    </row>
    <row r="66" spans="1:6" x14ac:dyDescent="0.25">
      <c r="A66" s="54" t="s">
        <v>164</v>
      </c>
      <c r="B66" s="49" t="s">
        <v>165</v>
      </c>
      <c r="C66" s="39">
        <v>0.11635581997202472</v>
      </c>
      <c r="D66" s="58">
        <v>0.11608109678081233</v>
      </c>
      <c r="E66" s="55">
        <v>0</v>
      </c>
      <c r="F66" s="56">
        <v>0</v>
      </c>
    </row>
    <row r="67" spans="1:6" x14ac:dyDescent="0.25">
      <c r="A67" s="54" t="s">
        <v>166</v>
      </c>
      <c r="B67" s="57" t="s">
        <v>167</v>
      </c>
      <c r="C67" s="39">
        <v>5.6580153901607012E-2</v>
      </c>
      <c r="D67" s="50">
        <v>5.6411966427521103E-2</v>
      </c>
      <c r="E67" s="55">
        <v>0</v>
      </c>
      <c r="F67" s="56">
        <v>0</v>
      </c>
    </row>
    <row r="68" spans="1:6" x14ac:dyDescent="0.25">
      <c r="A68" s="54" t="s">
        <v>168</v>
      </c>
      <c r="B68" s="49" t="s">
        <v>169</v>
      </c>
      <c r="C68" s="39">
        <v>7.2337230750404491E-2</v>
      </c>
      <c r="D68" s="50">
        <v>7.2485022408740551E-2</v>
      </c>
      <c r="E68" s="55">
        <v>0</v>
      </c>
      <c r="F68" s="56">
        <v>0</v>
      </c>
    </row>
    <row r="69" spans="1:6" x14ac:dyDescent="0.25">
      <c r="A69" s="54" t="s">
        <v>170</v>
      </c>
      <c r="B69" s="49" t="s">
        <v>171</v>
      </c>
      <c r="C69" s="39">
        <v>0.13212567152699675</v>
      </c>
      <c r="D69" s="50">
        <v>0.13214604113679917</v>
      </c>
      <c r="E69" s="55">
        <v>0</v>
      </c>
      <c r="F69" s="56">
        <v>0</v>
      </c>
    </row>
    <row r="70" spans="1:6" x14ac:dyDescent="0.25">
      <c r="A70" s="54" t="s">
        <v>172</v>
      </c>
      <c r="B70" s="49" t="s">
        <v>173</v>
      </c>
      <c r="C70" s="39">
        <v>6.7283966261704076E-2</v>
      </c>
      <c r="D70" s="50">
        <v>6.7163395425950539E-2</v>
      </c>
      <c r="E70" s="55">
        <v>0</v>
      </c>
      <c r="F70" s="56">
        <v>0</v>
      </c>
    </row>
    <row r="71" spans="1:6" x14ac:dyDescent="0.25">
      <c r="A71" s="54" t="s">
        <v>174</v>
      </c>
      <c r="B71" s="49" t="s">
        <v>175</v>
      </c>
      <c r="C71" s="39">
        <v>0.18653457925582423</v>
      </c>
      <c r="D71" s="50">
        <v>0.18649391405065283</v>
      </c>
      <c r="E71" s="55">
        <v>0</v>
      </c>
      <c r="F71" s="56">
        <v>0</v>
      </c>
    </row>
    <row r="72" spans="1:6" x14ac:dyDescent="0.25">
      <c r="A72" s="54" t="s">
        <v>176</v>
      </c>
      <c r="B72" s="49" t="s">
        <v>177</v>
      </c>
      <c r="C72" s="39">
        <v>6.6827152726065916E-2</v>
      </c>
      <c r="D72" s="50">
        <v>6.6664088511101421E-2</v>
      </c>
      <c r="E72" s="55">
        <v>0</v>
      </c>
      <c r="F72" s="56">
        <v>0</v>
      </c>
    </row>
    <row r="73" spans="1:6" x14ac:dyDescent="0.25">
      <c r="A73" s="54" t="s">
        <v>178</v>
      </c>
      <c r="B73" s="49" t="s">
        <v>179</v>
      </c>
      <c r="C73" s="39">
        <v>0.21387828325776373</v>
      </c>
      <c r="D73" s="50">
        <v>0.21330303310602505</v>
      </c>
      <c r="E73" s="55">
        <v>0</v>
      </c>
      <c r="F73" s="56">
        <v>0</v>
      </c>
    </row>
    <row r="74" spans="1:6" x14ac:dyDescent="0.25">
      <c r="A74" s="54" t="s">
        <v>180</v>
      </c>
      <c r="B74" s="49" t="s">
        <v>181</v>
      </c>
      <c r="C74" s="39">
        <v>9.8895267051488461E-2</v>
      </c>
      <c r="D74" s="50">
        <v>9.8952644131122675E-2</v>
      </c>
      <c r="E74" s="55">
        <v>0</v>
      </c>
      <c r="F74" s="56">
        <v>0</v>
      </c>
    </row>
    <row r="75" spans="1:6" x14ac:dyDescent="0.25">
      <c r="A75" s="54" t="s">
        <v>182</v>
      </c>
      <c r="B75" s="49" t="s">
        <v>183</v>
      </c>
      <c r="C75" s="39">
        <v>6.6975212148505853E-2</v>
      </c>
      <c r="D75" s="50">
        <v>6.6774806374096524E-2</v>
      </c>
      <c r="E75" s="55">
        <v>0</v>
      </c>
      <c r="F75" s="56">
        <v>0</v>
      </c>
    </row>
    <row r="76" spans="1:6" x14ac:dyDescent="0.25">
      <c r="A76" s="54" t="s">
        <v>184</v>
      </c>
      <c r="B76" s="59" t="s">
        <v>185</v>
      </c>
      <c r="C76" s="39">
        <v>0.18872083989970725</v>
      </c>
      <c r="D76" s="50">
        <v>0.18854130146179393</v>
      </c>
      <c r="E76" s="55">
        <v>0</v>
      </c>
      <c r="F76" s="56">
        <v>0</v>
      </c>
    </row>
    <row r="77" spans="1:6" x14ac:dyDescent="0.25">
      <c r="A77" s="54" t="s">
        <v>186</v>
      </c>
      <c r="B77" s="59" t="s">
        <v>187</v>
      </c>
      <c r="C77" s="39">
        <v>5.8792893110378941E-2</v>
      </c>
      <c r="D77" s="50">
        <v>5.8646823677082766E-2</v>
      </c>
      <c r="E77" s="55">
        <v>0</v>
      </c>
      <c r="F77" s="56">
        <v>0</v>
      </c>
    </row>
    <row r="78" spans="1:6" x14ac:dyDescent="0.25">
      <c r="A78" s="54" t="s">
        <v>188</v>
      </c>
      <c r="B78" s="49" t="s">
        <v>189</v>
      </c>
      <c r="C78" s="39">
        <v>0.14700912219966483</v>
      </c>
      <c r="D78" s="50">
        <v>0.14662735410868682</v>
      </c>
      <c r="E78" s="55">
        <v>0</v>
      </c>
      <c r="F78" s="56">
        <v>0</v>
      </c>
    </row>
    <row r="79" spans="1:6" x14ac:dyDescent="0.25">
      <c r="A79" s="54" t="s">
        <v>190</v>
      </c>
      <c r="B79" s="49" t="s">
        <v>191</v>
      </c>
      <c r="C79" s="39">
        <v>9.0499559697239551E-2</v>
      </c>
      <c r="D79" s="50">
        <v>9.0290682013559234E-2</v>
      </c>
      <c r="E79" s="55">
        <v>0</v>
      </c>
      <c r="F79" s="56">
        <v>0</v>
      </c>
    </row>
    <row r="80" spans="1:6" x14ac:dyDescent="0.25">
      <c r="A80" s="54" t="s">
        <v>192</v>
      </c>
      <c r="B80" s="49" t="s">
        <v>193</v>
      </c>
      <c r="C80" s="39">
        <v>0.24490352165571302</v>
      </c>
      <c r="D80" s="50">
        <v>0.24490267033400251</v>
      </c>
      <c r="E80" s="55">
        <v>0</v>
      </c>
      <c r="F80" s="56">
        <v>0</v>
      </c>
    </row>
    <row r="81" spans="1:6" x14ac:dyDescent="0.25">
      <c r="A81" s="54" t="s">
        <v>194</v>
      </c>
      <c r="B81" s="49" t="s">
        <v>195</v>
      </c>
      <c r="C81" s="39">
        <v>0.13414248040898913</v>
      </c>
      <c r="D81" s="50">
        <v>0.13376352275841064</v>
      </c>
      <c r="E81" s="55">
        <v>0</v>
      </c>
      <c r="F81" s="56">
        <v>0</v>
      </c>
    </row>
    <row r="82" spans="1:6" x14ac:dyDescent="0.25">
      <c r="A82" s="54" t="s">
        <v>196</v>
      </c>
      <c r="B82" s="49" t="s">
        <v>197</v>
      </c>
      <c r="C82" s="39">
        <v>8.213796349254944E-2</v>
      </c>
      <c r="D82" s="50">
        <v>8.1954674019904084E-2</v>
      </c>
      <c r="E82" s="55">
        <v>0</v>
      </c>
      <c r="F82" s="56">
        <v>0</v>
      </c>
    </row>
    <row r="83" spans="1:6" x14ac:dyDescent="0.25">
      <c r="A83" s="54" t="s">
        <v>198</v>
      </c>
      <c r="B83" s="49" t="s">
        <v>199</v>
      </c>
      <c r="C83" s="39">
        <v>0.14297917344462086</v>
      </c>
      <c r="D83" s="50">
        <v>0.14407330439155616</v>
      </c>
      <c r="E83" s="55">
        <v>0</v>
      </c>
      <c r="F83" s="56">
        <v>0</v>
      </c>
    </row>
    <row r="84" spans="1:6" x14ac:dyDescent="0.25">
      <c r="A84" s="54" t="s">
        <v>200</v>
      </c>
      <c r="B84" s="49" t="s">
        <v>201</v>
      </c>
      <c r="C84" s="39">
        <v>7.6812089410199264E-2</v>
      </c>
      <c r="D84" s="50">
        <v>7.6627393505675323E-2</v>
      </c>
      <c r="E84" s="55">
        <v>0</v>
      </c>
      <c r="F84" s="56">
        <v>0</v>
      </c>
    </row>
    <row r="85" spans="1:6" x14ac:dyDescent="0.25">
      <c r="A85" s="54" t="s">
        <v>202</v>
      </c>
      <c r="B85" s="49" t="s">
        <v>203</v>
      </c>
      <c r="C85" s="39">
        <v>0.15883375030621097</v>
      </c>
      <c r="D85" s="50">
        <v>0.158776915074616</v>
      </c>
      <c r="E85" s="55">
        <v>0</v>
      </c>
      <c r="F85" s="56">
        <v>0</v>
      </c>
    </row>
    <row r="86" spans="1:6" x14ac:dyDescent="0.25">
      <c r="A86" s="54" t="s">
        <v>204</v>
      </c>
      <c r="B86" s="49" t="s">
        <v>205</v>
      </c>
      <c r="C86" s="39">
        <v>6.2327617118044985E-2</v>
      </c>
      <c r="D86" s="50">
        <v>6.2327275766979037E-2</v>
      </c>
      <c r="E86" s="55">
        <v>0</v>
      </c>
      <c r="F86" s="56">
        <v>0</v>
      </c>
    </row>
    <row r="87" spans="1:6" x14ac:dyDescent="0.25">
      <c r="A87" s="54" t="s">
        <v>206</v>
      </c>
      <c r="B87" s="57" t="s">
        <v>207</v>
      </c>
      <c r="C87" s="39">
        <v>0.10552814461698004</v>
      </c>
      <c r="D87" s="50">
        <v>0.10551734869190751</v>
      </c>
      <c r="E87" s="55">
        <v>0</v>
      </c>
      <c r="F87" s="56">
        <v>0</v>
      </c>
    </row>
    <row r="88" spans="1:6" x14ac:dyDescent="0.25">
      <c r="A88" s="54" t="s">
        <v>208</v>
      </c>
      <c r="B88" s="57" t="s">
        <v>209</v>
      </c>
      <c r="C88" s="39">
        <v>0.1711144108729995</v>
      </c>
      <c r="D88" s="50">
        <v>0.17083793619923215</v>
      </c>
      <c r="E88" s="55">
        <v>0</v>
      </c>
      <c r="F88" s="56">
        <v>0</v>
      </c>
    </row>
    <row r="89" spans="1:6" x14ac:dyDescent="0.25">
      <c r="A89" s="54" t="s">
        <v>210</v>
      </c>
      <c r="B89" s="57" t="s">
        <v>211</v>
      </c>
      <c r="C89" s="39">
        <v>7.7692997108170292E-2</v>
      </c>
      <c r="D89" s="50">
        <v>7.7698434379126075E-2</v>
      </c>
      <c r="E89" s="55">
        <v>0</v>
      </c>
      <c r="F89" s="56">
        <v>0</v>
      </c>
    </row>
    <row r="90" spans="1:6" x14ac:dyDescent="0.25">
      <c r="A90" s="54" t="s">
        <v>212</v>
      </c>
      <c r="B90" s="57" t="s">
        <v>213</v>
      </c>
      <c r="C90" s="39">
        <v>0.22154048017158764</v>
      </c>
      <c r="D90" s="50">
        <v>0.22106670205363671</v>
      </c>
      <c r="E90" s="55">
        <v>0</v>
      </c>
      <c r="F90" s="56">
        <v>0</v>
      </c>
    </row>
    <row r="91" spans="1:6" x14ac:dyDescent="0.25">
      <c r="A91" s="54" t="s">
        <v>214</v>
      </c>
      <c r="B91" s="57" t="s">
        <v>215</v>
      </c>
      <c r="C91" s="39">
        <v>0.16512496678060162</v>
      </c>
      <c r="D91" s="50">
        <v>0.16460867196606599</v>
      </c>
      <c r="E91" s="55">
        <v>0</v>
      </c>
      <c r="F91" s="56">
        <v>0</v>
      </c>
    </row>
    <row r="92" spans="1:6" x14ac:dyDescent="0.25">
      <c r="A92" s="54" t="s">
        <v>216</v>
      </c>
      <c r="B92" s="57" t="s">
        <v>217</v>
      </c>
      <c r="C92" s="39">
        <v>0.17689515245368131</v>
      </c>
      <c r="D92" s="50">
        <v>0.17689536589295551</v>
      </c>
      <c r="E92" s="55">
        <v>0</v>
      </c>
      <c r="F92" s="56">
        <v>0</v>
      </c>
    </row>
    <row r="93" spans="1:6" x14ac:dyDescent="0.25">
      <c r="A93" s="54" t="s">
        <v>218</v>
      </c>
      <c r="B93" s="57" t="s">
        <v>219</v>
      </c>
      <c r="C93" s="39">
        <v>0.14002174684084343</v>
      </c>
      <c r="D93" s="50">
        <v>0.14000316829016843</v>
      </c>
      <c r="E93" s="55">
        <v>0</v>
      </c>
      <c r="F93" s="56">
        <v>0</v>
      </c>
    </row>
    <row r="94" spans="1:6" x14ac:dyDescent="0.25">
      <c r="A94" s="54" t="s">
        <v>220</v>
      </c>
      <c r="B94" s="57" t="s">
        <v>221</v>
      </c>
      <c r="C94" s="39">
        <v>0.11823422684573108</v>
      </c>
      <c r="D94" s="50">
        <v>0.11797216302225133</v>
      </c>
      <c r="E94" s="55">
        <v>0</v>
      </c>
      <c r="F94" s="56">
        <v>0</v>
      </c>
    </row>
    <row r="95" spans="1:6" x14ac:dyDescent="0.25">
      <c r="A95" s="54" t="s">
        <v>222</v>
      </c>
      <c r="B95" s="49" t="s">
        <v>223</v>
      </c>
      <c r="C95" s="39">
        <v>0.23737036850794932</v>
      </c>
      <c r="D95" s="50">
        <v>0.23695931753910873</v>
      </c>
      <c r="E95" s="55">
        <v>0</v>
      </c>
      <c r="F95" s="56">
        <v>0</v>
      </c>
    </row>
    <row r="96" spans="1:6" x14ac:dyDescent="0.25">
      <c r="A96" s="54" t="s">
        <v>224</v>
      </c>
      <c r="B96" s="49" t="s">
        <v>225</v>
      </c>
      <c r="C96" s="39">
        <v>0.29114719186814697</v>
      </c>
      <c r="D96" s="50">
        <v>0.29112367517748078</v>
      </c>
      <c r="E96" s="55">
        <v>0</v>
      </c>
      <c r="F96" s="56">
        <v>0</v>
      </c>
    </row>
    <row r="97" spans="1:6" x14ac:dyDescent="0.25">
      <c r="A97" s="54" t="s">
        <v>226</v>
      </c>
      <c r="B97" s="49" t="s">
        <v>227</v>
      </c>
      <c r="C97" s="39">
        <v>0.15107887893369301</v>
      </c>
      <c r="D97" s="50">
        <v>0.1510783211135272</v>
      </c>
      <c r="E97" s="55">
        <v>0</v>
      </c>
      <c r="F97" s="56">
        <v>0</v>
      </c>
    </row>
    <row r="98" spans="1:6" x14ac:dyDescent="0.25">
      <c r="A98" s="54" t="s">
        <v>228</v>
      </c>
      <c r="B98" s="49" t="s">
        <v>229</v>
      </c>
      <c r="C98" s="39">
        <v>5.5729869584439325E-2</v>
      </c>
      <c r="D98" s="50">
        <v>5.5570667330688904E-2</v>
      </c>
      <c r="E98" s="55">
        <v>0</v>
      </c>
      <c r="F98" s="56">
        <v>0</v>
      </c>
    </row>
    <row r="99" spans="1:6" x14ac:dyDescent="0.25">
      <c r="A99" s="54" t="s">
        <v>230</v>
      </c>
      <c r="B99" s="57" t="s">
        <v>231</v>
      </c>
      <c r="C99" s="39">
        <v>6.5862668175710015E-2</v>
      </c>
      <c r="D99" s="50">
        <v>6.5864615954498051E-2</v>
      </c>
      <c r="E99" s="55">
        <v>0</v>
      </c>
      <c r="F99" s="56">
        <v>0</v>
      </c>
    </row>
    <row r="100" spans="1:6" x14ac:dyDescent="0.25">
      <c r="A100" s="54" t="s">
        <v>232</v>
      </c>
      <c r="B100" s="49" t="s">
        <v>233</v>
      </c>
      <c r="C100" s="39">
        <v>6.0511934442336962E-2</v>
      </c>
      <c r="D100" s="50">
        <v>6.0516292117057106E-2</v>
      </c>
      <c r="E100" s="55">
        <v>0</v>
      </c>
      <c r="F100" s="56">
        <v>0</v>
      </c>
    </row>
    <row r="101" spans="1:6" x14ac:dyDescent="0.25">
      <c r="A101" s="54" t="s">
        <v>234</v>
      </c>
      <c r="B101" s="49" t="s">
        <v>235</v>
      </c>
      <c r="C101" s="39">
        <v>0.19864152740062477</v>
      </c>
      <c r="D101" s="50">
        <v>0.19799833142682455</v>
      </c>
      <c r="E101" s="55">
        <v>0</v>
      </c>
      <c r="F101" s="56">
        <v>0</v>
      </c>
    </row>
    <row r="102" spans="1:6" x14ac:dyDescent="0.25">
      <c r="A102" s="54" t="s">
        <v>236</v>
      </c>
      <c r="B102" s="49" t="s">
        <v>237</v>
      </c>
      <c r="C102" s="39">
        <v>0.13441935369777219</v>
      </c>
      <c r="D102" s="50">
        <v>0.13442157382981915</v>
      </c>
      <c r="E102" s="55">
        <v>0</v>
      </c>
      <c r="F102" s="56">
        <v>0</v>
      </c>
    </row>
    <row r="103" spans="1:6" x14ac:dyDescent="0.25">
      <c r="A103" s="54" t="s">
        <v>238</v>
      </c>
      <c r="B103" s="49" t="s">
        <v>239</v>
      </c>
      <c r="C103" s="39">
        <v>0.1877229979272185</v>
      </c>
      <c r="D103" s="50">
        <v>0.18725377018201766</v>
      </c>
      <c r="E103" s="55">
        <v>0</v>
      </c>
      <c r="F103" s="56">
        <v>0</v>
      </c>
    </row>
    <row r="104" spans="1:6" x14ac:dyDescent="0.25">
      <c r="A104" s="54" t="s">
        <v>240</v>
      </c>
      <c r="B104" s="49" t="s">
        <v>241</v>
      </c>
      <c r="C104" s="39">
        <v>0.23734142790820253</v>
      </c>
      <c r="D104" s="50">
        <v>0.23726195199645969</v>
      </c>
      <c r="E104" s="55">
        <v>0</v>
      </c>
      <c r="F104" s="56">
        <v>0</v>
      </c>
    </row>
    <row r="105" spans="1:6" x14ac:dyDescent="0.25">
      <c r="A105" s="54" t="s">
        <v>242</v>
      </c>
      <c r="B105" s="49" t="s">
        <v>243</v>
      </c>
      <c r="C105" s="39">
        <v>0.23760914674616659</v>
      </c>
      <c r="D105" s="50">
        <v>0.23753291374736787</v>
      </c>
      <c r="E105" s="55">
        <v>0</v>
      </c>
      <c r="F105" s="56">
        <v>0</v>
      </c>
    </row>
    <row r="106" spans="1:6" x14ac:dyDescent="0.25">
      <c r="A106" s="54" t="s">
        <v>244</v>
      </c>
      <c r="B106" s="49" t="s">
        <v>245</v>
      </c>
      <c r="C106" s="39">
        <v>0.23844729694100558</v>
      </c>
      <c r="D106" s="50">
        <v>0.23837088316189331</v>
      </c>
      <c r="E106" s="55">
        <v>0</v>
      </c>
      <c r="F106" s="56">
        <v>0</v>
      </c>
    </row>
    <row r="107" spans="1:6" x14ac:dyDescent="0.25">
      <c r="A107" s="54" t="s">
        <v>246</v>
      </c>
      <c r="B107" s="49" t="s">
        <v>247</v>
      </c>
      <c r="C107" s="39">
        <v>0.23792376316087346</v>
      </c>
      <c r="D107" s="50">
        <v>0.23784809067797663</v>
      </c>
      <c r="E107" s="55">
        <v>0</v>
      </c>
      <c r="F107" s="56">
        <v>0</v>
      </c>
    </row>
    <row r="108" spans="1:6" x14ac:dyDescent="0.25">
      <c r="A108" s="54" t="s">
        <v>248</v>
      </c>
      <c r="B108" s="57" t="s">
        <v>249</v>
      </c>
      <c r="C108" s="39">
        <v>9.3154079766122985E-2</v>
      </c>
      <c r="D108" s="50">
        <v>9.3009395596928876E-2</v>
      </c>
      <c r="E108" s="55">
        <v>0</v>
      </c>
      <c r="F108" s="56">
        <v>0</v>
      </c>
    </row>
    <row r="109" spans="1:6" x14ac:dyDescent="0.25">
      <c r="A109" s="54" t="s">
        <v>250</v>
      </c>
      <c r="B109" s="49" t="s">
        <v>251</v>
      </c>
      <c r="C109" s="39">
        <v>6.2124986270850065E-2</v>
      </c>
      <c r="D109" s="50">
        <v>6.209379698584952E-2</v>
      </c>
      <c r="E109" s="55">
        <v>0</v>
      </c>
      <c r="F109" s="56">
        <v>0</v>
      </c>
    </row>
    <row r="110" spans="1:6" x14ac:dyDescent="0.25">
      <c r="A110" s="54" t="s">
        <v>252</v>
      </c>
      <c r="B110" s="57" t="s">
        <v>253</v>
      </c>
      <c r="C110" s="39">
        <v>0.18221082291392629</v>
      </c>
      <c r="D110" s="50">
        <v>0.18218458890129605</v>
      </c>
      <c r="E110" s="55">
        <v>0</v>
      </c>
      <c r="F110" s="56">
        <v>0</v>
      </c>
    </row>
    <row r="111" spans="1:6" x14ac:dyDescent="0.25">
      <c r="A111" s="54" t="s">
        <v>254</v>
      </c>
      <c r="B111" s="49" t="s">
        <v>255</v>
      </c>
      <c r="C111" s="39">
        <v>0.19499997288945081</v>
      </c>
      <c r="D111" s="50">
        <v>0.19474701239208456</v>
      </c>
      <c r="E111" s="55">
        <v>0</v>
      </c>
      <c r="F111" s="56">
        <v>0</v>
      </c>
    </row>
    <row r="112" spans="1:6" x14ac:dyDescent="0.25">
      <c r="A112" s="54" t="s">
        <v>256</v>
      </c>
      <c r="B112" s="49" t="s">
        <v>257</v>
      </c>
      <c r="C112" s="39">
        <v>0.17696016752590321</v>
      </c>
      <c r="D112" s="50">
        <v>0.17663885070257254</v>
      </c>
      <c r="E112" s="55">
        <v>0</v>
      </c>
      <c r="F112" s="56">
        <v>0</v>
      </c>
    </row>
    <row r="113" spans="1:6" x14ac:dyDescent="0.25">
      <c r="A113" s="54" t="s">
        <v>258</v>
      </c>
      <c r="B113" s="49" t="s">
        <v>259</v>
      </c>
      <c r="C113" s="39">
        <v>9.4067257854276456E-2</v>
      </c>
      <c r="D113" s="50">
        <v>9.381808244493435E-2</v>
      </c>
      <c r="E113" s="55">
        <v>0</v>
      </c>
      <c r="F113" s="56">
        <v>0</v>
      </c>
    </row>
    <row r="114" spans="1:6" x14ac:dyDescent="0.25">
      <c r="A114" s="54" t="s">
        <v>260</v>
      </c>
      <c r="B114" s="49" t="s">
        <v>261</v>
      </c>
      <c r="C114" s="39">
        <v>0.22507629728733966</v>
      </c>
      <c r="D114" s="50">
        <v>0.22437499770282615</v>
      </c>
      <c r="E114" s="55">
        <v>0</v>
      </c>
      <c r="F114" s="56">
        <v>0</v>
      </c>
    </row>
    <row r="115" spans="1:6" x14ac:dyDescent="0.25">
      <c r="A115" s="54" t="s">
        <v>262</v>
      </c>
      <c r="B115" s="49" t="s">
        <v>263</v>
      </c>
      <c r="C115" s="39">
        <v>0.16931915213863591</v>
      </c>
      <c r="D115" s="50">
        <v>0.16887713601929855</v>
      </c>
      <c r="E115" s="55">
        <v>0</v>
      </c>
      <c r="F115" s="56">
        <v>0</v>
      </c>
    </row>
    <row r="116" spans="1:6" x14ac:dyDescent="0.25">
      <c r="A116" s="54" t="s">
        <v>264</v>
      </c>
      <c r="B116" s="49" t="s">
        <v>265</v>
      </c>
      <c r="C116" s="39">
        <v>9.4231288930209461E-2</v>
      </c>
      <c r="D116" s="50">
        <v>9.4237018605435707E-2</v>
      </c>
      <c r="E116" s="55">
        <v>0</v>
      </c>
      <c r="F116" s="56">
        <v>0</v>
      </c>
    </row>
    <row r="117" spans="1:6" x14ac:dyDescent="0.25">
      <c r="A117" s="54" t="s">
        <v>266</v>
      </c>
      <c r="B117" s="49" t="s">
        <v>267</v>
      </c>
      <c r="C117" s="39">
        <v>5.7487214321740934E-2</v>
      </c>
      <c r="D117" s="50">
        <v>5.7315035834269723E-2</v>
      </c>
      <c r="E117" s="55">
        <v>0</v>
      </c>
      <c r="F117" s="56">
        <v>0</v>
      </c>
    </row>
    <row r="118" spans="1:6" x14ac:dyDescent="0.25">
      <c r="A118" s="54" t="s">
        <v>268</v>
      </c>
      <c r="B118" s="49" t="s">
        <v>269</v>
      </c>
      <c r="C118" s="39">
        <v>8.3158305505552255E-2</v>
      </c>
      <c r="D118" s="50">
        <v>8.289379530076682E-2</v>
      </c>
      <c r="E118" s="55">
        <v>0</v>
      </c>
      <c r="F118" s="56">
        <v>0</v>
      </c>
    </row>
    <row r="119" spans="1:6" x14ac:dyDescent="0.25">
      <c r="A119" s="54" t="s">
        <v>270</v>
      </c>
      <c r="B119" s="49" t="s">
        <v>271</v>
      </c>
      <c r="C119" s="39">
        <v>0.19742095451607752</v>
      </c>
      <c r="D119" s="50">
        <v>0.19678499992508958</v>
      </c>
      <c r="E119" s="55">
        <v>0</v>
      </c>
      <c r="F119" s="56">
        <v>0</v>
      </c>
    </row>
    <row r="120" spans="1:6" x14ac:dyDescent="0.25">
      <c r="A120" s="54" t="s">
        <v>272</v>
      </c>
      <c r="B120" s="49" t="s">
        <v>273</v>
      </c>
      <c r="C120" s="39">
        <v>8.9915819937889982E-2</v>
      </c>
      <c r="D120" s="50">
        <v>8.9744708189805802E-2</v>
      </c>
      <c r="E120" s="55">
        <v>0</v>
      </c>
      <c r="F120" s="56">
        <v>0</v>
      </c>
    </row>
    <row r="121" spans="1:6" x14ac:dyDescent="0.25">
      <c r="A121" s="54" t="s">
        <v>274</v>
      </c>
      <c r="B121" s="49" t="s">
        <v>275</v>
      </c>
      <c r="C121" s="39">
        <v>8.6666249116411409E-2</v>
      </c>
      <c r="D121" s="50">
        <v>8.6482761255402649E-2</v>
      </c>
      <c r="E121" s="55">
        <v>0</v>
      </c>
      <c r="F121" s="56">
        <v>0</v>
      </c>
    </row>
    <row r="122" spans="1:6" x14ac:dyDescent="0.25">
      <c r="A122" s="54" t="s">
        <v>276</v>
      </c>
      <c r="B122" s="49" t="s">
        <v>277</v>
      </c>
      <c r="C122" s="39">
        <v>6.0015717703540181E-2</v>
      </c>
      <c r="D122" s="50">
        <v>6.2877511722624083E-2</v>
      </c>
      <c r="E122" s="55">
        <v>0</v>
      </c>
      <c r="F122" s="56">
        <v>0</v>
      </c>
    </row>
    <row r="123" spans="1:6" x14ac:dyDescent="0.25">
      <c r="A123" s="54" t="s">
        <v>278</v>
      </c>
      <c r="B123" s="49" t="s">
        <v>279</v>
      </c>
      <c r="C123" s="39">
        <v>0.1298019984697408</v>
      </c>
      <c r="D123" s="50">
        <v>0.12960544385962691</v>
      </c>
      <c r="E123" s="55">
        <v>0</v>
      </c>
      <c r="F123" s="56">
        <v>0</v>
      </c>
    </row>
    <row r="124" spans="1:6" x14ac:dyDescent="0.25">
      <c r="A124" s="54" t="s">
        <v>280</v>
      </c>
      <c r="B124" s="49" t="s">
        <v>281</v>
      </c>
      <c r="C124" s="39">
        <v>0.38690716387385005</v>
      </c>
      <c r="D124" s="50">
        <v>0.38679646294688019</v>
      </c>
      <c r="E124" s="55">
        <v>0</v>
      </c>
      <c r="F124" s="56">
        <v>0</v>
      </c>
    </row>
    <row r="125" spans="1:6" x14ac:dyDescent="0.25">
      <c r="A125" s="54" t="s">
        <v>282</v>
      </c>
      <c r="B125" s="49" t="s">
        <v>283</v>
      </c>
      <c r="C125" s="39">
        <v>0.29374439768413796</v>
      </c>
      <c r="D125" s="50">
        <v>0.2935742816380939</v>
      </c>
      <c r="E125" s="55">
        <v>0</v>
      </c>
      <c r="F125" s="56">
        <v>0</v>
      </c>
    </row>
    <row r="126" spans="1:6" x14ac:dyDescent="0.25">
      <c r="A126" s="54" t="s">
        <v>284</v>
      </c>
      <c r="B126" s="49" t="s">
        <v>285</v>
      </c>
      <c r="C126" s="39">
        <v>0.15173669369612669</v>
      </c>
      <c r="D126" s="50">
        <v>0.15171842768044388</v>
      </c>
      <c r="E126" s="55">
        <v>0</v>
      </c>
      <c r="F126" s="56">
        <v>0</v>
      </c>
    </row>
    <row r="127" spans="1:6" x14ac:dyDescent="0.25">
      <c r="A127" s="54" t="s">
        <v>286</v>
      </c>
      <c r="B127" s="57" t="s">
        <v>287</v>
      </c>
      <c r="C127" s="39">
        <v>8.1759018878951442E-2</v>
      </c>
      <c r="D127" s="50">
        <v>8.1620202553932403E-2</v>
      </c>
      <c r="E127" s="55">
        <v>0</v>
      </c>
      <c r="F127" s="56">
        <v>0</v>
      </c>
    </row>
    <row r="128" spans="1:6" x14ac:dyDescent="0.25">
      <c r="A128" s="54" t="s">
        <v>288</v>
      </c>
      <c r="B128" s="60" t="s">
        <v>289</v>
      </c>
      <c r="C128" s="39">
        <v>6.8439225404080345E-2</v>
      </c>
      <c r="D128" s="50">
        <v>6.8317973857714223E-2</v>
      </c>
      <c r="E128" s="55">
        <v>0</v>
      </c>
      <c r="F128" s="56">
        <v>0</v>
      </c>
    </row>
    <row r="129" spans="1:6" x14ac:dyDescent="0.25">
      <c r="A129" s="54" t="s">
        <v>290</v>
      </c>
      <c r="B129" s="57" t="s">
        <v>291</v>
      </c>
      <c r="C129" s="39">
        <v>5.2906175073697832E-2</v>
      </c>
      <c r="D129" s="50">
        <v>5.2878822978665328E-2</v>
      </c>
      <c r="E129" s="55">
        <v>0</v>
      </c>
      <c r="F129" s="56">
        <v>0</v>
      </c>
    </row>
    <row r="130" spans="1:6" x14ac:dyDescent="0.25">
      <c r="A130" s="54" t="s">
        <v>292</v>
      </c>
      <c r="B130" s="49" t="s">
        <v>293</v>
      </c>
      <c r="C130" s="39">
        <v>0.17901962144773914</v>
      </c>
      <c r="D130" s="50">
        <v>0.17854858097432996</v>
      </c>
      <c r="E130" s="55">
        <v>0</v>
      </c>
      <c r="F130" s="56">
        <v>0</v>
      </c>
    </row>
    <row r="131" spans="1:6" x14ac:dyDescent="0.25">
      <c r="A131" s="54" t="s">
        <v>294</v>
      </c>
      <c r="B131" s="49" t="s">
        <v>295</v>
      </c>
      <c r="C131" s="39">
        <v>0.12457340223721698</v>
      </c>
      <c r="D131" s="50">
        <v>0.12413279609608008</v>
      </c>
      <c r="E131" s="55">
        <v>0</v>
      </c>
      <c r="F131" s="56">
        <v>0</v>
      </c>
    </row>
    <row r="132" spans="1:6" x14ac:dyDescent="0.25">
      <c r="A132" s="54" t="s">
        <v>296</v>
      </c>
      <c r="B132" s="57" t="s">
        <v>297</v>
      </c>
      <c r="C132" s="39">
        <v>0.33785001949096916</v>
      </c>
      <c r="D132" s="50">
        <v>0.33783318621325631</v>
      </c>
      <c r="E132" s="55">
        <v>0</v>
      </c>
      <c r="F132" s="56">
        <v>1</v>
      </c>
    </row>
    <row r="133" spans="1:6" x14ac:dyDescent="0.25">
      <c r="A133" s="54" t="s">
        <v>298</v>
      </c>
      <c r="B133" s="49" t="s">
        <v>299</v>
      </c>
      <c r="C133" s="39">
        <v>0.23146584404227485</v>
      </c>
      <c r="D133" s="50">
        <v>0.231466132163613</v>
      </c>
      <c r="E133" s="55">
        <v>0</v>
      </c>
      <c r="F133" s="56">
        <v>0</v>
      </c>
    </row>
    <row r="134" spans="1:6" x14ac:dyDescent="0.25">
      <c r="A134" s="54" t="s">
        <v>300</v>
      </c>
      <c r="B134" s="49" t="s">
        <v>301</v>
      </c>
      <c r="C134" s="39">
        <v>0.23201875504127623</v>
      </c>
      <c r="D134" s="50">
        <v>0.23202000723113095</v>
      </c>
      <c r="E134" s="55">
        <v>0</v>
      </c>
      <c r="F134" s="56">
        <v>0</v>
      </c>
    </row>
    <row r="135" spans="1:6" x14ac:dyDescent="0.25">
      <c r="A135" s="54" t="s">
        <v>302</v>
      </c>
      <c r="B135" s="49" t="s">
        <v>303</v>
      </c>
      <c r="C135" s="39">
        <v>0.13204890738934308</v>
      </c>
      <c r="D135" s="50">
        <v>0.13201815359741104</v>
      </c>
      <c r="E135" s="55">
        <v>0</v>
      </c>
      <c r="F135" s="56">
        <v>0</v>
      </c>
    </row>
    <row r="136" spans="1:6" x14ac:dyDescent="0.25">
      <c r="A136" s="54" t="s">
        <v>304</v>
      </c>
      <c r="B136" s="49" t="s">
        <v>305</v>
      </c>
      <c r="C136" s="39">
        <v>0.34082356622892096</v>
      </c>
      <c r="D136" s="50">
        <v>0.3390384937403188</v>
      </c>
      <c r="E136" s="55">
        <v>0</v>
      </c>
      <c r="F136" s="56">
        <v>0</v>
      </c>
    </row>
    <row r="137" spans="1:6" x14ac:dyDescent="0.25">
      <c r="A137" s="54" t="s">
        <v>306</v>
      </c>
      <c r="B137" s="49" t="s">
        <v>307</v>
      </c>
      <c r="C137" s="39">
        <v>0.34040405622936037</v>
      </c>
      <c r="D137" s="50">
        <v>0.3387444463790808</v>
      </c>
      <c r="E137" s="55">
        <v>0</v>
      </c>
      <c r="F137" s="56">
        <v>0</v>
      </c>
    </row>
    <row r="138" spans="1:6" x14ac:dyDescent="0.25">
      <c r="A138" s="54" t="s">
        <v>308</v>
      </c>
      <c r="B138" s="57" t="s">
        <v>309</v>
      </c>
      <c r="C138" s="39">
        <v>0.31680461891116601</v>
      </c>
      <c r="D138" s="50">
        <v>0.31517060866631946</v>
      </c>
      <c r="E138" s="55">
        <v>0</v>
      </c>
      <c r="F138" s="56">
        <v>1</v>
      </c>
    </row>
    <row r="139" spans="1:6" x14ac:dyDescent="0.25">
      <c r="A139" s="54" t="s">
        <v>310</v>
      </c>
      <c r="B139" s="57" t="s">
        <v>311</v>
      </c>
      <c r="C139" s="39">
        <v>0.24435656226590224</v>
      </c>
      <c r="D139" s="50">
        <v>0.24439210632156938</v>
      </c>
      <c r="E139" s="55">
        <v>0</v>
      </c>
      <c r="F139" s="56">
        <v>0</v>
      </c>
    </row>
    <row r="140" spans="1:6" x14ac:dyDescent="0.25">
      <c r="A140" s="54" t="s">
        <v>312</v>
      </c>
      <c r="B140" s="49" t="s">
        <v>313</v>
      </c>
      <c r="C140" s="39">
        <v>3.282463430188913E-2</v>
      </c>
      <c r="D140" s="50">
        <v>3.2833618534176309E-2</v>
      </c>
      <c r="E140" s="55">
        <v>0</v>
      </c>
      <c r="F140" s="56">
        <v>0</v>
      </c>
    </row>
    <row r="141" spans="1:6" x14ac:dyDescent="0.25">
      <c r="A141" s="54" t="s">
        <v>314</v>
      </c>
      <c r="B141" s="49" t="s">
        <v>315</v>
      </c>
      <c r="C141" s="39">
        <v>0.10699969639758712</v>
      </c>
      <c r="D141" s="50">
        <v>0.10700921398592214</v>
      </c>
      <c r="E141" s="55">
        <v>1</v>
      </c>
      <c r="F141" s="56">
        <v>0</v>
      </c>
    </row>
    <row r="142" spans="1:6" x14ac:dyDescent="0.25">
      <c r="A142" s="54" t="s">
        <v>316</v>
      </c>
      <c r="B142" s="49" t="s">
        <v>317</v>
      </c>
      <c r="C142" s="39">
        <v>0.33456802612324488</v>
      </c>
      <c r="D142" s="50">
        <v>0.33448140854413239</v>
      </c>
      <c r="E142" s="55">
        <v>0</v>
      </c>
      <c r="F142" s="56">
        <v>0</v>
      </c>
    </row>
    <row r="143" spans="1:6" x14ac:dyDescent="0.25">
      <c r="A143" s="54" t="s">
        <v>318</v>
      </c>
      <c r="B143" s="49" t="s">
        <v>319</v>
      </c>
      <c r="C143" s="39">
        <v>0.17540814955991302</v>
      </c>
      <c r="D143" s="50">
        <v>0.17504198140200816</v>
      </c>
      <c r="E143" s="55">
        <v>0</v>
      </c>
      <c r="F143" s="56">
        <v>0</v>
      </c>
    </row>
    <row r="144" spans="1:6" x14ac:dyDescent="0.25">
      <c r="A144" s="61" t="s">
        <v>320</v>
      </c>
      <c r="B144" s="49" t="s">
        <v>321</v>
      </c>
      <c r="C144" s="39">
        <v>7.5980876470048433E-2</v>
      </c>
      <c r="D144" s="50">
        <v>7.5971086813975103E-2</v>
      </c>
      <c r="E144" s="55">
        <v>0</v>
      </c>
      <c r="F144" s="56">
        <v>0</v>
      </c>
    </row>
    <row r="145" spans="1:6" x14ac:dyDescent="0.25">
      <c r="A145" s="54" t="s">
        <v>322</v>
      </c>
      <c r="B145" s="49" t="s">
        <v>323</v>
      </c>
      <c r="C145" s="39">
        <v>5.0763855039284288E-2</v>
      </c>
      <c r="D145" s="50">
        <v>5.0643910434913501E-2</v>
      </c>
      <c r="E145" s="55">
        <v>0</v>
      </c>
      <c r="F145" s="56">
        <v>0</v>
      </c>
    </row>
    <row r="146" spans="1:6" x14ac:dyDescent="0.25">
      <c r="A146" s="54" t="s">
        <v>324</v>
      </c>
      <c r="B146" s="49" t="s">
        <v>325</v>
      </c>
      <c r="C146" s="39">
        <v>8.7214525911293805E-2</v>
      </c>
      <c r="D146" s="50">
        <v>8.7003578451989055E-2</v>
      </c>
      <c r="E146" s="55">
        <v>0</v>
      </c>
      <c r="F146" s="56">
        <v>0</v>
      </c>
    </row>
    <row r="147" spans="1:6" x14ac:dyDescent="0.25">
      <c r="A147" s="54" t="s">
        <v>326</v>
      </c>
      <c r="B147" s="49" t="s">
        <v>327</v>
      </c>
      <c r="C147" s="39">
        <v>5.9626239988136751E-2</v>
      </c>
      <c r="D147" s="50">
        <v>5.9501545267521272E-2</v>
      </c>
      <c r="E147" s="55">
        <v>0</v>
      </c>
      <c r="F147" s="56">
        <v>0</v>
      </c>
    </row>
    <row r="148" spans="1:6" x14ac:dyDescent="0.25">
      <c r="A148" s="54" t="s">
        <v>328</v>
      </c>
      <c r="B148" s="49" t="s">
        <v>329</v>
      </c>
      <c r="C148" s="39">
        <v>0.13821304256919908</v>
      </c>
      <c r="D148" s="50">
        <v>0.13783472835309921</v>
      </c>
      <c r="E148" s="55">
        <v>0</v>
      </c>
      <c r="F148" s="56">
        <v>0</v>
      </c>
    </row>
    <row r="149" spans="1:6" x14ac:dyDescent="0.25">
      <c r="A149" s="54" t="s">
        <v>330</v>
      </c>
      <c r="B149" s="49" t="s">
        <v>331</v>
      </c>
      <c r="C149" s="39">
        <v>6.7485893495614138E-2</v>
      </c>
      <c r="D149" s="50">
        <v>6.728787547361148E-2</v>
      </c>
      <c r="E149" s="55">
        <v>0</v>
      </c>
      <c r="F149" s="56">
        <v>0</v>
      </c>
    </row>
    <row r="150" spans="1:6" x14ac:dyDescent="0.25">
      <c r="A150" s="54" t="s">
        <v>332</v>
      </c>
      <c r="B150" s="49" t="s">
        <v>333</v>
      </c>
      <c r="C150" s="39">
        <v>0.24267063116436785</v>
      </c>
      <c r="D150" s="50">
        <v>0.24263211173786764</v>
      </c>
      <c r="E150" s="55">
        <v>0</v>
      </c>
      <c r="F150" s="56">
        <v>0</v>
      </c>
    </row>
    <row r="151" spans="1:6" x14ac:dyDescent="0.25">
      <c r="A151" s="54" t="s">
        <v>334</v>
      </c>
      <c r="B151" s="49" t="s">
        <v>335</v>
      </c>
      <c r="C151" s="39">
        <v>0.16491432314044921</v>
      </c>
      <c r="D151" s="50">
        <v>0.16445303904763159</v>
      </c>
      <c r="E151" s="55">
        <v>0</v>
      </c>
      <c r="F151" s="56">
        <v>0</v>
      </c>
    </row>
    <row r="152" spans="1:6" x14ac:dyDescent="0.25">
      <c r="A152" s="54" t="s">
        <v>336</v>
      </c>
      <c r="B152" s="49" t="s">
        <v>337</v>
      </c>
      <c r="C152" s="39">
        <v>9.7852636636959964E-2</v>
      </c>
      <c r="D152" s="50">
        <v>9.7542957789610391E-2</v>
      </c>
      <c r="E152" s="55">
        <v>0</v>
      </c>
      <c r="F152" s="56">
        <v>0</v>
      </c>
    </row>
    <row r="153" spans="1:6" x14ac:dyDescent="0.25">
      <c r="A153" s="54" t="s">
        <v>338</v>
      </c>
      <c r="B153" s="49" t="s">
        <v>339</v>
      </c>
      <c r="C153" s="39">
        <v>8.79997192702619E-2</v>
      </c>
      <c r="D153" s="50">
        <v>8.7725764671229514E-2</v>
      </c>
      <c r="E153" s="55">
        <v>0</v>
      </c>
      <c r="F153" s="56">
        <v>0</v>
      </c>
    </row>
    <row r="154" spans="1:6" x14ac:dyDescent="0.25">
      <c r="A154" s="54" t="s">
        <v>340</v>
      </c>
      <c r="B154" s="49" t="s">
        <v>341</v>
      </c>
      <c r="C154" s="39">
        <v>9.3312165059647248E-2</v>
      </c>
      <c r="D154" s="50">
        <v>9.3317929245248094E-2</v>
      </c>
      <c r="E154" s="55">
        <v>0</v>
      </c>
      <c r="F154" s="56">
        <v>1</v>
      </c>
    </row>
    <row r="155" spans="1:6" x14ac:dyDescent="0.25">
      <c r="A155" s="54" t="s">
        <v>342</v>
      </c>
      <c r="B155" s="49" t="s">
        <v>343</v>
      </c>
      <c r="C155" s="39">
        <v>0.18623251464130694</v>
      </c>
      <c r="D155" s="50">
        <v>0.18588346342955048</v>
      </c>
      <c r="E155" s="55">
        <v>0</v>
      </c>
      <c r="F155" s="56">
        <v>0</v>
      </c>
    </row>
    <row r="156" spans="1:6" x14ac:dyDescent="0.25">
      <c r="A156" s="54" t="s">
        <v>344</v>
      </c>
      <c r="B156" s="49" t="s">
        <v>345</v>
      </c>
      <c r="C156" s="39">
        <v>0.14192119362055397</v>
      </c>
      <c r="D156" s="50">
        <v>0.14165381192669779</v>
      </c>
      <c r="E156" s="55">
        <v>0</v>
      </c>
      <c r="F156" s="56">
        <v>0</v>
      </c>
    </row>
    <row r="157" spans="1:6" x14ac:dyDescent="0.25">
      <c r="A157" s="54" t="s">
        <v>346</v>
      </c>
      <c r="B157" s="49" t="s">
        <v>347</v>
      </c>
      <c r="C157" s="39">
        <v>7.5144304997315031E-2</v>
      </c>
      <c r="D157" s="50">
        <v>7.5147759193584796E-2</v>
      </c>
      <c r="E157" s="55">
        <v>0</v>
      </c>
      <c r="F157" s="56">
        <v>0</v>
      </c>
    </row>
    <row r="158" spans="1:6" x14ac:dyDescent="0.25">
      <c r="A158" s="54" t="s">
        <v>348</v>
      </c>
      <c r="B158" s="49" t="s">
        <v>349</v>
      </c>
      <c r="C158" s="39">
        <v>0.17771967287199789</v>
      </c>
      <c r="D158" s="50">
        <v>0.17724350397719604</v>
      </c>
      <c r="E158" s="55">
        <v>0</v>
      </c>
      <c r="F158" s="56">
        <v>0</v>
      </c>
    </row>
    <row r="159" spans="1:6" x14ac:dyDescent="0.25">
      <c r="A159" s="54" t="s">
        <v>350</v>
      </c>
      <c r="B159" s="49" t="s">
        <v>351</v>
      </c>
      <c r="C159" s="39">
        <v>0.27436534515380417</v>
      </c>
      <c r="D159" s="50">
        <v>0.27432903349201265</v>
      </c>
      <c r="E159" s="55">
        <v>0</v>
      </c>
      <c r="F159" s="56">
        <v>0</v>
      </c>
    </row>
    <row r="160" spans="1:6" x14ac:dyDescent="0.25">
      <c r="A160" s="54" t="s">
        <v>352</v>
      </c>
      <c r="B160" s="49" t="s">
        <v>353</v>
      </c>
      <c r="C160" s="39">
        <v>0.10529827262831987</v>
      </c>
      <c r="D160" s="50">
        <v>0.10531174467823363</v>
      </c>
      <c r="E160" s="55">
        <v>0</v>
      </c>
      <c r="F160" s="56">
        <v>0</v>
      </c>
    </row>
    <row r="161" spans="1:6" x14ac:dyDescent="0.25">
      <c r="A161" s="61" t="s">
        <v>354</v>
      </c>
      <c r="B161" s="49" t="s">
        <v>355</v>
      </c>
      <c r="C161" s="39">
        <v>5.7810609755816166E-2</v>
      </c>
      <c r="D161" s="50">
        <v>5.8280449117737013E-2</v>
      </c>
      <c r="E161" s="55">
        <v>0</v>
      </c>
      <c r="F161" s="56">
        <v>0</v>
      </c>
    </row>
    <row r="162" spans="1:6" x14ac:dyDescent="0.25">
      <c r="A162" s="54" t="s">
        <v>356</v>
      </c>
      <c r="B162" s="49" t="s">
        <v>357</v>
      </c>
      <c r="C162" s="39">
        <v>0.26529046865931427</v>
      </c>
      <c r="D162" s="50">
        <v>0.26483807923803282</v>
      </c>
      <c r="E162" s="55">
        <v>0</v>
      </c>
      <c r="F162" s="56">
        <v>0</v>
      </c>
    </row>
    <row r="163" spans="1:6" x14ac:dyDescent="0.25">
      <c r="A163" s="54" t="s">
        <v>358</v>
      </c>
      <c r="B163" s="49" t="s">
        <v>359</v>
      </c>
      <c r="C163" s="39">
        <v>0.12637777644829218</v>
      </c>
      <c r="D163" s="50">
        <v>0.12608334182950531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360</v>
      </c>
      <c r="C164" s="39">
        <v>0.19982080960209395</v>
      </c>
      <c r="D164" s="50">
        <v>0.19935526759340902</v>
      </c>
      <c r="E164" s="55">
        <v>1</v>
      </c>
      <c r="F164" s="56">
        <v>0</v>
      </c>
    </row>
    <row r="165" spans="1:6" x14ac:dyDescent="0.25">
      <c r="A165" s="54" t="s">
        <v>361</v>
      </c>
      <c r="B165" s="49" t="s">
        <v>362</v>
      </c>
      <c r="C165" s="39">
        <v>0.21027638473833873</v>
      </c>
      <c r="D165" s="50">
        <v>0.21027657183804174</v>
      </c>
      <c r="E165" s="55">
        <v>0</v>
      </c>
      <c r="F165" s="56">
        <v>0</v>
      </c>
    </row>
    <row r="166" spans="1:6" x14ac:dyDescent="0.25">
      <c r="A166" s="54" t="s">
        <v>363</v>
      </c>
      <c r="B166" s="49" t="s">
        <v>364</v>
      </c>
      <c r="C166" s="39">
        <v>0.10764702120216826</v>
      </c>
      <c r="D166" s="50">
        <v>0.10735341072199513</v>
      </c>
      <c r="E166" s="55">
        <v>0</v>
      </c>
      <c r="F166" s="56">
        <v>0</v>
      </c>
    </row>
    <row r="167" spans="1:6" x14ac:dyDescent="0.25">
      <c r="A167" s="54" t="s">
        <v>365</v>
      </c>
      <c r="B167" s="57" t="s">
        <v>366</v>
      </c>
      <c r="C167" s="39">
        <v>0.10789606744463399</v>
      </c>
      <c r="D167" s="50">
        <v>0.10797239419556218</v>
      </c>
      <c r="E167" s="55">
        <v>0</v>
      </c>
      <c r="F167" s="56">
        <v>0</v>
      </c>
    </row>
    <row r="168" spans="1:6" x14ac:dyDescent="0.25">
      <c r="A168" s="54" t="s">
        <v>367</v>
      </c>
      <c r="B168" s="49" t="s">
        <v>368</v>
      </c>
      <c r="C168" s="39">
        <v>0.21719807253750492</v>
      </c>
      <c r="D168" s="50">
        <v>0.21711034156700496</v>
      </c>
      <c r="E168" s="55">
        <v>0</v>
      </c>
      <c r="F168" s="56">
        <v>0</v>
      </c>
    </row>
    <row r="169" spans="1:6" x14ac:dyDescent="0.25">
      <c r="A169" s="54" t="s">
        <v>369</v>
      </c>
      <c r="B169" s="49" t="s">
        <v>370</v>
      </c>
      <c r="C169" s="39">
        <v>0.14810744771915177</v>
      </c>
      <c r="D169" s="50">
        <v>0.14779489780345934</v>
      </c>
      <c r="E169" s="55">
        <v>0</v>
      </c>
      <c r="F169" s="56">
        <v>0</v>
      </c>
    </row>
    <row r="170" spans="1:6" x14ac:dyDescent="0.25">
      <c r="A170" s="54" t="s">
        <v>371</v>
      </c>
      <c r="B170" s="49" t="s">
        <v>372</v>
      </c>
      <c r="C170" s="39">
        <v>0.15701903901191239</v>
      </c>
      <c r="D170" s="50">
        <v>0.15673395312558966</v>
      </c>
      <c r="E170" s="55">
        <v>0</v>
      </c>
      <c r="F170" s="56">
        <v>0</v>
      </c>
    </row>
    <row r="171" spans="1:6" x14ac:dyDescent="0.25">
      <c r="A171" s="54" t="s">
        <v>373</v>
      </c>
      <c r="B171" s="49" t="s">
        <v>374</v>
      </c>
      <c r="C171" s="39">
        <v>0.14042127688673806</v>
      </c>
      <c r="D171" s="50">
        <v>0.14672777189665004</v>
      </c>
      <c r="E171" s="55">
        <v>0</v>
      </c>
      <c r="F171" s="56">
        <v>0</v>
      </c>
    </row>
    <row r="172" spans="1:6" x14ac:dyDescent="0.25">
      <c r="A172" s="54" t="s">
        <v>375</v>
      </c>
      <c r="B172" s="49" t="s">
        <v>376</v>
      </c>
      <c r="C172" s="39">
        <v>0.13092755564256731</v>
      </c>
      <c r="D172" s="50">
        <v>0.13094133653209958</v>
      </c>
      <c r="E172" s="55">
        <v>0</v>
      </c>
      <c r="F172" s="56">
        <v>0</v>
      </c>
    </row>
    <row r="173" spans="1:6" x14ac:dyDescent="0.25">
      <c r="A173" s="54" t="s">
        <v>377</v>
      </c>
      <c r="B173" s="49" t="s">
        <v>378</v>
      </c>
      <c r="C173" s="39">
        <v>0.13086730446015266</v>
      </c>
      <c r="D173" s="50">
        <v>0.1305607128810318</v>
      </c>
      <c r="E173" s="55">
        <v>0</v>
      </c>
      <c r="F173" s="56">
        <v>0</v>
      </c>
    </row>
    <row r="174" spans="1:6" x14ac:dyDescent="0.25">
      <c r="A174" s="61" t="s">
        <v>379</v>
      </c>
      <c r="B174" s="49" t="s">
        <v>380</v>
      </c>
      <c r="C174" s="39">
        <v>0.18772355938299767</v>
      </c>
      <c r="D174" s="50">
        <v>0.18730856117011857</v>
      </c>
      <c r="E174" s="55">
        <v>0</v>
      </c>
      <c r="F174" s="56">
        <v>0</v>
      </c>
    </row>
    <row r="175" spans="1:6" x14ac:dyDescent="0.25">
      <c r="A175" s="54" t="s">
        <v>381</v>
      </c>
      <c r="B175" s="49" t="s">
        <v>382</v>
      </c>
      <c r="C175" s="39">
        <v>8.1553260466118077E-2</v>
      </c>
      <c r="D175" s="50">
        <v>8.1414991286054034E-2</v>
      </c>
      <c r="E175" s="55">
        <v>0</v>
      </c>
      <c r="F175" s="56">
        <v>0</v>
      </c>
    </row>
    <row r="176" spans="1:6" x14ac:dyDescent="0.25">
      <c r="A176" s="54" t="s">
        <v>383</v>
      </c>
      <c r="B176" s="49" t="s">
        <v>384</v>
      </c>
      <c r="C176" s="39">
        <v>9.8384333184482836E-2</v>
      </c>
      <c r="D176" s="50">
        <v>9.8084029076633966E-2</v>
      </c>
      <c r="E176" s="55">
        <v>0</v>
      </c>
      <c r="F176" s="56">
        <v>0</v>
      </c>
    </row>
    <row r="177" spans="1:6" x14ac:dyDescent="0.25">
      <c r="A177" s="54" t="s">
        <v>385</v>
      </c>
      <c r="B177" s="57" t="s">
        <v>386</v>
      </c>
      <c r="C177" s="39">
        <v>0.10540127760471951</v>
      </c>
      <c r="D177" s="58">
        <v>0.10508744713717008</v>
      </c>
      <c r="E177" s="55">
        <v>0</v>
      </c>
      <c r="F177" s="56">
        <v>0</v>
      </c>
    </row>
    <row r="178" spans="1:6" x14ac:dyDescent="0.25">
      <c r="A178" s="54" t="s">
        <v>387</v>
      </c>
      <c r="B178" s="57" t="s">
        <v>388</v>
      </c>
      <c r="C178" s="39">
        <v>0.12535629650728131</v>
      </c>
      <c r="D178" s="50">
        <v>0.12521999883654719</v>
      </c>
      <c r="E178" s="55">
        <v>0</v>
      </c>
      <c r="F178" s="56">
        <v>0</v>
      </c>
    </row>
    <row r="179" spans="1:6" x14ac:dyDescent="0.25">
      <c r="A179" s="54" t="s">
        <v>389</v>
      </c>
      <c r="B179" s="49" t="s">
        <v>390</v>
      </c>
      <c r="C179" s="39">
        <v>5.4677658202758508E-2</v>
      </c>
      <c r="D179" s="50">
        <v>5.4969991948601284E-2</v>
      </c>
      <c r="E179" s="55">
        <v>0</v>
      </c>
      <c r="F179" s="56">
        <v>0</v>
      </c>
    </row>
    <row r="180" spans="1:6" x14ac:dyDescent="0.25">
      <c r="A180" s="54" t="s">
        <v>391</v>
      </c>
      <c r="B180" s="49" t="s">
        <v>392</v>
      </c>
      <c r="C180" s="39">
        <v>9.4549359941296165E-2</v>
      </c>
      <c r="D180" s="50">
        <v>9.4421628072681812E-2</v>
      </c>
      <c r="E180" s="55">
        <v>0</v>
      </c>
      <c r="F180" s="56">
        <v>0</v>
      </c>
    </row>
    <row r="181" spans="1:6" x14ac:dyDescent="0.25">
      <c r="A181" s="54" t="s">
        <v>393</v>
      </c>
      <c r="B181" s="49" t="s">
        <v>394</v>
      </c>
      <c r="C181" s="39">
        <v>0.12559565407858619</v>
      </c>
      <c r="D181" s="50">
        <v>0.12574616450596438</v>
      </c>
      <c r="E181" s="55">
        <v>0</v>
      </c>
      <c r="F181" s="56">
        <v>0</v>
      </c>
    </row>
    <row r="182" spans="1:6" x14ac:dyDescent="0.25">
      <c r="A182" s="54" t="s">
        <v>395</v>
      </c>
      <c r="B182" s="49" t="s">
        <v>396</v>
      </c>
      <c r="C182" s="39">
        <v>7.6276582425235412E-2</v>
      </c>
      <c r="D182" s="50">
        <v>7.6115611751825601E-2</v>
      </c>
      <c r="E182" s="55">
        <v>0</v>
      </c>
      <c r="F182" s="56">
        <v>0</v>
      </c>
    </row>
    <row r="183" spans="1:6" x14ac:dyDescent="0.25">
      <c r="A183" s="54" t="s">
        <v>397</v>
      </c>
      <c r="B183" s="57" t="s">
        <v>398</v>
      </c>
      <c r="C183" s="39">
        <v>0.16915429710023772</v>
      </c>
      <c r="D183" s="50">
        <v>0.16864024048310397</v>
      </c>
      <c r="E183" s="55">
        <v>0</v>
      </c>
      <c r="F183" s="56">
        <v>0</v>
      </c>
    </row>
    <row r="184" spans="1:6" x14ac:dyDescent="0.25">
      <c r="A184" s="54" t="s">
        <v>399</v>
      </c>
      <c r="B184" s="49" t="s">
        <v>400</v>
      </c>
      <c r="C184" s="39">
        <v>0.25705891933692071</v>
      </c>
      <c r="D184" s="50">
        <v>0.25658627360340391</v>
      </c>
      <c r="E184" s="55">
        <v>0</v>
      </c>
      <c r="F184" s="56">
        <v>0</v>
      </c>
    </row>
    <row r="185" spans="1:6" x14ac:dyDescent="0.25">
      <c r="A185" s="54" t="s">
        <v>401</v>
      </c>
      <c r="B185" s="49" t="s">
        <v>402</v>
      </c>
      <c r="C185" s="39">
        <v>0.21513863616950879</v>
      </c>
      <c r="D185" s="50">
        <v>0.21398180657634058</v>
      </c>
      <c r="E185" s="55">
        <v>0</v>
      </c>
      <c r="F185" s="56">
        <v>0</v>
      </c>
    </row>
    <row r="186" spans="1:6" x14ac:dyDescent="0.25">
      <c r="A186" s="54" t="s">
        <v>403</v>
      </c>
      <c r="B186" s="49" t="s">
        <v>404</v>
      </c>
      <c r="C186" s="39">
        <v>0.11447612976494921</v>
      </c>
      <c r="D186" s="50">
        <v>0.11416715777127055</v>
      </c>
      <c r="E186" s="55">
        <v>0</v>
      </c>
      <c r="F186" s="56">
        <v>0</v>
      </c>
    </row>
    <row r="187" spans="1:6" x14ac:dyDescent="0.25">
      <c r="A187" s="54" t="s">
        <v>405</v>
      </c>
      <c r="B187" s="49" t="s">
        <v>406</v>
      </c>
      <c r="C187" s="39">
        <v>7.2519926380033808E-2</v>
      </c>
      <c r="D187" s="50">
        <v>7.2349130421140967E-2</v>
      </c>
      <c r="E187" s="55">
        <v>0</v>
      </c>
      <c r="F187" s="56">
        <v>0</v>
      </c>
    </row>
    <row r="188" spans="1:6" x14ac:dyDescent="0.25">
      <c r="A188" s="54" t="s">
        <v>407</v>
      </c>
      <c r="B188" s="49" t="s">
        <v>408</v>
      </c>
      <c r="C188" s="39">
        <v>0.30010994146303399</v>
      </c>
      <c r="D188" s="50">
        <v>0.30008265863131095</v>
      </c>
      <c r="E188" s="55">
        <v>0</v>
      </c>
      <c r="F188" s="56">
        <v>0</v>
      </c>
    </row>
    <row r="189" spans="1:6" x14ac:dyDescent="0.25">
      <c r="A189" s="54" t="s">
        <v>409</v>
      </c>
      <c r="B189" s="49" t="s">
        <v>410</v>
      </c>
      <c r="C189" s="39">
        <v>0.12431604749174453</v>
      </c>
      <c r="D189" s="50">
        <v>0.12404588954522044</v>
      </c>
      <c r="E189" s="55">
        <v>0</v>
      </c>
      <c r="F189" s="56">
        <v>0</v>
      </c>
    </row>
    <row r="190" spans="1:6" x14ac:dyDescent="0.25">
      <c r="A190" s="54" t="s">
        <v>411</v>
      </c>
      <c r="B190" s="49" t="s">
        <v>412</v>
      </c>
      <c r="C190" s="39">
        <v>0.19307348892251217</v>
      </c>
      <c r="D190" s="50">
        <v>0.19296785992088086</v>
      </c>
      <c r="E190" s="55">
        <v>0</v>
      </c>
      <c r="F190" s="56">
        <v>0</v>
      </c>
    </row>
    <row r="191" spans="1:6" x14ac:dyDescent="0.25">
      <c r="A191" s="54" t="s">
        <v>413</v>
      </c>
      <c r="B191" s="49" t="s">
        <v>414</v>
      </c>
      <c r="C191" s="39">
        <v>9.6047662533388353E-2</v>
      </c>
      <c r="D191" s="50">
        <v>9.5902095529243475E-2</v>
      </c>
      <c r="E191" s="55">
        <v>0</v>
      </c>
      <c r="F191" s="56">
        <v>0</v>
      </c>
    </row>
    <row r="192" spans="1:6" x14ac:dyDescent="0.25">
      <c r="A192" s="54" t="s">
        <v>415</v>
      </c>
      <c r="B192" s="57" t="s">
        <v>416</v>
      </c>
      <c r="C192" s="39">
        <v>0.17520909902106174</v>
      </c>
      <c r="D192" s="50">
        <v>0.17494423191000519</v>
      </c>
      <c r="E192" s="55">
        <v>0</v>
      </c>
      <c r="F192" s="56">
        <v>0</v>
      </c>
    </row>
    <row r="193" spans="1:6" x14ac:dyDescent="0.25">
      <c r="A193" s="54" t="s">
        <v>417</v>
      </c>
      <c r="B193" s="49" t="s">
        <v>418</v>
      </c>
      <c r="C193" s="39">
        <v>0.18992177697570184</v>
      </c>
      <c r="D193" s="50">
        <v>0.1899407136337298</v>
      </c>
      <c r="E193" s="55">
        <v>0</v>
      </c>
      <c r="F193" s="56">
        <v>0</v>
      </c>
    </row>
    <row r="194" spans="1:6" x14ac:dyDescent="0.25">
      <c r="A194" s="54" t="s">
        <v>419</v>
      </c>
      <c r="B194" s="49" t="s">
        <v>420</v>
      </c>
      <c r="C194" s="39">
        <v>0.20403258127091525</v>
      </c>
      <c r="D194" s="50">
        <v>0.20342633764869975</v>
      </c>
      <c r="E194" s="55">
        <v>0</v>
      </c>
      <c r="F194" s="56">
        <v>0</v>
      </c>
    </row>
    <row r="195" spans="1:6" x14ac:dyDescent="0.25">
      <c r="A195" s="54" t="s">
        <v>421</v>
      </c>
      <c r="B195" s="49" t="s">
        <v>422</v>
      </c>
      <c r="C195" s="39">
        <v>0.23884192218052919</v>
      </c>
      <c r="D195" s="50">
        <v>0.23879011147448093</v>
      </c>
      <c r="E195" s="55">
        <v>0</v>
      </c>
      <c r="F195" s="56">
        <v>0</v>
      </c>
    </row>
    <row r="196" spans="1:6" x14ac:dyDescent="0.25">
      <c r="A196" s="54" t="s">
        <v>423</v>
      </c>
      <c r="B196" s="49" t="s">
        <v>424</v>
      </c>
      <c r="C196" s="39">
        <v>0.18414938179258755</v>
      </c>
      <c r="D196" s="50">
        <v>0.183671694759414</v>
      </c>
      <c r="E196" s="55">
        <v>0</v>
      </c>
      <c r="F196" s="56">
        <v>0</v>
      </c>
    </row>
    <row r="197" spans="1:6" x14ac:dyDescent="0.25">
      <c r="A197" s="54" t="s">
        <v>425</v>
      </c>
      <c r="B197" s="49" t="s">
        <v>426</v>
      </c>
      <c r="C197" s="39">
        <v>9.4542343710495746E-2</v>
      </c>
      <c r="D197" s="50">
        <v>9.4355751718560574E-2</v>
      </c>
      <c r="E197" s="55">
        <v>0</v>
      </c>
      <c r="F197" s="56">
        <v>0</v>
      </c>
    </row>
    <row r="198" spans="1:6" x14ac:dyDescent="0.25">
      <c r="A198" s="54" t="s">
        <v>427</v>
      </c>
      <c r="B198" s="49" t="s">
        <v>428</v>
      </c>
      <c r="C198" s="39">
        <v>0.12703800786693353</v>
      </c>
      <c r="D198" s="50">
        <v>0.12682277192412617</v>
      </c>
      <c r="E198" s="55">
        <v>0</v>
      </c>
      <c r="F198" s="56">
        <v>0</v>
      </c>
    </row>
    <row r="199" spans="1:6" x14ac:dyDescent="0.25">
      <c r="A199" s="54" t="s">
        <v>429</v>
      </c>
      <c r="B199" s="49" t="s">
        <v>430</v>
      </c>
      <c r="C199" s="39">
        <v>0.25336767250167408</v>
      </c>
      <c r="D199" s="50">
        <v>0.25290005052223152</v>
      </c>
      <c r="E199" s="55">
        <v>0</v>
      </c>
      <c r="F199" s="56">
        <v>0</v>
      </c>
    </row>
    <row r="200" spans="1:6" x14ac:dyDescent="0.25">
      <c r="A200" s="54" t="s">
        <v>431</v>
      </c>
      <c r="B200" s="49" t="s">
        <v>432</v>
      </c>
      <c r="C200" s="39">
        <v>8.5926003736423229E-2</v>
      </c>
      <c r="D200" s="50">
        <v>8.6097453269608909E-2</v>
      </c>
      <c r="E200" s="55">
        <v>0</v>
      </c>
      <c r="F200" s="56">
        <v>0</v>
      </c>
    </row>
    <row r="201" spans="1:6" x14ac:dyDescent="0.25">
      <c r="A201" s="54" t="s">
        <v>433</v>
      </c>
      <c r="B201" s="49" t="s">
        <v>434</v>
      </c>
      <c r="C201" s="39">
        <v>0.1806056626785264</v>
      </c>
      <c r="D201" s="50">
        <v>0.18028592774099747</v>
      </c>
      <c r="E201" s="55">
        <v>0</v>
      </c>
      <c r="F201" s="56">
        <v>0</v>
      </c>
    </row>
    <row r="202" spans="1:6" x14ac:dyDescent="0.25">
      <c r="A202" s="54" t="s">
        <v>435</v>
      </c>
      <c r="B202" s="49" t="s">
        <v>436</v>
      </c>
      <c r="C202" s="39">
        <v>0.13218460562867365</v>
      </c>
      <c r="D202" s="50">
        <v>0.13178434980936266</v>
      </c>
      <c r="E202" s="55">
        <v>0</v>
      </c>
      <c r="F202" s="56">
        <v>0</v>
      </c>
    </row>
    <row r="203" spans="1:6" x14ac:dyDescent="0.25">
      <c r="A203" s="54" t="s">
        <v>437</v>
      </c>
      <c r="B203" s="49" t="s">
        <v>438</v>
      </c>
      <c r="C203" s="39">
        <v>7.3637588915630325E-2</v>
      </c>
      <c r="D203" s="50">
        <v>7.3665398636537927E-2</v>
      </c>
      <c r="E203" s="55">
        <v>0</v>
      </c>
      <c r="F203" s="56">
        <v>0</v>
      </c>
    </row>
    <row r="204" spans="1:6" x14ac:dyDescent="0.25">
      <c r="A204" s="54" t="s">
        <v>439</v>
      </c>
      <c r="B204" s="49" t="s">
        <v>440</v>
      </c>
      <c r="C204" s="39">
        <v>0.15175423575626251</v>
      </c>
      <c r="D204" s="50">
        <v>0.15176269793392999</v>
      </c>
      <c r="E204" s="55">
        <v>0</v>
      </c>
      <c r="F204" s="56">
        <v>0</v>
      </c>
    </row>
    <row r="205" spans="1:6" x14ac:dyDescent="0.25">
      <c r="A205" s="54" t="s">
        <v>441</v>
      </c>
      <c r="B205" s="49" t="s">
        <v>442</v>
      </c>
      <c r="C205" s="39">
        <v>0.11257306281016277</v>
      </c>
      <c r="D205" s="50">
        <v>0.11224530650278189</v>
      </c>
      <c r="E205" s="55">
        <v>0</v>
      </c>
      <c r="F205" s="56">
        <v>0</v>
      </c>
    </row>
    <row r="206" spans="1:6" x14ac:dyDescent="0.25">
      <c r="A206" s="54" t="s">
        <v>443</v>
      </c>
      <c r="B206" s="49" t="s">
        <v>444</v>
      </c>
      <c r="C206" s="39">
        <v>9.1901638399500302E-2</v>
      </c>
      <c r="D206" s="50">
        <v>9.15464281998217E-2</v>
      </c>
      <c r="E206" s="55">
        <v>0</v>
      </c>
      <c r="F206" s="56">
        <v>0</v>
      </c>
    </row>
    <row r="207" spans="1:6" x14ac:dyDescent="0.25">
      <c r="A207" s="54" t="s">
        <v>445</v>
      </c>
      <c r="B207" s="49" t="s">
        <v>446</v>
      </c>
      <c r="C207" s="39">
        <v>7.5672450591643375E-2</v>
      </c>
      <c r="D207" s="50">
        <v>7.5622034599126003E-2</v>
      </c>
      <c r="E207" s="55">
        <v>0</v>
      </c>
      <c r="F207" s="56">
        <v>0</v>
      </c>
    </row>
    <row r="208" spans="1:6" x14ac:dyDescent="0.25">
      <c r="A208" s="54" t="s">
        <v>447</v>
      </c>
      <c r="B208" s="49" t="s">
        <v>448</v>
      </c>
      <c r="C208" s="39">
        <v>0.15652085458273413</v>
      </c>
      <c r="D208" s="50">
        <v>0.15652351715936888</v>
      </c>
      <c r="E208" s="55">
        <v>0</v>
      </c>
      <c r="F208" s="56">
        <v>0</v>
      </c>
    </row>
    <row r="209" spans="1:6" x14ac:dyDescent="0.25">
      <c r="A209" s="54" t="s">
        <v>449</v>
      </c>
      <c r="B209" s="49" t="s">
        <v>450</v>
      </c>
      <c r="C209" s="39">
        <v>6.8514245687985573E-2</v>
      </c>
      <c r="D209" s="50">
        <v>6.8373779694899328E-2</v>
      </c>
      <c r="E209" s="55">
        <v>0</v>
      </c>
      <c r="F209" s="56">
        <v>0</v>
      </c>
    </row>
    <row r="210" spans="1:6" x14ac:dyDescent="0.25">
      <c r="A210" s="54" t="s">
        <v>451</v>
      </c>
      <c r="B210" s="49" t="s">
        <v>452</v>
      </c>
      <c r="C210" s="39">
        <v>7.4800422538767786E-2</v>
      </c>
      <c r="D210" s="50">
        <v>7.4615550865222133E-2</v>
      </c>
      <c r="E210" s="55">
        <v>0</v>
      </c>
      <c r="F210" s="56">
        <v>0</v>
      </c>
    </row>
    <row r="211" spans="1:6" x14ac:dyDescent="0.25">
      <c r="A211" s="54" t="s">
        <v>453</v>
      </c>
      <c r="B211" s="49" t="s">
        <v>454</v>
      </c>
      <c r="C211" s="39">
        <v>0.16676630933899778</v>
      </c>
      <c r="D211" s="50">
        <v>0.16655889351722269</v>
      </c>
      <c r="E211" s="55">
        <v>0</v>
      </c>
      <c r="F211" s="56">
        <v>0</v>
      </c>
    </row>
    <row r="212" spans="1:6" x14ac:dyDescent="0.25">
      <c r="A212" s="54" t="s">
        <v>455</v>
      </c>
      <c r="B212" s="49" t="s">
        <v>456</v>
      </c>
      <c r="C212" s="39">
        <v>0.10177860946276227</v>
      </c>
      <c r="D212" s="58">
        <v>0.10149205162134406</v>
      </c>
      <c r="E212" s="55">
        <v>0</v>
      </c>
      <c r="F212" s="56">
        <v>0</v>
      </c>
    </row>
    <row r="213" spans="1:6" x14ac:dyDescent="0.25">
      <c r="A213" s="54" t="s">
        <v>457</v>
      </c>
      <c r="B213" s="57" t="s">
        <v>458</v>
      </c>
      <c r="C213" s="39">
        <v>0.13622141356404788</v>
      </c>
      <c r="D213" s="58">
        <v>0.13616715670526308</v>
      </c>
      <c r="E213" s="55">
        <v>0</v>
      </c>
      <c r="F213" s="56">
        <v>0</v>
      </c>
    </row>
    <row r="214" spans="1:6" x14ac:dyDescent="0.25">
      <c r="A214" s="54" t="s">
        <v>459</v>
      </c>
      <c r="B214" s="49" t="s">
        <v>460</v>
      </c>
      <c r="C214" s="39">
        <v>0.29377653973266649</v>
      </c>
      <c r="D214" s="50">
        <v>0.29372627771820281</v>
      </c>
      <c r="E214" s="55">
        <v>0</v>
      </c>
      <c r="F214" s="56">
        <v>0</v>
      </c>
    </row>
    <row r="215" spans="1:6" x14ac:dyDescent="0.25">
      <c r="A215" s="54" t="s">
        <v>461</v>
      </c>
      <c r="B215" s="49" t="s">
        <v>462</v>
      </c>
      <c r="C215" s="39">
        <v>7.5700156140468933E-2</v>
      </c>
      <c r="D215" s="50">
        <v>7.6031328449957247E-2</v>
      </c>
      <c r="E215" s="55">
        <v>0</v>
      </c>
      <c r="F215" s="56">
        <v>0</v>
      </c>
    </row>
    <row r="216" spans="1:6" x14ac:dyDescent="0.25">
      <c r="A216" s="54" t="s">
        <v>463</v>
      </c>
      <c r="B216" s="49" t="s">
        <v>464</v>
      </c>
      <c r="C216" s="39">
        <v>7.0349756978073968E-2</v>
      </c>
      <c r="D216" s="50">
        <v>7.0337885412817866E-2</v>
      </c>
      <c r="E216" s="55">
        <v>0</v>
      </c>
      <c r="F216" s="56">
        <v>0</v>
      </c>
    </row>
    <row r="217" spans="1:6" x14ac:dyDescent="0.25">
      <c r="A217" s="54" t="s">
        <v>465</v>
      </c>
      <c r="B217" s="49" t="s">
        <v>466</v>
      </c>
      <c r="C217" s="39">
        <v>9.4440349770111995E-2</v>
      </c>
      <c r="D217" s="50">
        <v>9.4442609811054998E-2</v>
      </c>
      <c r="E217" s="55">
        <v>0</v>
      </c>
      <c r="F217" s="56">
        <v>0</v>
      </c>
    </row>
    <row r="218" spans="1:6" x14ac:dyDescent="0.25">
      <c r="A218" s="54" t="s">
        <v>467</v>
      </c>
      <c r="B218" s="49" t="s">
        <v>468</v>
      </c>
      <c r="C218" s="39">
        <v>9.9865342769321741E-2</v>
      </c>
      <c r="D218" s="50">
        <v>9.897543992367934E-2</v>
      </c>
      <c r="E218" s="55">
        <v>0</v>
      </c>
      <c r="F218" s="56">
        <v>1</v>
      </c>
    </row>
    <row r="219" spans="1:6" x14ac:dyDescent="0.25">
      <c r="A219" s="54" t="s">
        <v>469</v>
      </c>
      <c r="B219" s="49" t="s">
        <v>470</v>
      </c>
      <c r="C219" s="39">
        <v>6.1905518775491393E-2</v>
      </c>
      <c r="D219" s="50">
        <v>6.2934070084957633E-2</v>
      </c>
      <c r="E219" s="55">
        <v>0</v>
      </c>
      <c r="F219" s="56">
        <v>0</v>
      </c>
    </row>
    <row r="220" spans="1:6" x14ac:dyDescent="0.25">
      <c r="A220" s="54" t="s">
        <v>471</v>
      </c>
      <c r="B220" s="49" t="s">
        <v>472</v>
      </c>
      <c r="C220" s="39">
        <v>0.14578185666838789</v>
      </c>
      <c r="D220" s="50">
        <v>0.14541739650959365</v>
      </c>
      <c r="E220" s="55">
        <v>0</v>
      </c>
      <c r="F220" s="56">
        <v>0</v>
      </c>
    </row>
    <row r="221" spans="1:6" x14ac:dyDescent="0.25">
      <c r="A221" s="54" t="s">
        <v>473</v>
      </c>
      <c r="B221" s="49" t="s">
        <v>474</v>
      </c>
      <c r="C221" s="39">
        <v>6.0546245775044125E-2</v>
      </c>
      <c r="D221" s="50">
        <v>6.0391714045103975E-2</v>
      </c>
      <c r="E221" s="55">
        <v>0</v>
      </c>
      <c r="F221" s="56">
        <v>0</v>
      </c>
    </row>
    <row r="222" spans="1:6" x14ac:dyDescent="0.25">
      <c r="A222" s="54" t="s">
        <v>475</v>
      </c>
      <c r="B222" s="57" t="s">
        <v>476</v>
      </c>
      <c r="C222" s="39">
        <v>0.10835990712830609</v>
      </c>
      <c r="D222" s="50">
        <v>0.10798306271989616</v>
      </c>
      <c r="E222" s="55">
        <v>0</v>
      </c>
      <c r="F222" s="56">
        <v>0</v>
      </c>
    </row>
    <row r="223" spans="1:6" x14ac:dyDescent="0.25">
      <c r="A223" s="54" t="s">
        <v>477</v>
      </c>
      <c r="B223" s="57" t="s">
        <v>478</v>
      </c>
      <c r="C223" s="39">
        <v>9.3544398026267642E-2</v>
      </c>
      <c r="D223" s="50">
        <v>9.3345880743987086E-2</v>
      </c>
      <c r="E223" s="55">
        <v>0</v>
      </c>
      <c r="F223" s="56">
        <v>0</v>
      </c>
    </row>
    <row r="224" spans="1:6" x14ac:dyDescent="0.25">
      <c r="A224" s="54" t="s">
        <v>479</v>
      </c>
      <c r="B224" s="49" t="s">
        <v>480</v>
      </c>
      <c r="C224" s="39">
        <v>6.6176356967346694E-2</v>
      </c>
      <c r="D224" s="50">
        <v>6.601806314187228E-2</v>
      </c>
      <c r="E224" s="55">
        <v>0</v>
      </c>
      <c r="F224" s="56">
        <v>0</v>
      </c>
    </row>
    <row r="225" spans="1:6" x14ac:dyDescent="0.25">
      <c r="A225" s="54" t="s">
        <v>481</v>
      </c>
      <c r="B225" s="49" t="s">
        <v>482</v>
      </c>
      <c r="C225" s="39">
        <v>7.5416375076815978E-2</v>
      </c>
      <c r="D225" s="50">
        <v>7.5482328920031705E-2</v>
      </c>
      <c r="E225" s="55">
        <v>0</v>
      </c>
      <c r="F225" s="56">
        <v>0</v>
      </c>
    </row>
    <row r="226" spans="1:6" x14ac:dyDescent="0.25">
      <c r="A226" s="54" t="s">
        <v>483</v>
      </c>
      <c r="B226" s="49" t="s">
        <v>484</v>
      </c>
      <c r="C226" s="39">
        <v>0.16276899942074607</v>
      </c>
      <c r="D226" s="62">
        <v>0.16141217481540499</v>
      </c>
      <c r="E226" s="55">
        <v>0</v>
      </c>
      <c r="F226" s="56">
        <v>0</v>
      </c>
    </row>
    <row r="227" spans="1:6" x14ac:dyDescent="0.25">
      <c r="A227" s="54" t="s">
        <v>485</v>
      </c>
      <c r="B227" s="49" t="s">
        <v>486</v>
      </c>
      <c r="C227" s="39">
        <v>0.16605277612460534</v>
      </c>
      <c r="D227" s="50">
        <v>0.16605698708872302</v>
      </c>
      <c r="E227" s="55">
        <v>0</v>
      </c>
      <c r="F227" s="56">
        <v>0</v>
      </c>
    </row>
    <row r="228" spans="1:6" x14ac:dyDescent="0.25">
      <c r="A228" s="54" t="s">
        <v>487</v>
      </c>
      <c r="B228" s="49" t="s">
        <v>488</v>
      </c>
      <c r="C228" s="39">
        <v>0.18799248478971137</v>
      </c>
      <c r="D228" s="50">
        <v>0.18738543940068522</v>
      </c>
      <c r="E228" s="55">
        <v>0</v>
      </c>
      <c r="F228" s="56">
        <v>0</v>
      </c>
    </row>
    <row r="229" spans="1:6" x14ac:dyDescent="0.25">
      <c r="A229" s="54" t="s">
        <v>489</v>
      </c>
      <c r="B229" s="49" t="s">
        <v>490</v>
      </c>
      <c r="C229" s="39">
        <v>5.8073340355385826E-2</v>
      </c>
      <c r="D229" s="50">
        <v>5.7885470879290232E-2</v>
      </c>
      <c r="E229" s="55">
        <v>0</v>
      </c>
      <c r="F229" s="56">
        <v>0</v>
      </c>
    </row>
    <row r="230" spans="1:6" x14ac:dyDescent="0.25">
      <c r="A230" s="54" t="s">
        <v>491</v>
      </c>
      <c r="B230" s="49" t="s">
        <v>492</v>
      </c>
      <c r="C230" s="39">
        <v>0.17692012398479176</v>
      </c>
      <c r="D230" s="50">
        <v>0.17643730479577868</v>
      </c>
      <c r="E230" s="55">
        <v>0</v>
      </c>
      <c r="F230" s="56">
        <v>0</v>
      </c>
    </row>
    <row r="231" spans="1:6" x14ac:dyDescent="0.25">
      <c r="A231" s="54" t="s">
        <v>493</v>
      </c>
      <c r="B231" s="49" t="s">
        <v>494</v>
      </c>
      <c r="C231" s="39">
        <v>0.10478343510077294</v>
      </c>
      <c r="D231" s="50">
        <v>0.10506373700694234</v>
      </c>
      <c r="E231" s="55">
        <v>0</v>
      </c>
      <c r="F231" s="56">
        <v>0</v>
      </c>
    </row>
    <row r="232" spans="1:6" x14ac:dyDescent="0.25">
      <c r="A232" s="54" t="s">
        <v>495</v>
      </c>
      <c r="B232" s="49" t="s">
        <v>496</v>
      </c>
      <c r="C232" s="39">
        <v>9.4863327520442964E-2</v>
      </c>
      <c r="D232" s="50">
        <v>9.4672733735946618E-2</v>
      </c>
      <c r="E232" s="55">
        <v>0</v>
      </c>
      <c r="F232" s="56">
        <v>0</v>
      </c>
    </row>
    <row r="233" spans="1:6" x14ac:dyDescent="0.25">
      <c r="A233" s="54" t="s">
        <v>497</v>
      </c>
      <c r="B233" s="49" t="s">
        <v>498</v>
      </c>
      <c r="C233" s="39">
        <v>6.6045394169788343E-2</v>
      </c>
      <c r="D233" s="50">
        <v>6.5873689120444501E-2</v>
      </c>
      <c r="E233" s="55">
        <v>0</v>
      </c>
      <c r="F233" s="56">
        <v>0</v>
      </c>
    </row>
    <row r="234" spans="1:6" x14ac:dyDescent="0.25">
      <c r="A234" s="54" t="s">
        <v>499</v>
      </c>
      <c r="B234" s="49" t="s">
        <v>500</v>
      </c>
      <c r="C234" s="39">
        <v>8.5138130581132926E-2</v>
      </c>
      <c r="D234" s="50">
        <v>8.4928556193933302E-2</v>
      </c>
      <c r="E234" s="55">
        <v>0</v>
      </c>
      <c r="F234" s="56">
        <v>0</v>
      </c>
    </row>
    <row r="235" spans="1:6" x14ac:dyDescent="0.25">
      <c r="A235" s="54" t="s">
        <v>501</v>
      </c>
      <c r="B235" s="57" t="s">
        <v>502</v>
      </c>
      <c r="C235" s="39">
        <v>9.6826722580322072E-2</v>
      </c>
      <c r="D235" s="50">
        <v>9.6561394756561503E-2</v>
      </c>
      <c r="E235" s="55">
        <v>0</v>
      </c>
      <c r="F235" s="56">
        <v>0</v>
      </c>
    </row>
    <row r="236" spans="1:6" x14ac:dyDescent="0.25">
      <c r="A236" s="54" t="s">
        <v>503</v>
      </c>
      <c r="B236" s="49" t="s">
        <v>504</v>
      </c>
      <c r="C236" s="39">
        <v>0.15775717309758602</v>
      </c>
      <c r="D236" s="50">
        <v>0.15740165079901819</v>
      </c>
      <c r="E236" s="55">
        <v>0</v>
      </c>
      <c r="F236" s="56">
        <v>0</v>
      </c>
    </row>
    <row r="237" spans="1:6" x14ac:dyDescent="0.25">
      <c r="A237" s="54" t="s">
        <v>505</v>
      </c>
      <c r="B237" s="49" t="s">
        <v>506</v>
      </c>
      <c r="C237" s="39">
        <v>9.6149693749025128E-2</v>
      </c>
      <c r="D237" s="50">
        <v>9.5942696630922933E-2</v>
      </c>
      <c r="E237" s="55">
        <v>0</v>
      </c>
      <c r="F237" s="56">
        <v>0</v>
      </c>
    </row>
    <row r="238" spans="1:6" x14ac:dyDescent="0.25">
      <c r="A238" s="54" t="s">
        <v>507</v>
      </c>
      <c r="B238" s="57" t="s">
        <v>508</v>
      </c>
      <c r="C238" s="39">
        <v>6.6543943444688419E-2</v>
      </c>
      <c r="D238" s="50">
        <v>6.6396043215034339E-2</v>
      </c>
      <c r="E238" s="55">
        <v>0</v>
      </c>
      <c r="F238" s="56">
        <v>0</v>
      </c>
    </row>
    <row r="239" spans="1:6" x14ac:dyDescent="0.25">
      <c r="A239" s="54" t="s">
        <v>509</v>
      </c>
      <c r="B239" s="49" t="s">
        <v>510</v>
      </c>
      <c r="C239" s="39">
        <v>0.16630119672876939</v>
      </c>
      <c r="D239" s="50">
        <v>0.16587080405810922</v>
      </c>
      <c r="E239" s="55">
        <v>0</v>
      </c>
      <c r="F239" s="56">
        <v>0</v>
      </c>
    </row>
    <row r="240" spans="1:6" x14ac:dyDescent="0.25">
      <c r="A240" s="54" t="s">
        <v>511</v>
      </c>
      <c r="B240" s="49" t="s">
        <v>512</v>
      </c>
      <c r="C240" s="39">
        <v>0.13516957626743539</v>
      </c>
      <c r="D240" s="50">
        <v>0.13515754497054441</v>
      </c>
      <c r="E240" s="55">
        <v>0</v>
      </c>
      <c r="F240" s="56">
        <v>0</v>
      </c>
    </row>
    <row r="241" spans="1:6" x14ac:dyDescent="0.25">
      <c r="A241" s="54" t="s">
        <v>513</v>
      </c>
      <c r="B241" s="49" t="s">
        <v>514</v>
      </c>
      <c r="C241" s="39">
        <v>0.15397575475332204</v>
      </c>
      <c r="D241" s="50">
        <v>0.15365750000143977</v>
      </c>
      <c r="E241" s="55">
        <v>0</v>
      </c>
      <c r="F241" s="56">
        <v>0</v>
      </c>
    </row>
    <row r="242" spans="1:6" x14ac:dyDescent="0.25">
      <c r="A242" s="54" t="s">
        <v>515</v>
      </c>
      <c r="B242" s="49" t="s">
        <v>516</v>
      </c>
      <c r="C242" s="39">
        <v>8.7501142142627358E-2</v>
      </c>
      <c r="D242" s="50">
        <v>8.7286674526179442E-2</v>
      </c>
      <c r="E242" s="55">
        <v>0</v>
      </c>
      <c r="F242" s="56">
        <v>0</v>
      </c>
    </row>
    <row r="243" spans="1:6" x14ac:dyDescent="0.25">
      <c r="A243" s="54" t="s">
        <v>517</v>
      </c>
      <c r="B243" s="57" t="s">
        <v>518</v>
      </c>
      <c r="C243" s="39">
        <v>0.10926956856934569</v>
      </c>
      <c r="D243" s="50">
        <v>0.10899716763989037</v>
      </c>
      <c r="E243" s="55">
        <v>0</v>
      </c>
      <c r="F243" s="56">
        <v>0</v>
      </c>
    </row>
    <row r="244" spans="1:6" x14ac:dyDescent="0.25">
      <c r="A244" s="54" t="s">
        <v>519</v>
      </c>
      <c r="B244" s="49" t="s">
        <v>520</v>
      </c>
      <c r="C244" s="39">
        <v>0.17684761170097124</v>
      </c>
      <c r="D244" s="50">
        <v>0.17679396280817239</v>
      </c>
      <c r="E244" s="55">
        <v>0</v>
      </c>
      <c r="F244" s="56">
        <v>0</v>
      </c>
    </row>
    <row r="245" spans="1:6" x14ac:dyDescent="0.25">
      <c r="A245" s="54" t="s">
        <v>521</v>
      </c>
      <c r="B245" s="57" t="s">
        <v>522</v>
      </c>
      <c r="C245" s="39">
        <v>0.16701466831937622</v>
      </c>
      <c r="D245" s="50">
        <v>0.16661173547743396</v>
      </c>
      <c r="E245" s="55">
        <v>0</v>
      </c>
      <c r="F245" s="56">
        <v>0</v>
      </c>
    </row>
    <row r="246" spans="1:6" x14ac:dyDescent="0.25">
      <c r="A246" s="54" t="s">
        <v>523</v>
      </c>
      <c r="B246" s="49" t="s">
        <v>524</v>
      </c>
      <c r="C246" s="39">
        <v>5.9178503861273615E-2</v>
      </c>
      <c r="D246" s="50">
        <v>5.9051510987586625E-2</v>
      </c>
      <c r="E246" s="55">
        <v>0</v>
      </c>
      <c r="F246" s="56">
        <v>0</v>
      </c>
    </row>
    <row r="247" spans="1:6" x14ac:dyDescent="0.25">
      <c r="A247" s="54" t="s">
        <v>525</v>
      </c>
      <c r="B247" s="49" t="s">
        <v>526</v>
      </c>
      <c r="C247" s="39">
        <v>5.0476123106979964E-2</v>
      </c>
      <c r="D247" s="50">
        <v>5.0356383790385213E-2</v>
      </c>
      <c r="E247" s="55">
        <v>0</v>
      </c>
      <c r="F247" s="56">
        <v>0</v>
      </c>
    </row>
    <row r="248" spans="1:6" x14ac:dyDescent="0.25">
      <c r="A248" s="54" t="s">
        <v>527</v>
      </c>
      <c r="B248" s="49" t="s">
        <v>528</v>
      </c>
      <c r="C248" s="39">
        <v>4.835672515447894E-2</v>
      </c>
      <c r="D248" s="50">
        <v>4.8222467662561164E-2</v>
      </c>
      <c r="E248" s="55">
        <v>0</v>
      </c>
      <c r="F248" s="56">
        <v>0</v>
      </c>
    </row>
    <row r="249" spans="1:6" x14ac:dyDescent="0.25">
      <c r="A249" s="61" t="s">
        <v>529</v>
      </c>
      <c r="B249" s="49" t="s">
        <v>530</v>
      </c>
      <c r="C249" s="39">
        <v>5.4443740288922307E-2</v>
      </c>
      <c r="D249" s="50">
        <v>5.4623486182326729E-2</v>
      </c>
      <c r="E249" s="55">
        <v>0</v>
      </c>
      <c r="F249" s="56">
        <v>0</v>
      </c>
    </row>
    <row r="250" spans="1:6" x14ac:dyDescent="0.25">
      <c r="A250" s="54" t="s">
        <v>531</v>
      </c>
      <c r="B250" s="49" t="s">
        <v>532</v>
      </c>
      <c r="C250" s="39">
        <v>8.4183309448076088E-2</v>
      </c>
      <c r="D250" s="50">
        <v>8.4586403959439921E-2</v>
      </c>
      <c r="E250" s="55">
        <v>0</v>
      </c>
      <c r="F250" s="56">
        <v>0</v>
      </c>
    </row>
    <row r="251" spans="1:6" x14ac:dyDescent="0.25">
      <c r="A251" s="54" t="s">
        <v>533</v>
      </c>
      <c r="B251" s="49" t="s">
        <v>534</v>
      </c>
      <c r="C251" s="39">
        <v>0.10119910193681469</v>
      </c>
      <c r="D251" s="50">
        <v>0.10091443787275178</v>
      </c>
      <c r="E251" s="55">
        <v>0</v>
      </c>
      <c r="F251" s="56">
        <v>0</v>
      </c>
    </row>
    <row r="252" spans="1:6" x14ac:dyDescent="0.25">
      <c r="A252" s="54" t="s">
        <v>535</v>
      </c>
      <c r="B252" s="49" t="s">
        <v>536</v>
      </c>
      <c r="C252" s="39">
        <v>9.6423035278778935E-2</v>
      </c>
      <c r="D252" s="50">
        <v>9.6244302914579763E-2</v>
      </c>
      <c r="E252" s="55">
        <v>0</v>
      </c>
      <c r="F252" s="56">
        <v>0</v>
      </c>
    </row>
    <row r="253" spans="1:6" x14ac:dyDescent="0.25">
      <c r="A253" s="54" t="s">
        <v>537</v>
      </c>
      <c r="B253" s="49" t="s">
        <v>538</v>
      </c>
      <c r="C253" s="39">
        <v>7.095626979950817E-2</v>
      </c>
      <c r="D253" s="50">
        <v>7.0882781576798046E-2</v>
      </c>
      <c r="E253" s="55">
        <v>0</v>
      </c>
      <c r="F253" s="56">
        <v>0</v>
      </c>
    </row>
    <row r="254" spans="1:6" x14ac:dyDescent="0.25">
      <c r="A254" s="54" t="s">
        <v>539</v>
      </c>
      <c r="B254" s="49" t="s">
        <v>540</v>
      </c>
      <c r="C254" s="39">
        <v>0.12036878294936436</v>
      </c>
      <c r="D254" s="50">
        <v>0.1202732518454591</v>
      </c>
      <c r="E254" s="55">
        <v>0</v>
      </c>
      <c r="F254" s="56">
        <v>0</v>
      </c>
    </row>
    <row r="255" spans="1:6" x14ac:dyDescent="0.25">
      <c r="A255" s="54" t="s">
        <v>541</v>
      </c>
      <c r="B255" s="49" t="s">
        <v>542</v>
      </c>
      <c r="C255" s="39">
        <v>0.1767628994522612</v>
      </c>
      <c r="D255" s="50">
        <v>0.17697195489345816</v>
      </c>
      <c r="E255" s="55">
        <v>0</v>
      </c>
      <c r="F255" s="56">
        <v>0</v>
      </c>
    </row>
    <row r="256" spans="1:6" x14ac:dyDescent="0.25">
      <c r="A256" s="54" t="s">
        <v>543</v>
      </c>
      <c r="B256" s="49" t="s">
        <v>544</v>
      </c>
      <c r="C256" s="39">
        <v>0.10918318882071154</v>
      </c>
      <c r="D256" s="50">
        <v>0.11030649770561926</v>
      </c>
      <c r="E256" s="55">
        <v>0</v>
      </c>
      <c r="F256" s="56">
        <v>0</v>
      </c>
    </row>
    <row r="257" spans="1:6" x14ac:dyDescent="0.25">
      <c r="A257" s="54" t="s">
        <v>545</v>
      </c>
      <c r="B257" s="49" t="s">
        <v>546</v>
      </c>
      <c r="C257" s="39">
        <v>7.1053351389202962E-2</v>
      </c>
      <c r="D257" s="50">
        <v>7.0512193436845644E-2</v>
      </c>
      <c r="E257" s="55">
        <v>0</v>
      </c>
      <c r="F257" s="56">
        <v>0</v>
      </c>
    </row>
    <row r="258" spans="1:6" x14ac:dyDescent="0.25">
      <c r="A258" s="54" t="s">
        <v>547</v>
      </c>
      <c r="B258" s="49" t="s">
        <v>548</v>
      </c>
      <c r="C258" s="39">
        <v>0.17010681088654461</v>
      </c>
      <c r="D258" s="50">
        <v>0.16961769937302962</v>
      </c>
      <c r="E258" s="55">
        <v>0</v>
      </c>
      <c r="F258" s="56">
        <v>0</v>
      </c>
    </row>
    <row r="259" spans="1:6" x14ac:dyDescent="0.25">
      <c r="A259" s="54" t="s">
        <v>549</v>
      </c>
      <c r="B259" s="49" t="s">
        <v>550</v>
      </c>
      <c r="C259" s="39">
        <v>0.22917292675705589</v>
      </c>
      <c r="D259" s="50">
        <v>0.22911720491581405</v>
      </c>
      <c r="E259" s="55">
        <v>0</v>
      </c>
      <c r="F259" s="56">
        <v>0</v>
      </c>
    </row>
    <row r="260" spans="1:6" x14ac:dyDescent="0.25">
      <c r="A260" s="54" t="s">
        <v>551</v>
      </c>
      <c r="B260" s="57" t="s">
        <v>552</v>
      </c>
      <c r="C260" s="39">
        <v>0.12218042321960011</v>
      </c>
      <c r="D260" s="50">
        <v>0.12186314404137427</v>
      </c>
      <c r="E260" s="55">
        <v>0</v>
      </c>
      <c r="F260" s="56">
        <v>0</v>
      </c>
    </row>
    <row r="261" spans="1:6" x14ac:dyDescent="0.25">
      <c r="A261" s="54" t="s">
        <v>553</v>
      </c>
      <c r="B261" s="49" t="s">
        <v>554</v>
      </c>
      <c r="C261" s="39">
        <v>0.10699172792921209</v>
      </c>
      <c r="D261" s="50">
        <v>0.10698064061078032</v>
      </c>
      <c r="E261" s="55">
        <v>0</v>
      </c>
      <c r="F261" s="56">
        <v>0</v>
      </c>
    </row>
    <row r="262" spans="1:6" x14ac:dyDescent="0.25">
      <c r="A262" s="54" t="s">
        <v>555</v>
      </c>
      <c r="B262" s="49" t="s">
        <v>556</v>
      </c>
      <c r="C262" s="39">
        <v>8.6957214720318601E-2</v>
      </c>
      <c r="D262" s="50">
        <v>8.6727142304526481E-2</v>
      </c>
      <c r="E262" s="55">
        <v>0</v>
      </c>
      <c r="F262" s="56">
        <v>0</v>
      </c>
    </row>
    <row r="263" spans="1:6" x14ac:dyDescent="0.25">
      <c r="A263" s="54" t="s">
        <v>557</v>
      </c>
      <c r="B263" s="49" t="s">
        <v>558</v>
      </c>
      <c r="C263" s="39">
        <v>7.8754015924537679E-2</v>
      </c>
      <c r="D263" s="50">
        <v>7.8711697597293351E-2</v>
      </c>
      <c r="E263" s="55">
        <v>0</v>
      </c>
      <c r="F263" s="56">
        <v>0</v>
      </c>
    </row>
    <row r="264" spans="1:6" x14ac:dyDescent="0.25">
      <c r="A264" s="54" t="s">
        <v>559</v>
      </c>
      <c r="B264" s="49" t="s">
        <v>560</v>
      </c>
      <c r="C264" s="39">
        <v>5.9509861090663543E-2</v>
      </c>
      <c r="D264" s="50">
        <v>5.9514192653043502E-2</v>
      </c>
      <c r="E264" s="55">
        <v>0</v>
      </c>
      <c r="F264" s="56">
        <v>1</v>
      </c>
    </row>
    <row r="265" spans="1:6" x14ac:dyDescent="0.25">
      <c r="A265" s="54" t="s">
        <v>561</v>
      </c>
      <c r="B265" s="57" t="s">
        <v>562</v>
      </c>
      <c r="C265" s="39">
        <v>6.851107761137086E-2</v>
      </c>
      <c r="D265" s="58">
        <v>6.8362630808135136E-2</v>
      </c>
      <c r="E265" s="55">
        <v>0</v>
      </c>
      <c r="F265" s="56">
        <v>0</v>
      </c>
    </row>
    <row r="266" spans="1:6" x14ac:dyDescent="0.25">
      <c r="A266" s="54" t="s">
        <v>563</v>
      </c>
      <c r="B266" s="49" t="s">
        <v>564</v>
      </c>
      <c r="C266" s="39">
        <v>0.11592142951237794</v>
      </c>
      <c r="D266" s="58">
        <v>0.11591733765274445</v>
      </c>
      <c r="E266" s="55">
        <v>0</v>
      </c>
      <c r="F266" s="56">
        <v>0</v>
      </c>
    </row>
    <row r="267" spans="1:6" x14ac:dyDescent="0.25">
      <c r="A267" s="54" t="s">
        <v>565</v>
      </c>
      <c r="B267" s="49" t="s">
        <v>566</v>
      </c>
      <c r="C267" s="39">
        <v>0.18817766876439254</v>
      </c>
      <c r="D267" s="50">
        <v>0.18814558400024567</v>
      </c>
      <c r="E267" s="55">
        <v>0</v>
      </c>
      <c r="F267" s="56">
        <v>0</v>
      </c>
    </row>
    <row r="268" spans="1:6" x14ac:dyDescent="0.25">
      <c r="A268" s="54" t="s">
        <v>567</v>
      </c>
      <c r="B268" s="49" t="s">
        <v>568</v>
      </c>
      <c r="C268" s="39">
        <v>0.20677254676888576</v>
      </c>
      <c r="D268" s="50">
        <v>0.20622708327815023</v>
      </c>
      <c r="E268" s="55">
        <v>0</v>
      </c>
      <c r="F268" s="56">
        <v>0</v>
      </c>
    </row>
    <row r="269" spans="1:6" x14ac:dyDescent="0.25">
      <c r="A269" s="54" t="s">
        <v>569</v>
      </c>
      <c r="B269" s="49" t="s">
        <v>570</v>
      </c>
      <c r="C269" s="39">
        <v>9.969707827578099E-2</v>
      </c>
      <c r="D269" s="50">
        <v>9.9694510020816654E-2</v>
      </c>
      <c r="E269" s="55">
        <v>0</v>
      </c>
      <c r="F269" s="56">
        <v>0</v>
      </c>
    </row>
    <row r="270" spans="1:6" x14ac:dyDescent="0.25">
      <c r="A270" s="54" t="s">
        <v>571</v>
      </c>
      <c r="B270" s="49" t="s">
        <v>572</v>
      </c>
      <c r="C270" s="39">
        <v>2.7774593704104504E-2</v>
      </c>
      <c r="D270" s="50">
        <v>2.7729322246588844E-2</v>
      </c>
      <c r="E270" s="55">
        <v>0</v>
      </c>
      <c r="F270" s="56">
        <v>0</v>
      </c>
    </row>
    <row r="271" spans="1:6" x14ac:dyDescent="0.25">
      <c r="A271" s="54" t="s">
        <v>573</v>
      </c>
      <c r="B271" s="49" t="s">
        <v>574</v>
      </c>
      <c r="C271" s="39">
        <v>2.1852454440789287E-2</v>
      </c>
      <c r="D271" s="50">
        <v>2.1786451578607292E-2</v>
      </c>
      <c r="E271" s="55">
        <v>0</v>
      </c>
      <c r="F271" s="56">
        <v>0</v>
      </c>
    </row>
    <row r="272" spans="1:6" x14ac:dyDescent="0.25">
      <c r="A272" s="54" t="s">
        <v>575</v>
      </c>
      <c r="B272" s="49" t="s">
        <v>576</v>
      </c>
      <c r="C272" s="39">
        <v>0.12838525778607768</v>
      </c>
      <c r="D272" s="50">
        <v>0.12796648479367892</v>
      </c>
      <c r="E272" s="55">
        <v>0</v>
      </c>
      <c r="F272" s="56">
        <v>0</v>
      </c>
    </row>
    <row r="273" spans="1:6" x14ac:dyDescent="0.25">
      <c r="A273" s="54" t="s">
        <v>577</v>
      </c>
      <c r="B273" s="49" t="s">
        <v>578</v>
      </c>
      <c r="C273" s="39">
        <v>5.2282080298113473E-2</v>
      </c>
      <c r="D273" s="50">
        <v>5.2161374258538534E-2</v>
      </c>
      <c r="E273" s="55">
        <v>0</v>
      </c>
      <c r="F273" s="56">
        <v>0</v>
      </c>
    </row>
    <row r="274" spans="1:6" x14ac:dyDescent="0.25">
      <c r="A274" s="54" t="s">
        <v>579</v>
      </c>
      <c r="B274" s="49" t="s">
        <v>580</v>
      </c>
      <c r="C274" s="39">
        <v>0.16465257007559964</v>
      </c>
      <c r="D274" s="50">
        <v>0.16424272268189835</v>
      </c>
      <c r="E274" s="55">
        <v>0</v>
      </c>
      <c r="F274" s="56">
        <v>0</v>
      </c>
    </row>
    <row r="275" spans="1:6" x14ac:dyDescent="0.25">
      <c r="A275" s="54" t="s">
        <v>581</v>
      </c>
      <c r="B275" s="49" t="s">
        <v>582</v>
      </c>
      <c r="C275" s="39">
        <v>9.2489770798238335E-3</v>
      </c>
      <c r="D275" s="50">
        <v>9.2345212863323995E-3</v>
      </c>
      <c r="E275" s="55">
        <v>0</v>
      </c>
      <c r="F275" s="56">
        <v>0</v>
      </c>
    </row>
    <row r="276" spans="1:6" x14ac:dyDescent="0.25">
      <c r="A276" s="54" t="s">
        <v>583</v>
      </c>
      <c r="B276" s="49" t="s">
        <v>584</v>
      </c>
      <c r="C276" s="39">
        <v>1.1987804686159738E-2</v>
      </c>
      <c r="D276" s="50">
        <v>1.1987695281444916E-2</v>
      </c>
      <c r="E276" s="55">
        <v>0</v>
      </c>
      <c r="F276" s="56">
        <v>0</v>
      </c>
    </row>
    <row r="277" spans="1:6" x14ac:dyDescent="0.25">
      <c r="A277" s="61" t="s">
        <v>585</v>
      </c>
      <c r="B277" s="49" t="s">
        <v>586</v>
      </c>
      <c r="C277" s="39">
        <v>7.458501767084777E-2</v>
      </c>
      <c r="D277" s="50">
        <v>7.4422433174057945E-2</v>
      </c>
      <c r="E277" s="55">
        <v>0</v>
      </c>
      <c r="F277" s="56">
        <v>0</v>
      </c>
    </row>
    <row r="278" spans="1:6" x14ac:dyDescent="0.25">
      <c r="A278" s="54" t="s">
        <v>587</v>
      </c>
      <c r="B278" s="49" t="s">
        <v>588</v>
      </c>
      <c r="C278" s="39">
        <v>0.14216300902301993</v>
      </c>
      <c r="D278" s="50">
        <v>0.14216027886478422</v>
      </c>
      <c r="E278" s="55">
        <v>0</v>
      </c>
      <c r="F278" s="56">
        <v>0</v>
      </c>
    </row>
    <row r="279" spans="1:6" x14ac:dyDescent="0.25">
      <c r="A279" s="54" t="s">
        <v>589</v>
      </c>
      <c r="B279" s="49" t="s">
        <v>590</v>
      </c>
      <c r="C279" s="39">
        <v>0.2033849384053667</v>
      </c>
      <c r="D279" s="50">
        <v>0.20284584665065075</v>
      </c>
      <c r="E279" s="55">
        <v>0</v>
      </c>
      <c r="F279" s="56">
        <v>0</v>
      </c>
    </row>
    <row r="280" spans="1:6" x14ac:dyDescent="0.25">
      <c r="A280" s="54" t="s">
        <v>591</v>
      </c>
      <c r="B280" s="49" t="s">
        <v>592</v>
      </c>
      <c r="C280" s="39">
        <v>0.30064591480635638</v>
      </c>
      <c r="D280" s="50">
        <v>0.2993948356674867</v>
      </c>
      <c r="E280" s="55">
        <v>0</v>
      </c>
      <c r="F280" s="56">
        <v>0</v>
      </c>
    </row>
    <row r="281" spans="1:6" x14ac:dyDescent="0.25">
      <c r="A281" s="54" t="s">
        <v>593</v>
      </c>
      <c r="B281" s="49" t="s">
        <v>594</v>
      </c>
      <c r="C281" s="39">
        <v>0.13479835820377467</v>
      </c>
      <c r="D281" s="50">
        <v>0.13478674846774888</v>
      </c>
      <c r="E281" s="55">
        <v>0</v>
      </c>
      <c r="F281" s="56">
        <v>0</v>
      </c>
    </row>
    <row r="282" spans="1:6" x14ac:dyDescent="0.25">
      <c r="A282" s="54" t="s">
        <v>595</v>
      </c>
      <c r="B282" s="49" t="s">
        <v>596</v>
      </c>
      <c r="C282" s="39">
        <v>0.11635274279495063</v>
      </c>
      <c r="D282" s="50">
        <v>0.11606675653548998</v>
      </c>
      <c r="E282" s="55">
        <v>0</v>
      </c>
      <c r="F282" s="56">
        <v>0</v>
      </c>
    </row>
    <row r="283" spans="1:6" x14ac:dyDescent="0.25">
      <c r="A283" s="54" t="s">
        <v>597</v>
      </c>
      <c r="B283" s="57" t="s">
        <v>598</v>
      </c>
      <c r="C283" s="39">
        <v>5.6293067140810775E-2</v>
      </c>
      <c r="D283" s="58">
        <v>5.721082495811064E-2</v>
      </c>
      <c r="E283" s="55">
        <v>0</v>
      </c>
      <c r="F283" s="56">
        <v>0</v>
      </c>
    </row>
    <row r="284" spans="1:6" x14ac:dyDescent="0.25">
      <c r="A284" s="54" t="s">
        <v>599</v>
      </c>
      <c r="B284" s="49" t="s">
        <v>600</v>
      </c>
      <c r="C284" s="39">
        <v>0.12875140087235765</v>
      </c>
      <c r="D284" s="58">
        <v>0.1285792572643718</v>
      </c>
      <c r="E284" s="55">
        <v>0</v>
      </c>
      <c r="F284" s="56">
        <v>0</v>
      </c>
    </row>
    <row r="285" spans="1:6" x14ac:dyDescent="0.25">
      <c r="A285" s="54" t="s">
        <v>601</v>
      </c>
      <c r="B285" s="49" t="s">
        <v>602</v>
      </c>
      <c r="C285" s="39">
        <v>0.22004736412838996</v>
      </c>
      <c r="D285" s="58">
        <v>0.22142725043791556</v>
      </c>
      <c r="E285" s="55">
        <v>0</v>
      </c>
      <c r="F285" s="56">
        <v>0</v>
      </c>
    </row>
    <row r="286" spans="1:6" x14ac:dyDescent="0.25">
      <c r="A286" s="54" t="s">
        <v>603</v>
      </c>
      <c r="B286" s="49" t="s">
        <v>604</v>
      </c>
      <c r="C286" s="39">
        <v>7.0458423943673854E-2</v>
      </c>
      <c r="D286" s="58">
        <v>7.030036611269877E-2</v>
      </c>
      <c r="E286" s="55">
        <v>0</v>
      </c>
      <c r="F286" s="56">
        <v>0</v>
      </c>
    </row>
    <row r="287" spans="1:6" x14ac:dyDescent="0.25">
      <c r="A287" s="54" t="s">
        <v>605</v>
      </c>
      <c r="B287" s="49" t="s">
        <v>606</v>
      </c>
      <c r="C287" s="39">
        <v>9.3171969889041806E-2</v>
      </c>
      <c r="D287" s="50">
        <v>9.289293929980208E-2</v>
      </c>
      <c r="E287" s="55">
        <v>0</v>
      </c>
      <c r="F287" s="56">
        <v>0</v>
      </c>
    </row>
    <row r="288" spans="1:6" x14ac:dyDescent="0.25">
      <c r="A288" s="54" t="s">
        <v>607</v>
      </c>
      <c r="B288" s="49" t="s">
        <v>608</v>
      </c>
      <c r="C288" s="39">
        <v>6.8917497579018008E-2</v>
      </c>
      <c r="D288" s="58">
        <v>6.8956437440493651E-2</v>
      </c>
      <c r="E288" s="55">
        <v>0</v>
      </c>
      <c r="F288" s="56">
        <v>0</v>
      </c>
    </row>
    <row r="289" spans="1:6" x14ac:dyDescent="0.25">
      <c r="A289" s="54" t="s">
        <v>609</v>
      </c>
      <c r="B289" s="49" t="s">
        <v>610</v>
      </c>
      <c r="C289" s="39">
        <v>1.9230031500502717E-2</v>
      </c>
      <c r="D289" s="50">
        <v>1.9224938865126228E-2</v>
      </c>
      <c r="E289" s="55">
        <v>0</v>
      </c>
      <c r="F289" s="56">
        <v>0</v>
      </c>
    </row>
    <row r="290" spans="1:6" x14ac:dyDescent="0.25">
      <c r="A290" s="54" t="s">
        <v>611</v>
      </c>
      <c r="B290" s="49" t="s">
        <v>612</v>
      </c>
      <c r="C290" s="39">
        <v>4.2447525742147357E-2</v>
      </c>
      <c r="D290" s="50">
        <v>4.2355822384054498E-2</v>
      </c>
      <c r="E290" s="55">
        <v>0</v>
      </c>
      <c r="F290" s="56">
        <v>0</v>
      </c>
    </row>
    <row r="291" spans="1:6" x14ac:dyDescent="0.25">
      <c r="A291" s="54" t="s">
        <v>613</v>
      </c>
      <c r="B291" s="49" t="s">
        <v>614</v>
      </c>
      <c r="C291" s="39">
        <v>9.7784929778781088E-2</v>
      </c>
      <c r="D291" s="50">
        <v>9.7510632091238614E-2</v>
      </c>
      <c r="E291" s="55">
        <v>0</v>
      </c>
      <c r="F291" s="56">
        <v>0</v>
      </c>
    </row>
    <row r="292" spans="1:6" x14ac:dyDescent="0.25">
      <c r="A292" s="54" t="s">
        <v>615</v>
      </c>
      <c r="B292" s="49" t="s">
        <v>616</v>
      </c>
      <c r="C292" s="39">
        <v>5.448332311570072E-2</v>
      </c>
      <c r="D292" s="50">
        <v>5.4352613980044234E-2</v>
      </c>
      <c r="E292" s="55">
        <v>0</v>
      </c>
      <c r="F292" s="56">
        <v>0</v>
      </c>
    </row>
    <row r="293" spans="1:6" x14ac:dyDescent="0.25">
      <c r="A293" s="54" t="s">
        <v>617</v>
      </c>
      <c r="B293" s="49" t="s">
        <v>618</v>
      </c>
      <c r="C293" s="39">
        <v>0.10423983255222972</v>
      </c>
      <c r="D293" s="50">
        <v>0.10398414143595384</v>
      </c>
      <c r="E293" s="55">
        <v>0</v>
      </c>
      <c r="F293" s="56">
        <v>0</v>
      </c>
    </row>
    <row r="294" spans="1:6" x14ac:dyDescent="0.25">
      <c r="A294" s="54" t="s">
        <v>619</v>
      </c>
      <c r="B294" s="49" t="s">
        <v>620</v>
      </c>
      <c r="C294" s="39">
        <v>4.824973040456932E-2</v>
      </c>
      <c r="D294" s="50">
        <v>4.8130291527296025E-2</v>
      </c>
      <c r="E294" s="55">
        <v>0</v>
      </c>
      <c r="F294" s="56">
        <v>0</v>
      </c>
    </row>
    <row r="295" spans="1:6" x14ac:dyDescent="0.25">
      <c r="A295" s="54" t="s">
        <v>621</v>
      </c>
      <c r="B295" s="49" t="s">
        <v>622</v>
      </c>
      <c r="C295" s="39">
        <v>5.2569244375838493E-2</v>
      </c>
      <c r="D295" s="50">
        <v>5.2458062166267305E-2</v>
      </c>
      <c r="E295" s="55">
        <v>0</v>
      </c>
      <c r="F295" s="56">
        <v>0</v>
      </c>
    </row>
    <row r="296" spans="1:6" x14ac:dyDescent="0.25">
      <c r="A296" s="54" t="s">
        <v>623</v>
      </c>
      <c r="B296" s="49" t="s">
        <v>624</v>
      </c>
      <c r="C296" s="39">
        <v>4.7805308828609699E-2</v>
      </c>
      <c r="D296" s="50">
        <v>4.7683761902033439E-2</v>
      </c>
      <c r="E296" s="55">
        <v>0</v>
      </c>
      <c r="F296" s="56">
        <v>0</v>
      </c>
    </row>
    <row r="297" spans="1:6" x14ac:dyDescent="0.25">
      <c r="A297" s="54" t="s">
        <v>625</v>
      </c>
      <c r="B297" s="49" t="s">
        <v>626</v>
      </c>
      <c r="C297" s="39">
        <v>5.7372692019116975E-2</v>
      </c>
      <c r="D297" s="50">
        <v>5.7226789092124378E-2</v>
      </c>
      <c r="E297" s="55">
        <v>0</v>
      </c>
      <c r="F297" s="56">
        <v>0</v>
      </c>
    </row>
    <row r="298" spans="1:6" x14ac:dyDescent="0.25">
      <c r="A298" s="54" t="s">
        <v>627</v>
      </c>
      <c r="B298" s="49" t="s">
        <v>628</v>
      </c>
      <c r="C298" s="39">
        <v>1.0114662355889216E-2</v>
      </c>
      <c r="D298" s="50">
        <v>1.0115036142915139E-2</v>
      </c>
      <c r="E298" s="55">
        <v>0</v>
      </c>
      <c r="F298" s="56">
        <v>0</v>
      </c>
    </row>
    <row r="299" spans="1:6" x14ac:dyDescent="0.25">
      <c r="A299" s="54" t="s">
        <v>629</v>
      </c>
      <c r="B299" s="49" t="s">
        <v>630</v>
      </c>
      <c r="C299" s="39">
        <v>5.5238179419599145E-2</v>
      </c>
      <c r="D299" s="50">
        <v>5.5083481709310891E-2</v>
      </c>
      <c r="E299" s="55">
        <v>0</v>
      </c>
      <c r="F299" s="56">
        <v>0</v>
      </c>
    </row>
    <row r="300" spans="1:6" x14ac:dyDescent="0.25">
      <c r="A300" s="54" t="s">
        <v>631</v>
      </c>
      <c r="B300" s="49" t="s">
        <v>632</v>
      </c>
      <c r="C300" s="39">
        <v>7.5783391493567359E-2</v>
      </c>
      <c r="D300" s="50">
        <v>7.5660329383832062E-2</v>
      </c>
      <c r="E300" s="55">
        <v>0</v>
      </c>
      <c r="F300" s="56">
        <v>0</v>
      </c>
    </row>
    <row r="301" spans="1:6" x14ac:dyDescent="0.25">
      <c r="A301" s="54" t="s">
        <v>633</v>
      </c>
      <c r="B301" s="49" t="s">
        <v>634</v>
      </c>
      <c r="C301" s="39">
        <v>0.16715476277510555</v>
      </c>
      <c r="D301" s="50">
        <v>0.16714626023651077</v>
      </c>
      <c r="E301" s="55">
        <v>0</v>
      </c>
      <c r="F301" s="56">
        <v>1</v>
      </c>
    </row>
    <row r="302" spans="1:6" x14ac:dyDescent="0.25">
      <c r="A302" s="54" t="s">
        <v>635</v>
      </c>
      <c r="B302" s="49" t="s">
        <v>636</v>
      </c>
      <c r="C302" s="39">
        <v>2.181142160043224E-2</v>
      </c>
      <c r="D302" s="50">
        <v>2.1790985779710045E-2</v>
      </c>
      <c r="E302" s="55">
        <v>0</v>
      </c>
      <c r="F302" s="56">
        <v>0</v>
      </c>
    </row>
    <row r="303" spans="1:6" x14ac:dyDescent="0.25">
      <c r="A303" s="54" t="s">
        <v>637</v>
      </c>
      <c r="B303" s="49" t="s">
        <v>638</v>
      </c>
      <c r="C303" s="39">
        <v>0.1073327730640701</v>
      </c>
      <c r="D303" s="50">
        <v>0.10757735223640076</v>
      </c>
      <c r="E303" s="55">
        <v>0</v>
      </c>
      <c r="F303" s="56">
        <v>0</v>
      </c>
    </row>
    <row r="304" spans="1:6" x14ac:dyDescent="0.25">
      <c r="A304" s="54" t="s">
        <v>639</v>
      </c>
      <c r="B304" s="49" t="s">
        <v>640</v>
      </c>
      <c r="C304" s="39">
        <v>5.0633517209078653E-2</v>
      </c>
      <c r="D304" s="50">
        <v>5.0514902994441814E-2</v>
      </c>
      <c r="E304" s="55">
        <v>0</v>
      </c>
      <c r="F304" s="56">
        <v>0</v>
      </c>
    </row>
    <row r="305" spans="1:6" x14ac:dyDescent="0.25">
      <c r="A305" s="54" t="s">
        <v>641</v>
      </c>
      <c r="B305" s="49" t="s">
        <v>642</v>
      </c>
      <c r="C305" s="39">
        <v>5.087529831100554E-2</v>
      </c>
      <c r="D305" s="50">
        <v>5.0749091420586756E-2</v>
      </c>
      <c r="E305" s="55">
        <v>0</v>
      </c>
      <c r="F305" s="56">
        <v>0</v>
      </c>
    </row>
    <row r="306" spans="1:6" x14ac:dyDescent="0.25">
      <c r="A306" s="54" t="s">
        <v>643</v>
      </c>
      <c r="B306" s="49" t="s">
        <v>644</v>
      </c>
      <c r="C306" s="39">
        <v>5.8566418673852212E-2</v>
      </c>
      <c r="D306" s="50">
        <v>5.8427947348971242E-2</v>
      </c>
      <c r="E306" s="55">
        <v>0</v>
      </c>
      <c r="F306" s="56">
        <v>0</v>
      </c>
    </row>
    <row r="307" spans="1:6" x14ac:dyDescent="0.25">
      <c r="A307" s="54" t="s">
        <v>643</v>
      </c>
      <c r="B307" s="57" t="s">
        <v>645</v>
      </c>
      <c r="C307" s="39">
        <v>9.2601638704195521E-2</v>
      </c>
      <c r="D307" s="50">
        <v>9.2382696315573026E-2</v>
      </c>
      <c r="E307" s="55">
        <v>1</v>
      </c>
      <c r="F307" s="56">
        <v>0</v>
      </c>
    </row>
    <row r="308" spans="1:6" x14ac:dyDescent="0.25">
      <c r="A308" s="54" t="s">
        <v>646</v>
      </c>
      <c r="B308" s="49" t="s">
        <v>647</v>
      </c>
      <c r="C308" s="39">
        <v>3.3438863720697529E-2</v>
      </c>
      <c r="D308" s="50">
        <v>3.3310283450547838E-2</v>
      </c>
      <c r="E308" s="55">
        <v>0</v>
      </c>
      <c r="F308" s="56">
        <v>0</v>
      </c>
    </row>
    <row r="309" spans="1:6" x14ac:dyDescent="0.25">
      <c r="A309" s="54" t="s">
        <v>648</v>
      </c>
      <c r="B309" s="49" t="s">
        <v>649</v>
      </c>
      <c r="C309" s="39">
        <v>4.4969225995948908E-2</v>
      </c>
      <c r="D309" s="50">
        <v>4.4935962427662221E-2</v>
      </c>
      <c r="E309" s="55">
        <v>0</v>
      </c>
      <c r="F309" s="56">
        <v>0</v>
      </c>
    </row>
    <row r="310" spans="1:6" x14ac:dyDescent="0.25">
      <c r="A310" s="54" t="s">
        <v>650</v>
      </c>
      <c r="B310" s="49" t="s">
        <v>651</v>
      </c>
      <c r="C310" s="39">
        <v>3.5336053503871666E-2</v>
      </c>
      <c r="D310" s="50">
        <v>3.5334790664688032E-2</v>
      </c>
      <c r="E310" s="55">
        <v>0</v>
      </c>
      <c r="F310" s="56">
        <v>0</v>
      </c>
    </row>
    <row r="311" spans="1:6" x14ac:dyDescent="0.25">
      <c r="A311" s="54" t="s">
        <v>652</v>
      </c>
      <c r="B311" s="49" t="s">
        <v>653</v>
      </c>
      <c r="C311" s="39">
        <v>7.5468015446572334E-2</v>
      </c>
      <c r="D311" s="50">
        <v>7.5273312283983096E-2</v>
      </c>
      <c r="E311" s="55">
        <v>0</v>
      </c>
      <c r="F311" s="56">
        <v>0</v>
      </c>
    </row>
    <row r="312" spans="1:6" x14ac:dyDescent="0.25">
      <c r="A312" s="54" t="s">
        <v>654</v>
      </c>
      <c r="B312" s="49" t="s">
        <v>655</v>
      </c>
      <c r="C312" s="39">
        <v>5.2446583545506006E-2</v>
      </c>
      <c r="D312" s="50">
        <v>5.2326272381161769E-2</v>
      </c>
      <c r="E312" s="55">
        <v>0</v>
      </c>
      <c r="F312" s="56">
        <v>0</v>
      </c>
    </row>
    <row r="313" spans="1:6" x14ac:dyDescent="0.25">
      <c r="A313" s="54" t="s">
        <v>656</v>
      </c>
      <c r="B313" s="49" t="s">
        <v>657</v>
      </c>
      <c r="C313" s="39">
        <v>0.1200121804706506</v>
      </c>
      <c r="D313" s="50">
        <v>0.12017218042108382</v>
      </c>
      <c r="E313" s="55">
        <v>0</v>
      </c>
      <c r="F313" s="56">
        <v>0</v>
      </c>
    </row>
    <row r="314" spans="1:6" x14ac:dyDescent="0.25">
      <c r="A314" s="54" t="s">
        <v>658</v>
      </c>
      <c r="B314" s="57" t="s">
        <v>659</v>
      </c>
      <c r="C314" s="39">
        <v>5.7740419901603744E-2</v>
      </c>
      <c r="D314" s="50">
        <v>5.7589801073757371E-2</v>
      </c>
      <c r="E314" s="55">
        <v>0</v>
      </c>
      <c r="F314" s="56">
        <v>0</v>
      </c>
    </row>
    <row r="315" spans="1:6" x14ac:dyDescent="0.25">
      <c r="A315" s="54" t="s">
        <v>660</v>
      </c>
      <c r="B315" s="49" t="s">
        <v>661</v>
      </c>
      <c r="C315" s="39">
        <v>5.8223335737947655E-2</v>
      </c>
      <c r="D315" s="50">
        <v>5.8217636555881552E-2</v>
      </c>
      <c r="E315" s="55">
        <v>0</v>
      </c>
      <c r="F315" s="56">
        <v>0</v>
      </c>
    </row>
    <row r="316" spans="1:6" x14ac:dyDescent="0.25">
      <c r="A316" s="54" t="s">
        <v>662</v>
      </c>
      <c r="B316" s="49" t="s">
        <v>663</v>
      </c>
      <c r="C316" s="39">
        <v>4.9270170647411349E-2</v>
      </c>
      <c r="D316" s="50">
        <v>4.9177688782760284E-2</v>
      </c>
      <c r="E316" s="55">
        <v>0</v>
      </c>
      <c r="F316" s="56">
        <v>0</v>
      </c>
    </row>
    <row r="317" spans="1:6" x14ac:dyDescent="0.25">
      <c r="A317" s="54"/>
      <c r="B317" s="57"/>
      <c r="C317" s="39"/>
      <c r="D317" s="50"/>
      <c r="E317" s="55"/>
      <c r="F317" s="56"/>
    </row>
    <row r="318" spans="1:6" x14ac:dyDescent="0.25">
      <c r="A318" s="54"/>
      <c r="B318" s="57"/>
      <c r="C318" s="39"/>
      <c r="D318" s="50"/>
      <c r="E318" s="55"/>
      <c r="F318" s="56"/>
    </row>
    <row r="319" spans="1:6" x14ac:dyDescent="0.25">
      <c r="A319" s="54"/>
      <c r="B319" s="49"/>
      <c r="C319" s="39"/>
      <c r="D319" s="50"/>
      <c r="E319" s="55"/>
      <c r="F319" s="56"/>
    </row>
    <row r="320" spans="1:6" x14ac:dyDescent="0.25">
      <c r="A320" s="54"/>
      <c r="B320" s="49"/>
      <c r="C320" s="39"/>
      <c r="D320" s="50"/>
      <c r="E320" s="55"/>
      <c r="F320" s="56"/>
    </row>
    <row r="321" spans="1:6" x14ac:dyDescent="0.25">
      <c r="A321" s="54"/>
      <c r="B321" s="57"/>
      <c r="C321" s="39"/>
      <c r="D321" s="50"/>
      <c r="E321" s="55"/>
      <c r="F321" s="56"/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9" priority="9" stopIfTrue="1" operator="equal">
      <formula>1</formula>
    </cfRule>
  </conditionalFormatting>
  <conditionalFormatting sqref="E331:F331">
    <cfRule type="cellIs" dxfId="18" priority="8" stopIfTrue="1" operator="equal">
      <formula>1</formula>
    </cfRule>
  </conditionalFormatting>
  <conditionalFormatting sqref="E1:F2">
    <cfRule type="cellIs" dxfId="17" priority="11" stopIfTrue="1" operator="equal">
      <formula>1</formula>
    </cfRule>
  </conditionalFormatting>
  <conditionalFormatting sqref="E3:F4">
    <cfRule type="cellIs" dxfId="16" priority="10" stopIfTrue="1" operator="equal">
      <formula>1</formula>
    </cfRule>
  </conditionalFormatting>
  <conditionalFormatting sqref="D334">
    <cfRule type="cellIs" dxfId="15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7"/>
      <c r="B1" s="117"/>
      <c r="C1" s="117"/>
      <c r="D1" s="117"/>
    </row>
    <row r="2" spans="1:4" ht="50.1" customHeight="1" thickBot="1" x14ac:dyDescent="0.3">
      <c r="A2" s="108" t="str">
        <f>"MARGIN INTERVALS EFFECTIVE ON "&amp;'OPTIONS - MARGIN INTERVALS'!A1</f>
        <v>MARGIN INTERVALS EFFECTIVE ON JULY 28, 2023</v>
      </c>
      <c r="B2" s="109"/>
      <c r="C2" s="109"/>
      <c r="D2" s="109"/>
    </row>
    <row r="3" spans="1:4" ht="15" customHeight="1" x14ac:dyDescent="0.25">
      <c r="A3" s="118" t="s">
        <v>17</v>
      </c>
      <c r="B3" s="118" t="s">
        <v>12</v>
      </c>
      <c r="C3" s="118" t="s">
        <v>13</v>
      </c>
      <c r="D3" s="118" t="s">
        <v>14</v>
      </c>
    </row>
    <row r="4" spans="1:4" ht="15.75" thickBot="1" x14ac:dyDescent="0.3">
      <c r="A4" s="119"/>
      <c r="B4" s="119"/>
      <c r="C4" s="119"/>
      <c r="D4" s="119"/>
    </row>
    <row r="5" spans="1:4" x14ac:dyDescent="0.25">
      <c r="A5" s="48" t="s">
        <v>664</v>
      </c>
      <c r="B5" s="49" t="s">
        <v>665</v>
      </c>
      <c r="C5" s="39">
        <v>4.5292821987613675E-3</v>
      </c>
      <c r="D5" s="50">
        <v>4.5179701075169819E-3</v>
      </c>
    </row>
    <row r="6" spans="1:4" x14ac:dyDescent="0.25">
      <c r="A6" s="48" t="s">
        <v>666</v>
      </c>
      <c r="B6" s="49" t="s">
        <v>665</v>
      </c>
      <c r="C6" s="39">
        <v>5.9572268467568152E-3</v>
      </c>
      <c r="D6" s="50">
        <v>5.9530737349891821E-3</v>
      </c>
    </row>
    <row r="7" spans="1:4" x14ac:dyDescent="0.25">
      <c r="A7" s="48" t="s">
        <v>667</v>
      </c>
      <c r="B7" s="49" t="s">
        <v>665</v>
      </c>
      <c r="C7" s="39">
        <v>6.1999906425319893E-3</v>
      </c>
      <c r="D7" s="50">
        <v>6.201848916640767E-3</v>
      </c>
    </row>
    <row r="8" spans="1:4" x14ac:dyDescent="0.25">
      <c r="A8" s="48" t="s">
        <v>668</v>
      </c>
      <c r="B8" s="49" t="s">
        <v>665</v>
      </c>
      <c r="C8" s="39">
        <v>5.5841399511909993E-3</v>
      </c>
      <c r="D8" s="50">
        <v>5.598772772990584E-3</v>
      </c>
    </row>
    <row r="9" spans="1:4" x14ac:dyDescent="0.25">
      <c r="A9" s="48" t="s">
        <v>669</v>
      </c>
      <c r="B9" s="49" t="s">
        <v>670</v>
      </c>
      <c r="C9" s="39">
        <v>2.5713770925904475E-2</v>
      </c>
      <c r="D9" s="50">
        <v>2.577357709701017E-2</v>
      </c>
    </row>
    <row r="10" spans="1:4" x14ac:dyDescent="0.25">
      <c r="A10" s="48" t="s">
        <v>671</v>
      </c>
      <c r="B10" s="49" t="s">
        <v>672</v>
      </c>
      <c r="C10" s="39">
        <v>1.7316663417919084E-2</v>
      </c>
      <c r="D10" s="50">
        <v>1.7360620775650103E-2</v>
      </c>
    </row>
    <row r="11" spans="1:4" x14ac:dyDescent="0.25">
      <c r="A11" s="48" t="s">
        <v>673</v>
      </c>
      <c r="B11" s="49" t="s">
        <v>674</v>
      </c>
      <c r="C11" s="39">
        <v>8.0230173880167562E-3</v>
      </c>
      <c r="D11" s="50">
        <v>8.0321645532190275E-3</v>
      </c>
    </row>
    <row r="12" spans="1:4" x14ac:dyDescent="0.25">
      <c r="A12" s="48" t="s">
        <v>675</v>
      </c>
      <c r="B12" s="49" t="s">
        <v>676</v>
      </c>
      <c r="C12" s="39">
        <v>4.8529010334376118E-3</v>
      </c>
      <c r="D12" s="50">
        <v>4.8285724332451209E-3</v>
      </c>
    </row>
    <row r="13" spans="1:4" x14ac:dyDescent="0.25">
      <c r="A13" s="48" t="s">
        <v>677</v>
      </c>
      <c r="B13" s="49" t="s">
        <v>678</v>
      </c>
      <c r="C13" s="39">
        <v>2.2856640632391871E-3</v>
      </c>
      <c r="D13" s="50">
        <v>2.2763354942241026E-3</v>
      </c>
    </row>
    <row r="14" spans="1:4" x14ac:dyDescent="0.25">
      <c r="A14" s="63" t="s">
        <v>679</v>
      </c>
      <c r="B14" s="49" t="s">
        <v>678</v>
      </c>
      <c r="C14" s="39">
        <v>5.2285965296346472E-3</v>
      </c>
      <c r="D14" s="50">
        <v>5.2257181096277252E-3</v>
      </c>
    </row>
    <row r="15" spans="1:4" x14ac:dyDescent="0.25">
      <c r="A15" s="48" t="s">
        <v>680</v>
      </c>
      <c r="B15" s="49" t="s">
        <v>678</v>
      </c>
      <c r="C15" s="39">
        <v>6.5270604884407899E-3</v>
      </c>
      <c r="D15" s="50">
        <v>6.5252243637840416E-3</v>
      </c>
    </row>
    <row r="16" spans="1:4" x14ac:dyDescent="0.25">
      <c r="A16" s="48" t="s">
        <v>681</v>
      </c>
      <c r="B16" s="49" t="s">
        <v>678</v>
      </c>
      <c r="C16" s="39">
        <v>5.7055623486582593E-3</v>
      </c>
      <c r="D16" s="50">
        <v>5.7152033386013226E-3</v>
      </c>
    </row>
    <row r="17" spans="1:4" x14ac:dyDescent="0.25">
      <c r="A17" s="63" t="s">
        <v>682</v>
      </c>
      <c r="B17" s="49" t="s">
        <v>683</v>
      </c>
      <c r="C17" s="39">
        <v>5.2724641597315249E-2</v>
      </c>
      <c r="D17" s="50">
        <v>5.2850124283825434E-2</v>
      </c>
    </row>
    <row r="18" spans="1:4" x14ac:dyDescent="0.25">
      <c r="A18" s="63" t="s">
        <v>684</v>
      </c>
      <c r="B18" s="49" t="s">
        <v>685</v>
      </c>
      <c r="C18" s="39">
        <v>5.077278580410631E-2</v>
      </c>
      <c r="D18" s="50">
        <v>5.0652363270280998E-2</v>
      </c>
    </row>
    <row r="19" spans="1:4" x14ac:dyDescent="0.25">
      <c r="A19" s="63" t="s">
        <v>686</v>
      </c>
      <c r="B19" s="49" t="s">
        <v>687</v>
      </c>
      <c r="C19" s="39">
        <v>4.9405367219019843E-2</v>
      </c>
      <c r="D19" s="50">
        <v>4.9293704294245268E-2</v>
      </c>
    </row>
    <row r="20" spans="1:4" x14ac:dyDescent="0.25">
      <c r="A20" s="63" t="s">
        <v>688</v>
      </c>
      <c r="B20" s="49" t="s">
        <v>689</v>
      </c>
      <c r="C20" s="39">
        <v>2.1955432628175488E-2</v>
      </c>
      <c r="D20" s="50">
        <v>2.1734769413374173E-2</v>
      </c>
    </row>
    <row r="21" spans="1:4" x14ac:dyDescent="0.25">
      <c r="A21" s="63" t="s">
        <v>690</v>
      </c>
      <c r="B21" s="53" t="s">
        <v>689</v>
      </c>
      <c r="C21" s="39">
        <v>3.7822514067653058E-2</v>
      </c>
      <c r="D21" s="50">
        <v>3.9164444250160364E-2</v>
      </c>
    </row>
    <row r="22" spans="1:4" x14ac:dyDescent="0.25">
      <c r="A22" s="63" t="s">
        <v>691</v>
      </c>
      <c r="B22" s="53" t="s">
        <v>689</v>
      </c>
      <c r="C22" s="39">
        <v>4.352934234324813E-2</v>
      </c>
      <c r="D22" s="50">
        <v>4.3519633139224405E-2</v>
      </c>
    </row>
    <row r="23" spans="1:4" x14ac:dyDescent="0.25">
      <c r="A23" s="63" t="s">
        <v>692</v>
      </c>
      <c r="B23" s="53" t="s">
        <v>693</v>
      </c>
      <c r="C23" s="39">
        <v>4.9776647239324685E-2</v>
      </c>
      <c r="D23" s="50">
        <v>4.9660565705522665E-2</v>
      </c>
    </row>
    <row r="24" spans="1:4" x14ac:dyDescent="0.25">
      <c r="A24" s="63" t="s">
        <v>694</v>
      </c>
      <c r="B24" s="53" t="s">
        <v>695</v>
      </c>
      <c r="C24" s="39">
        <v>0.11308407106528018</v>
      </c>
      <c r="D24" s="50">
        <v>0.11282235173380804</v>
      </c>
    </row>
    <row r="25" spans="1:4" x14ac:dyDescent="0.25">
      <c r="A25" s="63" t="s">
        <v>696</v>
      </c>
      <c r="B25" s="53" t="s">
        <v>697</v>
      </c>
      <c r="C25" s="39">
        <v>5.6920304599522326E-2</v>
      </c>
      <c r="D25" s="50">
        <v>5.6780864579107485E-2</v>
      </c>
    </row>
    <row r="26" spans="1:4" x14ac:dyDescent="0.25">
      <c r="A26" s="63" t="s">
        <v>698</v>
      </c>
      <c r="B26" s="53" t="s">
        <v>699</v>
      </c>
      <c r="C26" s="39">
        <v>8.0385787394952057E-2</v>
      </c>
      <c r="D26" s="50">
        <v>8.0180998644070425E-2</v>
      </c>
    </row>
    <row r="27" spans="1:4" x14ac:dyDescent="0.25">
      <c r="A27" s="63" t="s">
        <v>700</v>
      </c>
      <c r="B27" s="53" t="s">
        <v>701</v>
      </c>
      <c r="C27" s="39">
        <v>5.1923110688767274E-2</v>
      </c>
      <c r="D27" s="50">
        <v>5.1800714144986632E-2</v>
      </c>
    </row>
    <row r="28" spans="1:4" x14ac:dyDescent="0.25">
      <c r="A28" s="63" t="s">
        <v>702</v>
      </c>
      <c r="B28" s="53" t="s">
        <v>703</v>
      </c>
      <c r="C28" s="39">
        <v>5.668987457629833E-2</v>
      </c>
      <c r="D28" s="50">
        <v>5.6553042947359015E-2</v>
      </c>
    </row>
    <row r="29" spans="1:4" x14ac:dyDescent="0.25">
      <c r="A29" s="63" t="s">
        <v>704</v>
      </c>
      <c r="B29" s="53" t="s">
        <v>705</v>
      </c>
      <c r="C29" s="39">
        <v>6.7656995504654205E-2</v>
      </c>
      <c r="D29" s="50">
        <v>6.7752231020624332E-2</v>
      </c>
    </row>
    <row r="30" spans="1:4" x14ac:dyDescent="0.25">
      <c r="A30" s="63" t="s">
        <v>706</v>
      </c>
      <c r="B30" s="53" t="s">
        <v>707</v>
      </c>
      <c r="C30" s="39">
        <v>5.9413295747966485E-2</v>
      </c>
      <c r="D30" s="50">
        <v>5.9283893378282659E-2</v>
      </c>
    </row>
    <row r="31" spans="1:4" x14ac:dyDescent="0.25">
      <c r="A31" s="63" t="s">
        <v>708</v>
      </c>
      <c r="B31" s="53" t="s">
        <v>709</v>
      </c>
      <c r="C31" s="39">
        <v>5.1923110688767274E-2</v>
      </c>
      <c r="D31" s="50">
        <v>5.1800714144986632E-2</v>
      </c>
    </row>
    <row r="32" spans="1:4" x14ac:dyDescent="0.25">
      <c r="A32" s="63" t="s">
        <v>710</v>
      </c>
      <c r="B32" s="53" t="s">
        <v>711</v>
      </c>
      <c r="C32" s="39">
        <v>5.9406474349353436E-2</v>
      </c>
      <c r="D32" s="50">
        <v>5.9268990811985715E-2</v>
      </c>
    </row>
    <row r="33" spans="1:4" x14ac:dyDescent="0.25">
      <c r="A33" s="63" t="s">
        <v>712</v>
      </c>
      <c r="B33" s="53" t="s">
        <v>713</v>
      </c>
      <c r="C33" s="39">
        <v>5.5146430825368374E-2</v>
      </c>
      <c r="D33" s="50">
        <v>5.5437606424700782E-2</v>
      </c>
    </row>
    <row r="34" spans="1:4" x14ac:dyDescent="0.25">
      <c r="A34" s="63" t="s">
        <v>714</v>
      </c>
      <c r="B34" s="53" t="s">
        <v>715</v>
      </c>
      <c r="C34" s="39">
        <v>4.3964624359207033E-2</v>
      </c>
      <c r="D34" s="50">
        <v>4.3838662817944546E-2</v>
      </c>
    </row>
    <row r="35" spans="1:4" x14ac:dyDescent="0.25">
      <c r="A35" s="63" t="s">
        <v>716</v>
      </c>
      <c r="B35" s="53" t="s">
        <v>717</v>
      </c>
      <c r="C35" s="39">
        <v>4.8557000129497485E-2</v>
      </c>
      <c r="D35" s="50">
        <v>4.8421509656207708E-2</v>
      </c>
    </row>
    <row r="36" spans="1:4" x14ac:dyDescent="0.25">
      <c r="A36" s="63" t="s">
        <v>718</v>
      </c>
      <c r="B36" s="53" t="s">
        <v>719</v>
      </c>
      <c r="C36" s="39">
        <v>6.0882205803316727E-2</v>
      </c>
      <c r="D36" s="50">
        <v>6.0770614091402671E-2</v>
      </c>
    </row>
    <row r="37" spans="1:4" x14ac:dyDescent="0.25">
      <c r="A37" s="63" t="s">
        <v>720</v>
      </c>
      <c r="B37" s="53" t="s">
        <v>721</v>
      </c>
      <c r="C37" s="39">
        <v>9.9617527140193965E-2</v>
      </c>
      <c r="D37" s="50">
        <v>9.93360800591013E-2</v>
      </c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"MARGIN INTERVALS EFFECTIVE ON "&amp;'OPTIONS - MARGIN INTERVALS'!A1</f>
        <v>MARGIN INTERVALS EFFECTIVE ON JULY 28, 2023</v>
      </c>
      <c r="B2" s="109"/>
      <c r="C2" s="109"/>
      <c r="D2" s="109"/>
    </row>
    <row r="3" spans="1:4" ht="15" customHeight="1" x14ac:dyDescent="0.25">
      <c r="A3" s="122" t="s">
        <v>17</v>
      </c>
      <c r="B3" s="124" t="s">
        <v>12</v>
      </c>
      <c r="C3" s="126" t="s">
        <v>13</v>
      </c>
      <c r="D3" s="128" t="s">
        <v>14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722</v>
      </c>
      <c r="B5" s="38" t="s">
        <v>69</v>
      </c>
      <c r="C5" s="64">
        <v>0.12743516917276487</v>
      </c>
      <c r="D5" s="40">
        <v>0.12704059936789913</v>
      </c>
    </row>
    <row r="6" spans="1:4" x14ac:dyDescent="0.25">
      <c r="A6" s="48" t="s">
        <v>723</v>
      </c>
      <c r="B6" s="49" t="s">
        <v>55</v>
      </c>
      <c r="C6" s="39">
        <v>0.13147801756510741</v>
      </c>
      <c r="D6" s="45">
        <v>0.13116151291321188</v>
      </c>
    </row>
    <row r="7" spans="1:4" x14ac:dyDescent="0.25">
      <c r="A7" s="48" t="s">
        <v>724</v>
      </c>
      <c r="B7" s="49" t="s">
        <v>63</v>
      </c>
      <c r="C7" s="39">
        <v>7.2406030410088917E-2</v>
      </c>
      <c r="D7" s="50">
        <v>7.2206624910699402E-2</v>
      </c>
    </row>
    <row r="8" spans="1:4" x14ac:dyDescent="0.25">
      <c r="A8" s="48" t="s">
        <v>725</v>
      </c>
      <c r="B8" s="49" t="s">
        <v>71</v>
      </c>
      <c r="C8" s="39">
        <v>0.10527458014730835</v>
      </c>
      <c r="D8" s="50">
        <v>0.10495604367244762</v>
      </c>
    </row>
    <row r="9" spans="1:4" x14ac:dyDescent="0.25">
      <c r="A9" s="48" t="s">
        <v>726</v>
      </c>
      <c r="B9" s="49" t="s">
        <v>43</v>
      </c>
      <c r="C9" s="39">
        <v>0.1167444729186855</v>
      </c>
      <c r="D9" s="45">
        <v>0.1166675969537856</v>
      </c>
    </row>
    <row r="10" spans="1:4" x14ac:dyDescent="0.25">
      <c r="A10" s="48" t="s">
        <v>727</v>
      </c>
      <c r="B10" s="49" t="s">
        <v>89</v>
      </c>
      <c r="C10" s="39">
        <v>5.7500882816545765E-2</v>
      </c>
      <c r="D10" s="50">
        <v>5.7380627413581721E-2</v>
      </c>
    </row>
    <row r="11" spans="1:4" x14ac:dyDescent="0.25">
      <c r="A11" s="48" t="s">
        <v>728</v>
      </c>
      <c r="B11" s="49" t="s">
        <v>113</v>
      </c>
      <c r="C11" s="39">
        <v>9.276557475550519E-2</v>
      </c>
      <c r="D11" s="45">
        <v>9.2478500037032882E-2</v>
      </c>
    </row>
    <row r="12" spans="1:4" x14ac:dyDescent="0.25">
      <c r="A12" s="48" t="s">
        <v>729</v>
      </c>
      <c r="B12" s="49" t="s">
        <v>111</v>
      </c>
      <c r="C12" s="39">
        <v>7.0817524117844838E-2</v>
      </c>
      <c r="D12" s="50">
        <v>7.0616898331565883E-2</v>
      </c>
    </row>
    <row r="13" spans="1:4" x14ac:dyDescent="0.25">
      <c r="A13" s="48" t="s">
        <v>730</v>
      </c>
      <c r="B13" s="49" t="s">
        <v>163</v>
      </c>
      <c r="C13" s="39">
        <v>7.5845826634443753E-2</v>
      </c>
      <c r="D13" s="45">
        <v>7.5641669860778776E-2</v>
      </c>
    </row>
    <row r="14" spans="1:4" x14ac:dyDescent="0.25">
      <c r="A14" s="48" t="s">
        <v>731</v>
      </c>
      <c r="B14" s="49" t="s">
        <v>171</v>
      </c>
      <c r="C14" s="39">
        <v>0.13212567152699675</v>
      </c>
      <c r="D14" s="50">
        <v>0.13214604113679917</v>
      </c>
    </row>
    <row r="15" spans="1:4" x14ac:dyDescent="0.25">
      <c r="A15" s="48" t="s">
        <v>732</v>
      </c>
      <c r="B15" s="49" t="s">
        <v>502</v>
      </c>
      <c r="C15" s="39">
        <v>9.6826722580322072E-2</v>
      </c>
      <c r="D15" s="45">
        <v>9.6561394756561503E-2</v>
      </c>
    </row>
    <row r="16" spans="1:4" x14ac:dyDescent="0.25">
      <c r="A16" s="48" t="s">
        <v>733</v>
      </c>
      <c r="B16" s="49" t="s">
        <v>167</v>
      </c>
      <c r="C16" s="39">
        <v>5.6580153901607012E-2</v>
      </c>
      <c r="D16" s="50">
        <v>5.6411966427521103E-2</v>
      </c>
    </row>
    <row r="17" spans="1:4" x14ac:dyDescent="0.25">
      <c r="A17" s="48" t="s">
        <v>734</v>
      </c>
      <c r="B17" s="49" t="s">
        <v>165</v>
      </c>
      <c r="C17" s="39">
        <v>0.11635581997202472</v>
      </c>
      <c r="D17" s="45">
        <v>0.11608109678081233</v>
      </c>
    </row>
    <row r="18" spans="1:4" x14ac:dyDescent="0.25">
      <c r="A18" s="48" t="s">
        <v>735</v>
      </c>
      <c r="B18" s="49" t="s">
        <v>183</v>
      </c>
      <c r="C18" s="39">
        <v>6.6975212148505853E-2</v>
      </c>
      <c r="D18" s="50">
        <v>6.6774806374096524E-2</v>
      </c>
    </row>
    <row r="19" spans="1:4" x14ac:dyDescent="0.25">
      <c r="A19" s="48" t="s">
        <v>736</v>
      </c>
      <c r="B19" s="49" t="s">
        <v>155</v>
      </c>
      <c r="C19" s="39">
        <v>0.12793510467445052</v>
      </c>
      <c r="D19" s="45">
        <v>0.12759327284416411</v>
      </c>
    </row>
    <row r="20" spans="1:4" x14ac:dyDescent="0.25">
      <c r="A20" s="48" t="s">
        <v>737</v>
      </c>
      <c r="B20" s="49" t="s">
        <v>205</v>
      </c>
      <c r="C20" s="39">
        <v>6.2327617118044985E-2</v>
      </c>
      <c r="D20" s="50">
        <v>6.2327275766979037E-2</v>
      </c>
    </row>
    <row r="21" spans="1:4" x14ac:dyDescent="0.25">
      <c r="A21" s="48" t="s">
        <v>738</v>
      </c>
      <c r="B21" s="49" t="s">
        <v>233</v>
      </c>
      <c r="C21" s="39">
        <v>6.0511934442336962E-2</v>
      </c>
      <c r="D21" s="45">
        <v>6.0516292117057106E-2</v>
      </c>
    </row>
    <row r="22" spans="1:4" x14ac:dyDescent="0.25">
      <c r="A22" s="48" t="s">
        <v>739</v>
      </c>
      <c r="B22" s="49" t="s">
        <v>614</v>
      </c>
      <c r="C22" s="39">
        <v>9.7784929778781088E-2</v>
      </c>
      <c r="D22" s="50">
        <v>9.7510632091238614E-2</v>
      </c>
    </row>
    <row r="23" spans="1:4" x14ac:dyDescent="0.25">
      <c r="A23" s="48" t="s">
        <v>740</v>
      </c>
      <c r="B23" s="49" t="s">
        <v>231</v>
      </c>
      <c r="C23" s="39">
        <v>6.5862668175710015E-2</v>
      </c>
      <c r="D23" s="45">
        <v>6.5864615954498051E-2</v>
      </c>
    </row>
    <row r="24" spans="1:4" x14ac:dyDescent="0.25">
      <c r="A24" s="48" t="s">
        <v>741</v>
      </c>
      <c r="B24" s="49" t="s">
        <v>243</v>
      </c>
      <c r="C24" s="39">
        <v>0.23760914674616659</v>
      </c>
      <c r="D24" s="50">
        <v>0.23753291374736787</v>
      </c>
    </row>
    <row r="25" spans="1:4" x14ac:dyDescent="0.25">
      <c r="A25" s="48" t="s">
        <v>742</v>
      </c>
      <c r="B25" s="49" t="s">
        <v>245</v>
      </c>
      <c r="C25" s="39">
        <v>0.23844729694100558</v>
      </c>
      <c r="D25" s="45">
        <v>0.23837088316189331</v>
      </c>
    </row>
    <row r="26" spans="1:4" x14ac:dyDescent="0.25">
      <c r="A26" s="48" t="s">
        <v>743</v>
      </c>
      <c r="B26" s="49" t="s">
        <v>213</v>
      </c>
      <c r="C26" s="39">
        <v>0.22154048017158764</v>
      </c>
      <c r="D26" s="50">
        <v>0.22106670205363671</v>
      </c>
    </row>
    <row r="27" spans="1:4" x14ac:dyDescent="0.25">
      <c r="A27" s="48" t="s">
        <v>744</v>
      </c>
      <c r="B27" s="49" t="s">
        <v>364</v>
      </c>
      <c r="C27" s="39">
        <v>0.10764702120216826</v>
      </c>
      <c r="D27" s="45">
        <v>0.10735341072199513</v>
      </c>
    </row>
    <row r="28" spans="1:4" x14ac:dyDescent="0.25">
      <c r="A28" s="48" t="s">
        <v>745</v>
      </c>
      <c r="B28" s="49" t="s">
        <v>267</v>
      </c>
      <c r="C28" s="39">
        <v>5.7487214321740934E-2</v>
      </c>
      <c r="D28" s="50">
        <v>5.7315035834269723E-2</v>
      </c>
    </row>
    <row r="29" spans="1:4" x14ac:dyDescent="0.25">
      <c r="A29" s="48" t="s">
        <v>746</v>
      </c>
      <c r="B29" s="49" t="s">
        <v>259</v>
      </c>
      <c r="C29" s="39">
        <v>9.4067257854276456E-2</v>
      </c>
      <c r="D29" s="45">
        <v>9.381808244493435E-2</v>
      </c>
    </row>
    <row r="30" spans="1:4" x14ac:dyDescent="0.25">
      <c r="A30" s="48" t="s">
        <v>747</v>
      </c>
      <c r="B30" s="49" t="s">
        <v>277</v>
      </c>
      <c r="C30" s="39">
        <v>6.0015717703540181E-2</v>
      </c>
      <c r="D30" s="50">
        <v>6.2877511722624083E-2</v>
      </c>
    </row>
    <row r="31" spans="1:4" x14ac:dyDescent="0.25">
      <c r="A31" s="48" t="s">
        <v>748</v>
      </c>
      <c r="B31" s="49" t="s">
        <v>331</v>
      </c>
      <c r="C31" s="39">
        <v>6.7485893495614138E-2</v>
      </c>
      <c r="D31" s="45">
        <v>6.728787547361148E-2</v>
      </c>
    </row>
    <row r="32" spans="1:4" x14ac:dyDescent="0.25">
      <c r="A32" s="48" t="s">
        <v>749</v>
      </c>
      <c r="B32" s="49" t="s">
        <v>279</v>
      </c>
      <c r="C32" s="39">
        <v>0.1298019984697408</v>
      </c>
      <c r="D32" s="50">
        <v>0.12960544385962691</v>
      </c>
    </row>
    <row r="33" spans="1:4" x14ac:dyDescent="0.25">
      <c r="A33" s="48" t="s">
        <v>750</v>
      </c>
      <c r="B33" s="49" t="s">
        <v>291</v>
      </c>
      <c r="C33" s="39">
        <v>5.2906175073697832E-2</v>
      </c>
      <c r="D33" s="45">
        <v>5.2878822978665328E-2</v>
      </c>
    </row>
    <row r="34" spans="1:4" x14ac:dyDescent="0.25">
      <c r="A34" s="48" t="s">
        <v>751</v>
      </c>
      <c r="B34" s="49" t="s">
        <v>247</v>
      </c>
      <c r="C34" s="39">
        <v>0.23792376316087346</v>
      </c>
      <c r="D34" s="50">
        <v>0.23784809067797663</v>
      </c>
    </row>
    <row r="35" spans="1:4" x14ac:dyDescent="0.25">
      <c r="A35" s="48" t="s">
        <v>752</v>
      </c>
      <c r="B35" s="49" t="s">
        <v>325</v>
      </c>
      <c r="C35" s="39">
        <v>8.7214525911293805E-2</v>
      </c>
      <c r="D35" s="45">
        <v>8.7003578451989055E-2</v>
      </c>
    </row>
    <row r="36" spans="1:4" x14ac:dyDescent="0.25">
      <c r="A36" s="48" t="s">
        <v>753</v>
      </c>
      <c r="B36" s="49" t="s">
        <v>620</v>
      </c>
      <c r="C36" s="39">
        <v>4.824973040456932E-2</v>
      </c>
      <c r="D36" s="50">
        <v>4.8130291527296025E-2</v>
      </c>
    </row>
    <row r="37" spans="1:4" x14ac:dyDescent="0.25">
      <c r="A37" s="48" t="s">
        <v>754</v>
      </c>
      <c r="B37" s="49" t="s">
        <v>327</v>
      </c>
      <c r="C37" s="39">
        <v>5.9626239988136751E-2</v>
      </c>
      <c r="D37" s="45">
        <v>5.9501545267521272E-2</v>
      </c>
    </row>
    <row r="38" spans="1:4" x14ac:dyDescent="0.25">
      <c r="A38" s="48" t="s">
        <v>755</v>
      </c>
      <c r="B38" s="49" t="s">
        <v>470</v>
      </c>
      <c r="C38" s="39">
        <v>6.1905518775491393E-2</v>
      </c>
      <c r="D38" s="50">
        <v>6.2934070084957633E-2</v>
      </c>
    </row>
    <row r="39" spans="1:4" x14ac:dyDescent="0.25">
      <c r="A39" s="48" t="s">
        <v>756</v>
      </c>
      <c r="B39" s="49" t="s">
        <v>624</v>
      </c>
      <c r="C39" s="39">
        <v>4.7805308828609699E-2</v>
      </c>
      <c r="D39" s="45">
        <v>4.7683761902033439E-2</v>
      </c>
    </row>
    <row r="40" spans="1:4" x14ac:dyDescent="0.25">
      <c r="A40" s="48" t="s">
        <v>757</v>
      </c>
      <c r="B40" s="49" t="s">
        <v>347</v>
      </c>
      <c r="C40" s="39">
        <v>7.5144304997315031E-2</v>
      </c>
      <c r="D40" s="50">
        <v>7.5147759193584796E-2</v>
      </c>
    </row>
    <row r="41" spans="1:4" x14ac:dyDescent="0.25">
      <c r="A41" s="48" t="s">
        <v>758</v>
      </c>
      <c r="B41" s="49" t="s">
        <v>498</v>
      </c>
      <c r="C41" s="39">
        <v>6.6045394169788343E-2</v>
      </c>
      <c r="D41" s="45">
        <v>6.5873689120444501E-2</v>
      </c>
    </row>
    <row r="42" spans="1:4" x14ac:dyDescent="0.25">
      <c r="A42" s="48" t="s">
        <v>759</v>
      </c>
      <c r="B42" s="49" t="s">
        <v>355</v>
      </c>
      <c r="C42" s="39">
        <v>5.7810609755816166E-2</v>
      </c>
      <c r="D42" s="50">
        <v>5.8280449117737013E-2</v>
      </c>
    </row>
    <row r="43" spans="1:4" x14ac:dyDescent="0.25">
      <c r="A43" s="48" t="s">
        <v>760</v>
      </c>
      <c r="B43" s="49" t="s">
        <v>372</v>
      </c>
      <c r="C43" s="39">
        <v>0.15701903901191239</v>
      </c>
      <c r="D43" s="45">
        <v>0.15673395312558966</v>
      </c>
    </row>
    <row r="44" spans="1:4" x14ac:dyDescent="0.25">
      <c r="A44" s="48" t="s">
        <v>761</v>
      </c>
      <c r="B44" s="49" t="s">
        <v>229</v>
      </c>
      <c r="C44" s="39">
        <v>5.5729869584439325E-2</v>
      </c>
      <c r="D44" s="50">
        <v>5.5570667330688904E-2</v>
      </c>
    </row>
    <row r="45" spans="1:4" x14ac:dyDescent="0.25">
      <c r="A45" s="48" t="s">
        <v>762</v>
      </c>
      <c r="B45" s="49" t="s">
        <v>382</v>
      </c>
      <c r="C45" s="39">
        <v>8.1553260466118077E-2</v>
      </c>
      <c r="D45" s="45">
        <v>8.1414991286054034E-2</v>
      </c>
    </row>
    <row r="46" spans="1:4" x14ac:dyDescent="0.25">
      <c r="A46" s="48" t="s">
        <v>763</v>
      </c>
      <c r="B46" s="49" t="s">
        <v>386</v>
      </c>
      <c r="C46" s="39">
        <v>0.10540127760471951</v>
      </c>
      <c r="D46" s="50">
        <v>0.10508744713717008</v>
      </c>
    </row>
    <row r="47" spans="1:4" x14ac:dyDescent="0.25">
      <c r="A47" s="48" t="s">
        <v>764</v>
      </c>
      <c r="B47" s="49" t="s">
        <v>337</v>
      </c>
      <c r="C47" s="39">
        <v>9.7852636636959964E-2</v>
      </c>
      <c r="D47" s="45">
        <v>9.7542957789610391E-2</v>
      </c>
    </row>
    <row r="48" spans="1:4" x14ac:dyDescent="0.25">
      <c r="A48" s="48" t="s">
        <v>765</v>
      </c>
      <c r="B48" s="49" t="s">
        <v>390</v>
      </c>
      <c r="C48" s="39">
        <v>5.4677658202758508E-2</v>
      </c>
      <c r="D48" s="50">
        <v>5.4969991948601284E-2</v>
      </c>
    </row>
    <row r="49" spans="1:4" x14ac:dyDescent="0.25">
      <c r="A49" s="48" t="s">
        <v>766</v>
      </c>
      <c r="B49" s="49" t="s">
        <v>394</v>
      </c>
      <c r="C49" s="39">
        <v>0.12559565407858619</v>
      </c>
      <c r="D49" s="45">
        <v>0.12574616450596438</v>
      </c>
    </row>
    <row r="50" spans="1:4" x14ac:dyDescent="0.25">
      <c r="A50" s="48" t="s">
        <v>767</v>
      </c>
      <c r="B50" s="49" t="s">
        <v>396</v>
      </c>
      <c r="C50" s="39">
        <v>7.6276582425235412E-2</v>
      </c>
      <c r="D50" s="50">
        <v>7.6115611751825601E-2</v>
      </c>
    </row>
    <row r="51" spans="1:4" x14ac:dyDescent="0.25">
      <c r="A51" s="48" t="s">
        <v>768</v>
      </c>
      <c r="B51" s="49" t="s">
        <v>269</v>
      </c>
      <c r="C51" s="39">
        <v>8.3158305505552255E-2</v>
      </c>
      <c r="D51" s="45">
        <v>8.289379530076682E-2</v>
      </c>
    </row>
    <row r="52" spans="1:4" x14ac:dyDescent="0.25">
      <c r="A52" s="48" t="s">
        <v>769</v>
      </c>
      <c r="B52" s="49" t="s">
        <v>175</v>
      </c>
      <c r="C52" s="39">
        <v>0.18653457925582423</v>
      </c>
      <c r="D52" s="50">
        <v>0.18649391405065283</v>
      </c>
    </row>
    <row r="53" spans="1:4" x14ac:dyDescent="0.25">
      <c r="A53" s="48" t="s">
        <v>770</v>
      </c>
      <c r="B53" s="49" t="s">
        <v>117</v>
      </c>
      <c r="C53" s="39">
        <v>6.7805034857651297E-2</v>
      </c>
      <c r="D53" s="45">
        <v>6.7655503319624E-2</v>
      </c>
    </row>
    <row r="54" spans="1:4" x14ac:dyDescent="0.25">
      <c r="A54" s="48" t="s">
        <v>771</v>
      </c>
      <c r="B54" s="49" t="s">
        <v>410</v>
      </c>
      <c r="C54" s="39">
        <v>0.12431604749174453</v>
      </c>
      <c r="D54" s="50">
        <v>0.12404588954522044</v>
      </c>
    </row>
    <row r="55" spans="1:4" x14ac:dyDescent="0.25">
      <c r="A55" s="48" t="s">
        <v>772</v>
      </c>
      <c r="B55" s="49" t="s">
        <v>139</v>
      </c>
      <c r="C55" s="39">
        <v>0.11533606503472538</v>
      </c>
      <c r="D55" s="45">
        <v>0.11503559254038336</v>
      </c>
    </row>
    <row r="56" spans="1:4" x14ac:dyDescent="0.25">
      <c r="A56" s="48" t="s">
        <v>773</v>
      </c>
      <c r="B56" s="49" t="s">
        <v>432</v>
      </c>
      <c r="C56" s="39">
        <v>8.5926003736423229E-2</v>
      </c>
      <c r="D56" s="50">
        <v>8.6097453269608909E-2</v>
      </c>
    </row>
    <row r="57" spans="1:4" x14ac:dyDescent="0.25">
      <c r="A57" s="48" t="s">
        <v>774</v>
      </c>
      <c r="B57" s="49" t="s">
        <v>552</v>
      </c>
      <c r="C57" s="39">
        <v>0.12218042321960011</v>
      </c>
      <c r="D57" s="45">
        <v>0.12186314404137427</v>
      </c>
    </row>
    <row r="58" spans="1:4" x14ac:dyDescent="0.25">
      <c r="A58" s="48" t="s">
        <v>775</v>
      </c>
      <c r="B58" s="49" t="s">
        <v>600</v>
      </c>
      <c r="C58" s="39">
        <v>0.12875140087235765</v>
      </c>
      <c r="D58" s="50">
        <v>0.1285792572643718</v>
      </c>
    </row>
    <row r="59" spans="1:4" x14ac:dyDescent="0.25">
      <c r="A59" s="48" t="s">
        <v>776</v>
      </c>
      <c r="B59" s="49" t="s">
        <v>452</v>
      </c>
      <c r="C59" s="39">
        <v>7.4800422538767786E-2</v>
      </c>
      <c r="D59" s="45">
        <v>7.4615550865222133E-2</v>
      </c>
    </row>
    <row r="60" spans="1:4" x14ac:dyDescent="0.25">
      <c r="A60" s="48" t="s">
        <v>777</v>
      </c>
      <c r="B60" s="49" t="s">
        <v>450</v>
      </c>
      <c r="C60" s="39">
        <v>6.8514245687985573E-2</v>
      </c>
      <c r="D60" s="50">
        <v>6.8373779694899328E-2</v>
      </c>
    </row>
    <row r="61" spans="1:4" x14ac:dyDescent="0.25">
      <c r="A61" s="48" t="s">
        <v>778</v>
      </c>
      <c r="B61" s="49" t="s">
        <v>359</v>
      </c>
      <c r="C61" s="39">
        <v>0.12637777644829218</v>
      </c>
      <c r="D61" s="45">
        <v>0.12608334182950531</v>
      </c>
    </row>
    <row r="62" spans="1:4" x14ac:dyDescent="0.25">
      <c r="A62" s="48" t="s">
        <v>779</v>
      </c>
      <c r="B62" s="49" t="s">
        <v>67</v>
      </c>
      <c r="C62" s="39">
        <v>0.12207132285205083</v>
      </c>
      <c r="D62" s="50">
        <v>0.12185533814193358</v>
      </c>
    </row>
    <row r="63" spans="1:4" x14ac:dyDescent="0.25">
      <c r="A63" s="48" t="s">
        <v>780</v>
      </c>
      <c r="B63" s="49" t="s">
        <v>464</v>
      </c>
      <c r="C63" s="39">
        <v>7.0349756978073968E-2</v>
      </c>
      <c r="D63" s="45">
        <v>7.0337885412817866E-2</v>
      </c>
    </row>
    <row r="64" spans="1:4" x14ac:dyDescent="0.25">
      <c r="A64" s="48" t="s">
        <v>781</v>
      </c>
      <c r="B64" s="49" t="s">
        <v>121</v>
      </c>
      <c r="C64" s="39">
        <v>0.22123046360415391</v>
      </c>
      <c r="D64" s="45">
        <v>0.22075186449006537</v>
      </c>
    </row>
    <row r="65" spans="1:4" x14ac:dyDescent="0.25">
      <c r="A65" s="48" t="s">
        <v>782</v>
      </c>
      <c r="B65" s="49" t="s">
        <v>562</v>
      </c>
      <c r="C65" s="39">
        <v>6.851107761137086E-2</v>
      </c>
      <c r="D65" s="45">
        <v>6.8362630808135136E-2</v>
      </c>
    </row>
    <row r="66" spans="1:4" x14ac:dyDescent="0.25">
      <c r="A66" s="48" t="s">
        <v>783</v>
      </c>
      <c r="B66" s="49" t="s">
        <v>101</v>
      </c>
      <c r="C66" s="39">
        <v>7.4463225484907664E-2</v>
      </c>
      <c r="D66" s="45">
        <v>7.4253771278728509E-2</v>
      </c>
    </row>
    <row r="67" spans="1:4" x14ac:dyDescent="0.25">
      <c r="A67" s="48" t="s">
        <v>784</v>
      </c>
      <c r="B67" s="49" t="s">
        <v>558</v>
      </c>
      <c r="C67" s="39">
        <v>7.8754015924537679E-2</v>
      </c>
      <c r="D67" s="45">
        <v>7.8711697597293351E-2</v>
      </c>
    </row>
    <row r="68" spans="1:4" x14ac:dyDescent="0.25">
      <c r="A68" s="48" t="s">
        <v>785</v>
      </c>
      <c r="B68" s="49" t="s">
        <v>474</v>
      </c>
      <c r="C68" s="39">
        <v>8.2333762067032371E-2</v>
      </c>
      <c r="D68" s="45">
        <v>8.2179230337092221E-2</v>
      </c>
    </row>
    <row r="69" spans="1:4" x14ac:dyDescent="0.25">
      <c r="A69" s="48" t="s">
        <v>786</v>
      </c>
      <c r="B69" s="49" t="s">
        <v>480</v>
      </c>
      <c r="C69" s="39">
        <v>6.6176356967346694E-2</v>
      </c>
      <c r="D69" s="45">
        <v>6.601806314187228E-2</v>
      </c>
    </row>
    <row r="70" spans="1:4" x14ac:dyDescent="0.25">
      <c r="A70" s="48" t="s">
        <v>787</v>
      </c>
      <c r="B70" s="49" t="s">
        <v>482</v>
      </c>
      <c r="C70" s="39">
        <v>7.5416375076815978E-2</v>
      </c>
      <c r="D70" s="45">
        <v>7.5482328920031705E-2</v>
      </c>
    </row>
    <row r="71" spans="1:4" x14ac:dyDescent="0.25">
      <c r="A71" s="48" t="s">
        <v>788</v>
      </c>
      <c r="B71" s="49" t="s">
        <v>488</v>
      </c>
      <c r="C71" s="39">
        <v>0.18799248478971137</v>
      </c>
      <c r="D71" s="45">
        <v>0.18738543940068522</v>
      </c>
    </row>
    <row r="72" spans="1:4" x14ac:dyDescent="0.25">
      <c r="A72" s="48" t="s">
        <v>789</v>
      </c>
      <c r="B72" s="49" t="s">
        <v>518</v>
      </c>
      <c r="C72" s="39">
        <v>0.10926956856934569</v>
      </c>
      <c r="D72" s="45">
        <v>0.10899716763989037</v>
      </c>
    </row>
    <row r="73" spans="1:4" x14ac:dyDescent="0.25">
      <c r="A73" s="48" t="s">
        <v>790</v>
      </c>
      <c r="B73" s="49" t="s">
        <v>75</v>
      </c>
      <c r="C73" s="39">
        <v>6.9324876327179985E-2</v>
      </c>
      <c r="D73" s="45">
        <v>6.9314813477211246E-2</v>
      </c>
    </row>
    <row r="74" spans="1:4" x14ac:dyDescent="0.25">
      <c r="A74" s="48" t="s">
        <v>791</v>
      </c>
      <c r="B74" s="49" t="s">
        <v>530</v>
      </c>
      <c r="C74" s="39">
        <v>5.4443740288922307E-2</v>
      </c>
      <c r="D74" s="45">
        <v>5.4623486182326729E-2</v>
      </c>
    </row>
    <row r="75" spans="1:4" x14ac:dyDescent="0.25">
      <c r="A75" s="48" t="s">
        <v>792</v>
      </c>
      <c r="B75" s="49" t="s">
        <v>538</v>
      </c>
      <c r="C75" s="39">
        <v>7.095626979950817E-2</v>
      </c>
      <c r="D75" s="45">
        <v>7.0882781576798046E-2</v>
      </c>
    </row>
    <row r="76" spans="1:4" x14ac:dyDescent="0.25">
      <c r="A76" s="48" t="s">
        <v>793</v>
      </c>
      <c r="B76" s="49" t="s">
        <v>241</v>
      </c>
      <c r="C76" s="39">
        <v>0.23734142790820253</v>
      </c>
      <c r="D76" s="45">
        <v>0.23726195199645969</v>
      </c>
    </row>
    <row r="77" spans="1:4" x14ac:dyDescent="0.25">
      <c r="A77" s="48" t="s">
        <v>794</v>
      </c>
      <c r="B77" s="49" t="s">
        <v>542</v>
      </c>
      <c r="C77" s="39">
        <v>0.1767628994522612</v>
      </c>
      <c r="D77" s="45">
        <v>0.17697195489345816</v>
      </c>
    </row>
    <row r="78" spans="1:4" x14ac:dyDescent="0.25">
      <c r="A78" s="48" t="s">
        <v>795</v>
      </c>
      <c r="B78" s="49" t="s">
        <v>49</v>
      </c>
      <c r="C78" s="39">
        <v>5.4937238945721757E-2</v>
      </c>
      <c r="D78" s="45">
        <v>5.4839430097439371E-2</v>
      </c>
    </row>
    <row r="79" spans="1:4" x14ac:dyDescent="0.25">
      <c r="A79" s="48" t="s">
        <v>796</v>
      </c>
      <c r="B79" s="49" t="s">
        <v>119</v>
      </c>
      <c r="C79" s="39">
        <v>0.22116998872108906</v>
      </c>
      <c r="D79" s="45">
        <v>0.2207022821733185</v>
      </c>
    </row>
    <row r="80" spans="1:4" x14ac:dyDescent="0.25">
      <c r="A80" s="48" t="s">
        <v>797</v>
      </c>
      <c r="B80" s="49" t="s">
        <v>123</v>
      </c>
      <c r="C80" s="39">
        <v>0.22193320087320503</v>
      </c>
      <c r="D80" s="45">
        <v>0.2214442159670045</v>
      </c>
    </row>
    <row r="81" spans="1:4" x14ac:dyDescent="0.25">
      <c r="A81" s="48" t="s">
        <v>798</v>
      </c>
      <c r="B81" s="49" t="s">
        <v>187</v>
      </c>
      <c r="C81" s="39">
        <v>5.8792893110378941E-2</v>
      </c>
      <c r="D81" s="45">
        <v>5.8646823677082766E-2</v>
      </c>
    </row>
    <row r="82" spans="1:4" x14ac:dyDescent="0.25">
      <c r="A82" s="48" t="s">
        <v>799</v>
      </c>
      <c r="B82" s="49" t="s">
        <v>189</v>
      </c>
      <c r="C82" s="39">
        <v>0.14700912219966483</v>
      </c>
      <c r="D82" s="45">
        <v>0.14662735410868682</v>
      </c>
    </row>
    <row r="83" spans="1:4" x14ac:dyDescent="0.25">
      <c r="A83" s="48" t="s">
        <v>800</v>
      </c>
      <c r="B83" s="49" t="s">
        <v>181</v>
      </c>
      <c r="C83" s="39">
        <v>9.9708337540987221E-2</v>
      </c>
      <c r="D83" s="45">
        <v>9.9765714620621421E-2</v>
      </c>
    </row>
    <row r="84" spans="1:4" x14ac:dyDescent="0.25">
      <c r="A84" s="48" t="s">
        <v>801</v>
      </c>
      <c r="B84" s="49" t="s">
        <v>576</v>
      </c>
      <c r="C84" s="39">
        <v>0.12838525778607768</v>
      </c>
      <c r="D84" s="45">
        <v>0.12796648479367892</v>
      </c>
    </row>
    <row r="85" spans="1:4" x14ac:dyDescent="0.25">
      <c r="A85" s="48" t="s">
        <v>802</v>
      </c>
      <c r="B85" s="49" t="s">
        <v>434</v>
      </c>
      <c r="C85" s="39">
        <v>0.1806056626785264</v>
      </c>
      <c r="D85" s="45">
        <v>0.18028592774099747</v>
      </c>
    </row>
    <row r="86" spans="1:4" x14ac:dyDescent="0.25">
      <c r="A86" s="48" t="s">
        <v>803</v>
      </c>
      <c r="B86" s="49" t="s">
        <v>45</v>
      </c>
      <c r="C86" s="39">
        <v>0.14564971416200762</v>
      </c>
      <c r="D86" s="45">
        <v>0.14531755888953124</v>
      </c>
    </row>
    <row r="87" spans="1:4" x14ac:dyDescent="0.25">
      <c r="A87" s="48" t="s">
        <v>804</v>
      </c>
      <c r="B87" s="49" t="s">
        <v>586</v>
      </c>
      <c r="C87" s="39">
        <v>7.458501767084777E-2</v>
      </c>
      <c r="D87" s="45">
        <v>7.4422433174057945E-2</v>
      </c>
    </row>
    <row r="88" spans="1:4" x14ac:dyDescent="0.25">
      <c r="A88" s="48" t="s">
        <v>805</v>
      </c>
      <c r="B88" s="49" t="s">
        <v>592</v>
      </c>
      <c r="C88" s="39">
        <v>0.30064591480635638</v>
      </c>
      <c r="D88" s="45">
        <v>0.2993948356674867</v>
      </c>
    </row>
    <row r="89" spans="1:4" x14ac:dyDescent="0.25">
      <c r="A89" s="48" t="s">
        <v>806</v>
      </c>
      <c r="B89" s="49" t="s">
        <v>289</v>
      </c>
      <c r="C89" s="39">
        <v>6.8439225404080345E-2</v>
      </c>
      <c r="D89" s="45">
        <v>6.8317973857714223E-2</v>
      </c>
    </row>
    <row r="90" spans="1:4" x14ac:dyDescent="0.25">
      <c r="A90" s="48" t="s">
        <v>807</v>
      </c>
      <c r="B90" s="49" t="s">
        <v>598</v>
      </c>
      <c r="C90" s="39">
        <v>5.6293067140810775E-2</v>
      </c>
      <c r="D90" s="45">
        <v>5.721082495811064E-2</v>
      </c>
    </row>
    <row r="91" spans="1:4" x14ac:dyDescent="0.25">
      <c r="A91" s="48" t="s">
        <v>808</v>
      </c>
      <c r="B91" s="49" t="s">
        <v>588</v>
      </c>
      <c r="C91" s="39">
        <v>0.14216300902301993</v>
      </c>
      <c r="D91" s="45">
        <v>0.14216027886478422</v>
      </c>
    </row>
    <row r="92" spans="1:4" x14ac:dyDescent="0.25">
      <c r="A92" s="48" t="s">
        <v>809</v>
      </c>
      <c r="B92" s="49" t="s">
        <v>610</v>
      </c>
      <c r="C92" s="39">
        <v>1.8036855721851989E-2</v>
      </c>
      <c r="D92" s="45">
        <v>1.8033036245319621E-2</v>
      </c>
    </row>
    <row r="93" spans="1:4" x14ac:dyDescent="0.25">
      <c r="A93" s="48" t="s">
        <v>810</v>
      </c>
      <c r="B93" s="49" t="s">
        <v>626</v>
      </c>
      <c r="C93" s="39">
        <v>5.7372692019116975E-2</v>
      </c>
      <c r="D93" s="45">
        <v>5.7226789092124378E-2</v>
      </c>
    </row>
    <row r="94" spans="1:4" x14ac:dyDescent="0.25">
      <c r="A94" s="48" t="s">
        <v>811</v>
      </c>
      <c r="B94" s="49" t="s">
        <v>618</v>
      </c>
      <c r="C94" s="39">
        <v>0.10423983255222972</v>
      </c>
      <c r="D94" s="45">
        <v>0.10398414143595384</v>
      </c>
    </row>
    <row r="95" spans="1:4" x14ac:dyDescent="0.25">
      <c r="A95" s="48" t="s">
        <v>812</v>
      </c>
      <c r="B95" s="49" t="s">
        <v>159</v>
      </c>
      <c r="C95" s="39">
        <v>0.1474945243719093</v>
      </c>
      <c r="D95" s="45">
        <v>0.14693528555682348</v>
      </c>
    </row>
    <row r="96" spans="1:4" x14ac:dyDescent="0.25">
      <c r="A96" s="48" t="s">
        <v>813</v>
      </c>
      <c r="B96" s="49" t="s">
        <v>616</v>
      </c>
      <c r="C96" s="39">
        <v>5.448332311570072E-2</v>
      </c>
      <c r="D96" s="45">
        <v>5.4352613980044234E-2</v>
      </c>
    </row>
    <row r="97" spans="1:4" x14ac:dyDescent="0.25">
      <c r="A97" s="48" t="s">
        <v>814</v>
      </c>
      <c r="B97" s="49" t="s">
        <v>323</v>
      </c>
      <c r="C97" s="39">
        <v>5.0763855039284288E-2</v>
      </c>
      <c r="D97" s="45">
        <v>5.0643910434913501E-2</v>
      </c>
    </row>
    <row r="98" spans="1:4" x14ac:dyDescent="0.25">
      <c r="A98" s="48" t="s">
        <v>815</v>
      </c>
      <c r="B98" s="49" t="s">
        <v>644</v>
      </c>
      <c r="C98" s="39">
        <v>5.8566418673852212E-2</v>
      </c>
      <c r="D98" s="45">
        <v>5.8427947348971242E-2</v>
      </c>
    </row>
    <row r="99" spans="1:4" x14ac:dyDescent="0.25">
      <c r="A99" s="48" t="s">
        <v>816</v>
      </c>
      <c r="B99" s="49" t="s">
        <v>640</v>
      </c>
      <c r="C99" s="39">
        <v>5.0633517209078653E-2</v>
      </c>
      <c r="D99" s="45">
        <v>5.0514902994441814E-2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"BAX TIER STRUCTURE ON "&amp;'OPTIONS - MARGIN INTERVALS'!A1</f>
        <v>BAX TIER STRUCTURE ON JULY 28,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817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818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819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820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821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822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823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824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825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826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827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JULY 28,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828</v>
      </c>
      <c r="C21" s="12">
        <v>153</v>
      </c>
      <c r="D21" s="12">
        <v>149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829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830</v>
      </c>
      <c r="C23" s="13">
        <v>222</v>
      </c>
      <c r="D23" s="13">
        <v>223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831</v>
      </c>
      <c r="C24" s="13">
        <v>299</v>
      </c>
      <c r="D24" s="13">
        <v>300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832</v>
      </c>
      <c r="C25" s="13">
        <v>415</v>
      </c>
      <c r="D25" s="13">
        <v>418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833</v>
      </c>
      <c r="C26" s="13">
        <v>451</v>
      </c>
      <c r="D26" s="13">
        <v>453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834</v>
      </c>
      <c r="C27" s="13">
        <v>332</v>
      </c>
      <c r="D27" s="13">
        <v>337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835</v>
      </c>
      <c r="C28" s="13">
        <v>321</v>
      </c>
      <c r="D28" s="13">
        <v>325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836</v>
      </c>
      <c r="C29" s="13">
        <v>463</v>
      </c>
      <c r="D29" s="13">
        <v>464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JULY 28,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837</v>
      </c>
      <c r="C35" s="19">
        <v>746</v>
      </c>
      <c r="D35" s="19">
        <v>740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838</v>
      </c>
      <c r="C36" s="19">
        <v>336</v>
      </c>
      <c r="D36" s="19">
        <v>333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839</v>
      </c>
      <c r="C37" s="19">
        <v>460</v>
      </c>
      <c r="D37" s="19">
        <v>456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840</v>
      </c>
      <c r="C38" s="19">
        <v>389</v>
      </c>
      <c r="D38" s="19">
        <v>386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841</v>
      </c>
      <c r="C39" s="19">
        <v>219</v>
      </c>
      <c r="D39" s="19">
        <v>220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842</v>
      </c>
      <c r="C40" s="19">
        <v>268</v>
      </c>
      <c r="D40" s="19">
        <v>272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843</v>
      </c>
      <c r="C41" s="19">
        <v>257</v>
      </c>
      <c r="D41" s="19">
        <v>261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JULY 28,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844</v>
      </c>
      <c r="C47" s="19">
        <v>1069</v>
      </c>
      <c r="D47" s="19">
        <v>1062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845</v>
      </c>
      <c r="C48" s="19">
        <v>510</v>
      </c>
      <c r="D48" s="19">
        <v>503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846</v>
      </c>
      <c r="C49" s="19">
        <v>522</v>
      </c>
      <c r="D49" s="19">
        <v>521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847</v>
      </c>
      <c r="C50" s="19">
        <v>398</v>
      </c>
      <c r="D50" s="19">
        <v>397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848</v>
      </c>
      <c r="C51" s="19">
        <v>400</v>
      </c>
      <c r="D51" s="19">
        <v>402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JULY 28,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849</v>
      </c>
      <c r="C57" s="19">
        <v>971</v>
      </c>
      <c r="D57" s="19">
        <v>966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850</v>
      </c>
      <c r="C58" s="19">
        <v>450</v>
      </c>
      <c r="D58" s="19">
        <v>448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851</v>
      </c>
      <c r="C59" s="19">
        <v>622</v>
      </c>
      <c r="D59" s="19">
        <v>620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JULY 28,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673</v>
      </c>
      <c r="C65" s="24">
        <v>752</v>
      </c>
      <c r="D65" s="25">
        <v>769</v>
      </c>
      <c r="E65" s="26">
        <v>848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293</v>
      </c>
      <c r="D66" s="29">
        <v>791</v>
      </c>
      <c r="E66" s="30">
        <v>874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545</v>
      </c>
      <c r="E67" s="30">
        <v>557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265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"COA TIER STRUCTURE ON "&amp;'OPTIONS - MARGIN INTERVALS'!A1</f>
        <v>COA TIER STRUCTURE ON JULY 28,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852</v>
      </c>
      <c r="D5" s="6">
        <v>202308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93" t="s">
        <v>853</v>
      </c>
      <c r="D6" s="92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6" t="s">
        <v>854</v>
      </c>
      <c r="D7" s="9">
        <v>202310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855</v>
      </c>
      <c r="D8" s="7">
        <v>202311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"INTRA-COMMODITY SPREAD CHARGES - MONTHLY BUTTERFLY ON "&amp;'OPTIONS - MARGIN INTERVALS'!A1</f>
        <v>INTRA-COMMODITY SPREAD CHARGES - MONTHLY BUTTERFLY ON JULY 28,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2</v>
      </c>
      <c r="C11" s="137" t="s">
        <v>3</v>
      </c>
      <c r="D11" s="13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856</v>
      </c>
      <c r="C13" s="13">
        <v>1369</v>
      </c>
      <c r="D13" s="13">
        <v>1362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857</v>
      </c>
      <c r="C14" s="14">
        <v>764</v>
      </c>
      <c r="D14" s="14">
        <v>761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"INTRA-COMMODITY SPREAD CHARGES - INTER-MONTH STRATEGY ON "&amp;'OPTIONS - MARGIN INTERVALS'!A1</f>
        <v>INTRA-COMMODITY SPREAD CHARGES - INTER-MONTH STRATEGY ON JULY 28,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4">
        <v>988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"CRA TIER STRUCTURE ON "&amp;'OPTIONS - MARGIN INTERVALS'!A1</f>
        <v>CRA TIER STRUCTURE ON JULY 28,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858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859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860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861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862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863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864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865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866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867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868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869</v>
      </c>
      <c r="D16" s="7">
        <v>202606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JULY 28,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870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871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872</v>
      </c>
      <c r="C23" s="13">
        <v>4</v>
      </c>
      <c r="D23" s="13">
        <v>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873</v>
      </c>
      <c r="C24" s="13">
        <v>53</v>
      </c>
      <c r="D24" s="13">
        <v>54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874</v>
      </c>
      <c r="C25" s="13">
        <v>457</v>
      </c>
      <c r="D25" s="13">
        <v>459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875</v>
      </c>
      <c r="C26" s="13">
        <v>625</v>
      </c>
      <c r="D26" s="13">
        <v>624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876</v>
      </c>
      <c r="C27" s="13">
        <v>308</v>
      </c>
      <c r="D27" s="13">
        <v>310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877</v>
      </c>
      <c r="C28" s="13">
        <v>282</v>
      </c>
      <c r="D28" s="13">
        <v>285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878</v>
      </c>
      <c r="C29" s="13">
        <v>467</v>
      </c>
      <c r="D29" s="13">
        <v>469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879</v>
      </c>
      <c r="C30" s="14">
        <v>460</v>
      </c>
      <c r="D30" s="14">
        <v>461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JULY 28,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880</v>
      </c>
      <c r="C35" s="19">
        <v>476</v>
      </c>
      <c r="D35" s="19">
        <v>471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881</v>
      </c>
      <c r="C36" s="19">
        <v>461</v>
      </c>
      <c r="D36" s="19">
        <v>457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882</v>
      </c>
      <c r="C37" s="19">
        <v>210</v>
      </c>
      <c r="D37" s="19">
        <v>207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883</v>
      </c>
      <c r="C38" s="19">
        <v>343</v>
      </c>
      <c r="D38" s="19">
        <v>339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884</v>
      </c>
      <c r="C39" s="19">
        <v>559</v>
      </c>
      <c r="D39" s="19">
        <v>558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885</v>
      </c>
      <c r="C40" s="19">
        <v>261</v>
      </c>
      <c r="D40" s="19">
        <v>262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886</v>
      </c>
      <c r="C41" s="19">
        <v>444</v>
      </c>
      <c r="D41" s="19">
        <v>445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887</v>
      </c>
      <c r="C42" s="20">
        <v>235</v>
      </c>
      <c r="D42" s="20">
        <v>240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JULY 28,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888</v>
      </c>
      <c r="C47" s="19">
        <v>787</v>
      </c>
      <c r="D47" s="19">
        <v>783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889</v>
      </c>
      <c r="C48" s="19">
        <v>324</v>
      </c>
      <c r="D48" s="19">
        <v>316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890</v>
      </c>
      <c r="C49" s="19">
        <v>483</v>
      </c>
      <c r="D49" s="19">
        <v>482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891</v>
      </c>
      <c r="C50" s="19">
        <v>456</v>
      </c>
      <c r="D50" s="19">
        <v>453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892</v>
      </c>
      <c r="C51" s="19">
        <v>389</v>
      </c>
      <c r="D51" s="19">
        <v>388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893</v>
      </c>
      <c r="C52" s="20">
        <v>454</v>
      </c>
      <c r="D52" s="20">
        <v>454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JULY 28,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894</v>
      </c>
      <c r="C57" s="19">
        <v>507</v>
      </c>
      <c r="D57" s="19">
        <v>501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895</v>
      </c>
      <c r="C58" s="19">
        <v>423</v>
      </c>
      <c r="D58" s="19">
        <v>416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896</v>
      </c>
      <c r="C59" s="19">
        <v>698</v>
      </c>
      <c r="D59" s="19">
        <v>695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897</v>
      </c>
      <c r="C60" s="20">
        <v>297</v>
      </c>
      <c r="D60" s="20">
        <v>295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JULY 28,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457</v>
      </c>
      <c r="C65" s="24">
        <v>511</v>
      </c>
      <c r="D65" s="25">
        <v>521</v>
      </c>
      <c r="E65" s="26">
        <v>512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330</v>
      </c>
      <c r="D66" s="29">
        <v>584</v>
      </c>
      <c r="E66" s="30">
        <v>819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596</v>
      </c>
      <c r="E67" s="30">
        <v>605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270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"SDV TIER STRUCTURE ON "&amp;'OPTIONS - MARGIN INTERVALS'!A1</f>
        <v>SDV TIER STRUCTURE ON JULY 28,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898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899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900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901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902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3" t="str">
        <f>"INTRA-COMMODITY SPREAD CHARGES - INTER-MONTH STRATEGY ON "&amp;'OPTIONS - MARGIN INTERVALS'!A1</f>
        <v>INTRA-COMMODITY SPREAD CHARGES - INTER-MONTH STRATEGY ON JULY 28,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170</v>
      </c>
      <c r="D14" s="26">
        <v>143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223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139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"SXF TIER STRUCTURE ON "&amp;'OPTIONS - MARGIN INTERVALS'!A1</f>
        <v>SXF TIER STRUCTURE ON JULY 28,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903</v>
      </c>
      <c r="D5" s="8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904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905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906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907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908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909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910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"INTRA-COMMODITY SPREAD CHARGES - INTER-MONTH STRATEGY ON "&amp;'OPTIONS - MARGIN INTERVALS'!A1</f>
        <v>INTRA-COMMODITY SPREAD CHARGES - INTER-MONTH STRATEGY ON JULY 28,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1556</v>
      </c>
      <c r="D17" s="26">
        <v>6128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1718</v>
      </c>
      <c r="D18" s="30">
        <v>6306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6034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0" priority="2" stopIfTrue="1" operator="equal">
      <formula>0</formula>
    </cfRule>
  </conditionalFormatting>
  <conditionalFormatting sqref="B18:B19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4"/>
      <c r="B1" s="155"/>
      <c r="C1" s="155"/>
      <c r="D1" s="156"/>
    </row>
    <row r="2" spans="1:4" ht="50.1" customHeight="1" thickBot="1" x14ac:dyDescent="0.3">
      <c r="A2" s="157" t="str">
        <f>"INTRA-COMMODITY (Inter-Month) SPREAD CHARGES EFFECTIVE ON "&amp;'OPTIONS - MARGIN INTERVALS'!A1</f>
        <v>INTRA-COMMODITY (Inter-Month) SPREAD CHARGES EFFECTIVE ON JULY 28, 2023</v>
      </c>
      <c r="B2" s="158"/>
      <c r="C2" s="158"/>
      <c r="D2" s="159"/>
    </row>
    <row r="3" spans="1:4" ht="12.75" customHeight="1" x14ac:dyDescent="0.25">
      <c r="A3" s="160" t="s">
        <v>17</v>
      </c>
      <c r="B3" s="162" t="s">
        <v>12</v>
      </c>
      <c r="C3" s="162" t="s">
        <v>18</v>
      </c>
      <c r="D3" s="162" t="s">
        <v>19</v>
      </c>
    </row>
    <row r="4" spans="1:4" ht="30" customHeight="1" thickBot="1" x14ac:dyDescent="0.3">
      <c r="A4" s="161"/>
      <c r="B4" s="163"/>
      <c r="C4" s="163"/>
      <c r="D4" s="163"/>
    </row>
    <row r="5" spans="1:4" x14ac:dyDescent="0.25">
      <c r="A5" s="65" t="s">
        <v>669</v>
      </c>
      <c r="B5" s="66" t="s">
        <v>670</v>
      </c>
      <c r="C5" s="67">
        <v>450</v>
      </c>
      <c r="D5" s="68">
        <v>450</v>
      </c>
    </row>
    <row r="6" spans="1:4" x14ac:dyDescent="0.25">
      <c r="A6" s="65" t="s">
        <v>671</v>
      </c>
      <c r="B6" s="66" t="s">
        <v>672</v>
      </c>
      <c r="C6" s="67">
        <v>450</v>
      </c>
      <c r="D6" s="68">
        <v>450</v>
      </c>
    </row>
    <row r="7" spans="1:4" x14ac:dyDescent="0.25">
      <c r="A7" s="65" t="s">
        <v>673</v>
      </c>
      <c r="B7" s="66" t="s">
        <v>674</v>
      </c>
      <c r="C7" s="67">
        <v>225</v>
      </c>
      <c r="D7" s="68">
        <v>225</v>
      </c>
    </row>
    <row r="8" spans="1:4" x14ac:dyDescent="0.25">
      <c r="A8" s="65" t="s">
        <v>682</v>
      </c>
      <c r="B8" s="66" t="s">
        <v>683</v>
      </c>
      <c r="C8" s="67">
        <v>450</v>
      </c>
      <c r="D8" s="68">
        <v>450</v>
      </c>
    </row>
    <row r="9" spans="1:4" x14ac:dyDescent="0.25">
      <c r="A9" s="65" t="s">
        <v>684</v>
      </c>
      <c r="B9" s="66" t="s">
        <v>685</v>
      </c>
      <c r="C9" s="67">
        <v>200</v>
      </c>
      <c r="D9" s="68">
        <v>200</v>
      </c>
    </row>
    <row r="10" spans="1:4" x14ac:dyDescent="0.25">
      <c r="A10" s="63" t="s">
        <v>686</v>
      </c>
      <c r="B10" s="49" t="s">
        <v>687</v>
      </c>
      <c r="C10" s="67">
        <v>200</v>
      </c>
      <c r="D10" s="68">
        <v>200</v>
      </c>
    </row>
    <row r="11" spans="1:4" x14ac:dyDescent="0.25">
      <c r="A11" s="65" t="s">
        <v>692</v>
      </c>
      <c r="B11" s="66" t="s">
        <v>693</v>
      </c>
      <c r="C11" s="87">
        <v>125</v>
      </c>
      <c r="D11" s="88">
        <v>125</v>
      </c>
    </row>
    <row r="12" spans="1:4" x14ac:dyDescent="0.25">
      <c r="A12" s="65" t="s">
        <v>694</v>
      </c>
      <c r="B12" s="66" t="s">
        <v>695</v>
      </c>
      <c r="C12" s="67">
        <v>100</v>
      </c>
      <c r="D12" s="68">
        <v>100</v>
      </c>
    </row>
    <row r="13" spans="1:4" x14ac:dyDescent="0.25">
      <c r="A13" s="65" t="s">
        <v>696</v>
      </c>
      <c r="B13" s="66" t="s">
        <v>697</v>
      </c>
      <c r="C13" s="67">
        <v>100</v>
      </c>
      <c r="D13" s="68">
        <v>100</v>
      </c>
    </row>
    <row r="14" spans="1:4" x14ac:dyDescent="0.25">
      <c r="A14" s="65" t="s">
        <v>698</v>
      </c>
      <c r="B14" s="66" t="s">
        <v>699</v>
      </c>
      <c r="C14" s="67">
        <v>100</v>
      </c>
      <c r="D14" s="68">
        <v>100</v>
      </c>
    </row>
    <row r="15" spans="1:4" x14ac:dyDescent="0.25">
      <c r="A15" s="65" t="s">
        <v>702</v>
      </c>
      <c r="B15" s="69" t="s">
        <v>703</v>
      </c>
      <c r="C15" s="67">
        <v>100</v>
      </c>
      <c r="D15" s="68">
        <v>100</v>
      </c>
    </row>
    <row r="16" spans="1:4" x14ac:dyDescent="0.25">
      <c r="A16" s="65" t="s">
        <v>704</v>
      </c>
      <c r="B16" s="69" t="s">
        <v>705</v>
      </c>
      <c r="C16" s="67">
        <v>100</v>
      </c>
      <c r="D16" s="68">
        <v>100</v>
      </c>
    </row>
    <row r="17" spans="1:4" x14ac:dyDescent="0.25">
      <c r="A17" s="65" t="s">
        <v>706</v>
      </c>
      <c r="B17" s="69" t="s">
        <v>707</v>
      </c>
      <c r="C17" s="67">
        <v>100</v>
      </c>
      <c r="D17" s="68">
        <v>100</v>
      </c>
    </row>
    <row r="18" spans="1:4" x14ac:dyDescent="0.25">
      <c r="A18" s="65" t="s">
        <v>708</v>
      </c>
      <c r="B18" s="69" t="s">
        <v>709</v>
      </c>
      <c r="C18" s="67">
        <v>125</v>
      </c>
      <c r="D18" s="68">
        <v>125</v>
      </c>
    </row>
    <row r="19" spans="1:4" x14ac:dyDescent="0.25">
      <c r="A19" s="65" t="s">
        <v>710</v>
      </c>
      <c r="B19" s="66" t="s">
        <v>711</v>
      </c>
      <c r="C19" s="67">
        <v>100</v>
      </c>
      <c r="D19" s="68">
        <v>100</v>
      </c>
    </row>
    <row r="20" spans="1:4" x14ac:dyDescent="0.25">
      <c r="A20" s="65" t="s">
        <v>712</v>
      </c>
      <c r="B20" s="69" t="s">
        <v>713</v>
      </c>
      <c r="C20" s="67">
        <v>100</v>
      </c>
      <c r="D20" s="70">
        <v>100</v>
      </c>
    </row>
    <row r="21" spans="1:4" x14ac:dyDescent="0.25">
      <c r="A21" s="65" t="s">
        <v>714</v>
      </c>
      <c r="B21" s="69" t="s">
        <v>715</v>
      </c>
      <c r="C21" s="67">
        <v>100</v>
      </c>
      <c r="D21" s="70">
        <v>100</v>
      </c>
    </row>
    <row r="22" spans="1:4" x14ac:dyDescent="0.25">
      <c r="A22" s="65" t="s">
        <v>716</v>
      </c>
      <c r="B22" s="69" t="s">
        <v>717</v>
      </c>
      <c r="C22" s="67">
        <v>100</v>
      </c>
      <c r="D22" s="70">
        <v>100</v>
      </c>
    </row>
    <row r="23" spans="1:4" x14ac:dyDescent="0.25">
      <c r="A23" s="65" t="s">
        <v>718</v>
      </c>
      <c r="B23" s="69" t="s">
        <v>719</v>
      </c>
      <c r="C23" s="67">
        <v>100</v>
      </c>
      <c r="D23" s="70">
        <v>100</v>
      </c>
    </row>
    <row r="24" spans="1:4" x14ac:dyDescent="0.25">
      <c r="A24" s="65" t="s">
        <v>720</v>
      </c>
      <c r="B24" s="69" t="s">
        <v>721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4" t="str">
        <f>"SHARE FUTURES INTRA-COMMODITY (Inter-Month) SPREAD CHARGES EFFECTIVE ON "&amp;'OPTIONS - MARGIN INTERVALS'!A1</f>
        <v>SHARE FUTURES INTRA-COMMODITY (Inter-Month) SPREAD CHARGES EFFECTIVE ON JULY 28, 2023</v>
      </c>
      <c r="B30" s="165"/>
      <c r="C30" s="165"/>
      <c r="D30" s="166"/>
    </row>
    <row r="31" spans="1:4" ht="15" customHeight="1" x14ac:dyDescent="0.25">
      <c r="A31" s="160" t="s">
        <v>17</v>
      </c>
      <c r="B31" s="162" t="s">
        <v>12</v>
      </c>
      <c r="C31" s="162" t="s">
        <v>18</v>
      </c>
      <c r="D31" s="162" t="s">
        <v>19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722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723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724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725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726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727</v>
      </c>
      <c r="B38" s="69" t="s">
        <v>89</v>
      </c>
      <c r="C38" s="67">
        <v>75</v>
      </c>
      <c r="D38" s="68">
        <v>75</v>
      </c>
    </row>
    <row r="39" spans="1:4" x14ac:dyDescent="0.25">
      <c r="A39" s="65" t="s">
        <v>728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729</v>
      </c>
      <c r="B40" s="69" t="s">
        <v>111</v>
      </c>
      <c r="C40" s="67">
        <v>75</v>
      </c>
      <c r="D40" s="68">
        <v>75</v>
      </c>
    </row>
    <row r="41" spans="1:4" x14ac:dyDescent="0.25">
      <c r="A41" s="65" t="s">
        <v>730</v>
      </c>
      <c r="B41" s="69" t="s">
        <v>163</v>
      </c>
      <c r="C41" s="67">
        <v>75</v>
      </c>
      <c r="D41" s="68">
        <v>75</v>
      </c>
    </row>
    <row r="42" spans="1:4" x14ac:dyDescent="0.25">
      <c r="A42" s="65" t="s">
        <v>731</v>
      </c>
      <c r="B42" s="69" t="s">
        <v>171</v>
      </c>
      <c r="C42" s="67">
        <v>75</v>
      </c>
      <c r="D42" s="68">
        <v>75</v>
      </c>
    </row>
    <row r="43" spans="1:4" x14ac:dyDescent="0.25">
      <c r="A43" s="65" t="s">
        <v>732</v>
      </c>
      <c r="B43" s="69" t="s">
        <v>502</v>
      </c>
      <c r="C43" s="67">
        <v>75</v>
      </c>
      <c r="D43" s="68">
        <v>75</v>
      </c>
    </row>
    <row r="44" spans="1:4" x14ac:dyDescent="0.25">
      <c r="A44" s="65" t="s">
        <v>733</v>
      </c>
      <c r="B44" s="69" t="s">
        <v>167</v>
      </c>
      <c r="C44" s="67">
        <v>75</v>
      </c>
      <c r="D44" s="68">
        <v>75</v>
      </c>
    </row>
    <row r="45" spans="1:4" x14ac:dyDescent="0.25">
      <c r="A45" s="65" t="s">
        <v>734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735</v>
      </c>
      <c r="B46" s="69" t="s">
        <v>183</v>
      </c>
      <c r="C46" s="67">
        <v>75</v>
      </c>
      <c r="D46" s="68">
        <v>75</v>
      </c>
    </row>
    <row r="47" spans="1:4" x14ac:dyDescent="0.25">
      <c r="A47" s="65" t="s">
        <v>736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737</v>
      </c>
      <c r="B48" s="69" t="s">
        <v>205</v>
      </c>
      <c r="C48" s="67">
        <v>75</v>
      </c>
      <c r="D48" s="68">
        <v>75</v>
      </c>
    </row>
    <row r="49" spans="1:4" x14ac:dyDescent="0.25">
      <c r="A49" s="65" t="s">
        <v>738</v>
      </c>
      <c r="B49" s="69" t="s">
        <v>233</v>
      </c>
      <c r="C49" s="67">
        <v>75</v>
      </c>
      <c r="D49" s="68">
        <v>75</v>
      </c>
    </row>
    <row r="50" spans="1:4" x14ac:dyDescent="0.25">
      <c r="A50" s="65" t="s">
        <v>739</v>
      </c>
      <c r="B50" s="69" t="s">
        <v>614</v>
      </c>
      <c r="C50" s="67">
        <v>75</v>
      </c>
      <c r="D50" s="68">
        <v>75</v>
      </c>
    </row>
    <row r="51" spans="1:4" x14ac:dyDescent="0.25">
      <c r="A51" s="65" t="s">
        <v>740</v>
      </c>
      <c r="B51" s="69" t="s">
        <v>231</v>
      </c>
      <c r="C51" s="67">
        <v>75</v>
      </c>
      <c r="D51" s="68">
        <v>75</v>
      </c>
    </row>
    <row r="52" spans="1:4" x14ac:dyDescent="0.25">
      <c r="A52" s="65" t="s">
        <v>741</v>
      </c>
      <c r="B52" s="69" t="s">
        <v>243</v>
      </c>
      <c r="C52" s="67">
        <v>75</v>
      </c>
      <c r="D52" s="68">
        <v>75</v>
      </c>
    </row>
    <row r="53" spans="1:4" x14ac:dyDescent="0.25">
      <c r="A53" s="65" t="s">
        <v>742</v>
      </c>
      <c r="B53" s="69" t="s">
        <v>245</v>
      </c>
      <c r="C53" s="67">
        <v>75</v>
      </c>
      <c r="D53" s="68">
        <v>75</v>
      </c>
    </row>
    <row r="54" spans="1:4" x14ac:dyDescent="0.25">
      <c r="A54" s="65" t="s">
        <v>743</v>
      </c>
      <c r="B54" s="69" t="s">
        <v>213</v>
      </c>
      <c r="C54" s="67">
        <v>75</v>
      </c>
      <c r="D54" s="68">
        <v>75</v>
      </c>
    </row>
    <row r="55" spans="1:4" x14ac:dyDescent="0.25">
      <c r="A55" s="65" t="s">
        <v>744</v>
      </c>
      <c r="B55" s="69" t="s">
        <v>364</v>
      </c>
      <c r="C55" s="67">
        <v>75</v>
      </c>
      <c r="D55" s="68">
        <v>75</v>
      </c>
    </row>
    <row r="56" spans="1:4" x14ac:dyDescent="0.25">
      <c r="A56" s="65" t="s">
        <v>745</v>
      </c>
      <c r="B56" s="69" t="s">
        <v>267</v>
      </c>
      <c r="C56" s="67">
        <v>75</v>
      </c>
      <c r="D56" s="68">
        <v>75</v>
      </c>
    </row>
    <row r="57" spans="1:4" x14ac:dyDescent="0.25">
      <c r="A57" s="65" t="s">
        <v>746</v>
      </c>
      <c r="B57" s="69" t="s">
        <v>259</v>
      </c>
      <c r="C57" s="67">
        <v>75</v>
      </c>
      <c r="D57" s="68">
        <v>75</v>
      </c>
    </row>
    <row r="58" spans="1:4" x14ac:dyDescent="0.25">
      <c r="A58" s="65" t="s">
        <v>747</v>
      </c>
      <c r="B58" s="69" t="s">
        <v>277</v>
      </c>
      <c r="C58" s="67">
        <v>75</v>
      </c>
      <c r="D58" s="68">
        <v>75</v>
      </c>
    </row>
    <row r="59" spans="1:4" x14ac:dyDescent="0.25">
      <c r="A59" s="65" t="s">
        <v>748</v>
      </c>
      <c r="B59" s="69" t="s">
        <v>331</v>
      </c>
      <c r="C59" s="67">
        <v>75</v>
      </c>
      <c r="D59" s="68">
        <v>75</v>
      </c>
    </row>
    <row r="60" spans="1:4" x14ac:dyDescent="0.25">
      <c r="A60" s="65" t="s">
        <v>749</v>
      </c>
      <c r="B60" s="69" t="s">
        <v>279</v>
      </c>
      <c r="C60" s="67">
        <v>75</v>
      </c>
      <c r="D60" s="68">
        <v>75</v>
      </c>
    </row>
    <row r="61" spans="1:4" x14ac:dyDescent="0.25">
      <c r="A61" s="65" t="s">
        <v>750</v>
      </c>
      <c r="B61" s="69" t="s">
        <v>291</v>
      </c>
      <c r="C61" s="67">
        <v>75</v>
      </c>
      <c r="D61" s="68">
        <v>75</v>
      </c>
    </row>
    <row r="62" spans="1:4" x14ac:dyDescent="0.25">
      <c r="A62" s="65" t="s">
        <v>751</v>
      </c>
      <c r="B62" s="69" t="s">
        <v>247</v>
      </c>
      <c r="C62" s="67">
        <v>75</v>
      </c>
      <c r="D62" s="68">
        <v>75</v>
      </c>
    </row>
    <row r="63" spans="1:4" x14ac:dyDescent="0.25">
      <c r="A63" s="65" t="s">
        <v>752</v>
      </c>
      <c r="B63" s="69" t="s">
        <v>325</v>
      </c>
      <c r="C63" s="67">
        <v>75</v>
      </c>
      <c r="D63" s="68">
        <v>75</v>
      </c>
    </row>
    <row r="64" spans="1:4" x14ac:dyDescent="0.25">
      <c r="A64" s="65" t="s">
        <v>753</v>
      </c>
      <c r="B64" s="69" t="s">
        <v>620</v>
      </c>
      <c r="C64" s="67">
        <v>75</v>
      </c>
      <c r="D64" s="68">
        <v>75</v>
      </c>
    </row>
    <row r="65" spans="1:4" x14ac:dyDescent="0.25">
      <c r="A65" s="65" t="s">
        <v>754</v>
      </c>
      <c r="B65" s="69" t="s">
        <v>327</v>
      </c>
      <c r="C65" s="67">
        <v>75</v>
      </c>
      <c r="D65" s="68">
        <v>75</v>
      </c>
    </row>
    <row r="66" spans="1:4" x14ac:dyDescent="0.25">
      <c r="A66" s="65" t="s">
        <v>755</v>
      </c>
      <c r="B66" s="69" t="s">
        <v>470</v>
      </c>
      <c r="C66" s="67">
        <v>75</v>
      </c>
      <c r="D66" s="68">
        <v>75</v>
      </c>
    </row>
    <row r="67" spans="1:4" x14ac:dyDescent="0.25">
      <c r="A67" s="65" t="s">
        <v>756</v>
      </c>
      <c r="B67" s="69" t="s">
        <v>624</v>
      </c>
      <c r="C67" s="67">
        <v>75</v>
      </c>
      <c r="D67" s="68">
        <v>75</v>
      </c>
    </row>
    <row r="68" spans="1:4" x14ac:dyDescent="0.25">
      <c r="A68" s="65" t="s">
        <v>757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758</v>
      </c>
      <c r="B69" s="69" t="s">
        <v>498</v>
      </c>
      <c r="C69" s="67">
        <v>75</v>
      </c>
      <c r="D69" s="68">
        <v>75</v>
      </c>
    </row>
    <row r="70" spans="1:4" x14ac:dyDescent="0.25">
      <c r="A70" s="65" t="s">
        <v>759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760</v>
      </c>
      <c r="B71" s="69" t="s">
        <v>372</v>
      </c>
      <c r="C71" s="67">
        <v>75</v>
      </c>
      <c r="D71" s="68">
        <v>75</v>
      </c>
    </row>
    <row r="72" spans="1:4" x14ac:dyDescent="0.25">
      <c r="A72" s="65" t="s">
        <v>761</v>
      </c>
      <c r="B72" s="69" t="s">
        <v>229</v>
      </c>
      <c r="C72" s="67">
        <v>75</v>
      </c>
      <c r="D72" s="68">
        <v>75</v>
      </c>
    </row>
    <row r="73" spans="1:4" x14ac:dyDescent="0.25">
      <c r="A73" s="65" t="s">
        <v>762</v>
      </c>
      <c r="B73" s="69" t="s">
        <v>382</v>
      </c>
      <c r="C73" s="67">
        <v>75</v>
      </c>
      <c r="D73" s="68">
        <v>75</v>
      </c>
    </row>
    <row r="74" spans="1:4" x14ac:dyDescent="0.25">
      <c r="A74" s="65" t="s">
        <v>763</v>
      </c>
      <c r="B74" s="69" t="s">
        <v>386</v>
      </c>
      <c r="C74" s="67">
        <v>75</v>
      </c>
      <c r="D74" s="68">
        <v>75</v>
      </c>
    </row>
    <row r="75" spans="1:4" x14ac:dyDescent="0.25">
      <c r="A75" s="65" t="s">
        <v>764</v>
      </c>
      <c r="B75" s="69" t="s">
        <v>337</v>
      </c>
      <c r="C75" s="67">
        <v>75</v>
      </c>
      <c r="D75" s="68">
        <v>75</v>
      </c>
    </row>
    <row r="76" spans="1:4" x14ac:dyDescent="0.25">
      <c r="A76" s="65" t="s">
        <v>765</v>
      </c>
      <c r="B76" s="69" t="s">
        <v>390</v>
      </c>
      <c r="C76" s="67">
        <v>75</v>
      </c>
      <c r="D76" s="68">
        <v>75</v>
      </c>
    </row>
    <row r="77" spans="1:4" x14ac:dyDescent="0.25">
      <c r="A77" s="65" t="s">
        <v>766</v>
      </c>
      <c r="B77" s="69" t="s">
        <v>394</v>
      </c>
      <c r="C77" s="67">
        <v>75</v>
      </c>
      <c r="D77" s="68">
        <v>75</v>
      </c>
    </row>
    <row r="78" spans="1:4" x14ac:dyDescent="0.25">
      <c r="A78" s="65" t="s">
        <v>767</v>
      </c>
      <c r="B78" s="69" t="s">
        <v>396</v>
      </c>
      <c r="C78" s="67">
        <v>75</v>
      </c>
      <c r="D78" s="68">
        <v>75</v>
      </c>
    </row>
    <row r="79" spans="1:4" x14ac:dyDescent="0.25">
      <c r="A79" s="65" t="s">
        <v>768</v>
      </c>
      <c r="B79" s="69" t="s">
        <v>269</v>
      </c>
      <c r="C79" s="67">
        <v>75</v>
      </c>
      <c r="D79" s="68">
        <v>75</v>
      </c>
    </row>
    <row r="80" spans="1:4" x14ac:dyDescent="0.25">
      <c r="A80" s="65" t="s">
        <v>769</v>
      </c>
      <c r="B80" s="69" t="s">
        <v>175</v>
      </c>
      <c r="C80" s="67">
        <v>75</v>
      </c>
      <c r="D80" s="68">
        <v>75</v>
      </c>
    </row>
    <row r="81" spans="1:4" x14ac:dyDescent="0.25">
      <c r="A81" s="65" t="s">
        <v>770</v>
      </c>
      <c r="B81" s="69" t="s">
        <v>117</v>
      </c>
      <c r="C81" s="67">
        <v>75</v>
      </c>
      <c r="D81" s="68">
        <v>75</v>
      </c>
    </row>
    <row r="82" spans="1:4" x14ac:dyDescent="0.25">
      <c r="A82" s="65" t="s">
        <v>771</v>
      </c>
      <c r="B82" s="69" t="s">
        <v>410</v>
      </c>
      <c r="C82" s="67">
        <v>75</v>
      </c>
      <c r="D82" s="68">
        <v>75</v>
      </c>
    </row>
    <row r="83" spans="1:4" x14ac:dyDescent="0.25">
      <c r="A83" s="65" t="s">
        <v>772</v>
      </c>
      <c r="B83" s="69" t="s">
        <v>139</v>
      </c>
      <c r="C83" s="67">
        <v>75</v>
      </c>
      <c r="D83" s="68">
        <v>75</v>
      </c>
    </row>
    <row r="84" spans="1:4" x14ac:dyDescent="0.25">
      <c r="A84" s="65" t="s">
        <v>773</v>
      </c>
      <c r="B84" s="69" t="s">
        <v>432</v>
      </c>
      <c r="C84" s="67">
        <v>75</v>
      </c>
      <c r="D84" s="68">
        <v>75</v>
      </c>
    </row>
    <row r="85" spans="1:4" x14ac:dyDescent="0.25">
      <c r="A85" s="65" t="s">
        <v>774</v>
      </c>
      <c r="B85" s="69" t="s">
        <v>552</v>
      </c>
      <c r="C85" s="67">
        <v>75</v>
      </c>
      <c r="D85" s="68">
        <v>75</v>
      </c>
    </row>
    <row r="86" spans="1:4" x14ac:dyDescent="0.25">
      <c r="A86" s="65" t="s">
        <v>775</v>
      </c>
      <c r="B86" s="69" t="s">
        <v>600</v>
      </c>
      <c r="C86" s="67">
        <v>75</v>
      </c>
      <c r="D86" s="68">
        <v>75</v>
      </c>
    </row>
    <row r="87" spans="1:4" x14ac:dyDescent="0.25">
      <c r="A87" s="65" t="s">
        <v>776</v>
      </c>
      <c r="B87" s="69" t="s">
        <v>452</v>
      </c>
      <c r="C87" s="67">
        <v>75</v>
      </c>
      <c r="D87" s="68">
        <v>75</v>
      </c>
    </row>
    <row r="88" spans="1:4" x14ac:dyDescent="0.25">
      <c r="A88" s="65" t="s">
        <v>777</v>
      </c>
      <c r="B88" s="69" t="s">
        <v>450</v>
      </c>
      <c r="C88" s="67">
        <v>75</v>
      </c>
      <c r="D88" s="68">
        <v>75</v>
      </c>
    </row>
    <row r="89" spans="1:4" x14ac:dyDescent="0.25">
      <c r="A89" s="65" t="s">
        <v>778</v>
      </c>
      <c r="B89" s="69" t="s">
        <v>359</v>
      </c>
      <c r="C89" s="67">
        <v>75</v>
      </c>
      <c r="D89" s="68">
        <v>75</v>
      </c>
    </row>
    <row r="90" spans="1:4" x14ac:dyDescent="0.25">
      <c r="A90" s="65" t="s">
        <v>779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780</v>
      </c>
      <c r="B91" s="69" t="s">
        <v>464</v>
      </c>
      <c r="C91" s="67">
        <v>75</v>
      </c>
      <c r="D91" s="68">
        <v>75</v>
      </c>
    </row>
    <row r="92" spans="1:4" x14ac:dyDescent="0.25">
      <c r="A92" s="65" t="s">
        <v>781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782</v>
      </c>
      <c r="B93" s="69" t="s">
        <v>562</v>
      </c>
      <c r="C93" s="67">
        <v>75</v>
      </c>
      <c r="D93" s="68">
        <v>75</v>
      </c>
    </row>
    <row r="94" spans="1:4" x14ac:dyDescent="0.25">
      <c r="A94" s="65" t="s">
        <v>783</v>
      </c>
      <c r="B94" s="69" t="s">
        <v>101</v>
      </c>
      <c r="C94" s="67">
        <v>75</v>
      </c>
      <c r="D94" s="68">
        <v>75</v>
      </c>
    </row>
    <row r="95" spans="1:4" x14ac:dyDescent="0.25">
      <c r="A95" s="65" t="s">
        <v>784</v>
      </c>
      <c r="B95" s="69" t="s">
        <v>558</v>
      </c>
      <c r="C95" s="67">
        <v>75</v>
      </c>
      <c r="D95" s="68">
        <v>75</v>
      </c>
    </row>
    <row r="96" spans="1:4" x14ac:dyDescent="0.25">
      <c r="A96" s="65" t="s">
        <v>785</v>
      </c>
      <c r="B96" s="69" t="s">
        <v>474</v>
      </c>
      <c r="C96" s="67">
        <v>75</v>
      </c>
      <c r="D96" s="68">
        <v>75</v>
      </c>
    </row>
    <row r="97" spans="1:4" x14ac:dyDescent="0.25">
      <c r="A97" s="65" t="s">
        <v>786</v>
      </c>
      <c r="B97" s="69" t="s">
        <v>480</v>
      </c>
      <c r="C97" s="67">
        <v>75</v>
      </c>
      <c r="D97" s="68">
        <v>75</v>
      </c>
    </row>
    <row r="98" spans="1:4" x14ac:dyDescent="0.25">
      <c r="A98" s="65" t="s">
        <v>787</v>
      </c>
      <c r="B98" s="69" t="s">
        <v>482</v>
      </c>
      <c r="C98" s="67">
        <v>75</v>
      </c>
      <c r="D98" s="68">
        <v>75</v>
      </c>
    </row>
    <row r="99" spans="1:4" x14ac:dyDescent="0.25">
      <c r="A99" s="65" t="s">
        <v>788</v>
      </c>
      <c r="B99" s="69" t="s">
        <v>488</v>
      </c>
      <c r="C99" s="67">
        <v>75</v>
      </c>
      <c r="D99" s="68">
        <v>75</v>
      </c>
    </row>
    <row r="100" spans="1:4" x14ac:dyDescent="0.25">
      <c r="A100" s="65" t="s">
        <v>789</v>
      </c>
      <c r="B100" s="69" t="s">
        <v>518</v>
      </c>
      <c r="C100" s="67">
        <v>75</v>
      </c>
      <c r="D100" s="68">
        <v>75</v>
      </c>
    </row>
    <row r="101" spans="1:4" x14ac:dyDescent="0.25">
      <c r="A101" s="65" t="s">
        <v>790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791</v>
      </c>
      <c r="B102" s="69" t="s">
        <v>530</v>
      </c>
      <c r="C102" s="67">
        <v>75</v>
      </c>
      <c r="D102" s="68">
        <v>75</v>
      </c>
    </row>
    <row r="103" spans="1:4" x14ac:dyDescent="0.25">
      <c r="A103" s="65" t="s">
        <v>792</v>
      </c>
      <c r="B103" s="69" t="s">
        <v>538</v>
      </c>
      <c r="C103" s="67">
        <v>75</v>
      </c>
      <c r="D103" s="68">
        <v>75</v>
      </c>
    </row>
    <row r="104" spans="1:4" x14ac:dyDescent="0.25">
      <c r="A104" s="65" t="s">
        <v>793</v>
      </c>
      <c r="B104" s="69" t="s">
        <v>241</v>
      </c>
      <c r="C104" s="67">
        <v>75</v>
      </c>
      <c r="D104" s="68">
        <v>75</v>
      </c>
    </row>
    <row r="105" spans="1:4" x14ac:dyDescent="0.25">
      <c r="A105" s="65" t="s">
        <v>794</v>
      </c>
      <c r="B105" s="69" t="s">
        <v>542</v>
      </c>
      <c r="C105" s="67">
        <v>75</v>
      </c>
      <c r="D105" s="68">
        <v>75</v>
      </c>
    </row>
    <row r="106" spans="1:4" x14ac:dyDescent="0.25">
      <c r="A106" s="65" t="s">
        <v>795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796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797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798</v>
      </c>
      <c r="B109" s="69" t="s">
        <v>187</v>
      </c>
      <c r="C109" s="67">
        <v>75</v>
      </c>
      <c r="D109" s="68">
        <v>75</v>
      </c>
    </row>
    <row r="110" spans="1:4" x14ac:dyDescent="0.25">
      <c r="A110" s="65" t="s">
        <v>799</v>
      </c>
      <c r="B110" s="69" t="s">
        <v>189</v>
      </c>
      <c r="C110" s="67">
        <v>75</v>
      </c>
      <c r="D110" s="68">
        <v>75</v>
      </c>
    </row>
    <row r="111" spans="1:4" x14ac:dyDescent="0.25">
      <c r="A111" s="65" t="s">
        <v>800</v>
      </c>
      <c r="B111" s="69" t="s">
        <v>181</v>
      </c>
      <c r="C111" s="67">
        <v>75</v>
      </c>
      <c r="D111" s="68">
        <v>75</v>
      </c>
    </row>
    <row r="112" spans="1:4" x14ac:dyDescent="0.25">
      <c r="A112" s="65" t="s">
        <v>801</v>
      </c>
      <c r="B112" s="69" t="s">
        <v>576</v>
      </c>
      <c r="C112" s="67">
        <v>75</v>
      </c>
      <c r="D112" s="68">
        <v>75</v>
      </c>
    </row>
    <row r="113" spans="1:4" x14ac:dyDescent="0.25">
      <c r="A113" s="65" t="s">
        <v>802</v>
      </c>
      <c r="B113" s="69" t="s">
        <v>434</v>
      </c>
      <c r="C113" s="67">
        <v>75</v>
      </c>
      <c r="D113" s="68">
        <v>75</v>
      </c>
    </row>
    <row r="114" spans="1:4" x14ac:dyDescent="0.25">
      <c r="A114" s="65" t="s">
        <v>803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804</v>
      </c>
      <c r="B115" s="69" t="s">
        <v>586</v>
      </c>
      <c r="C115" s="67">
        <v>75</v>
      </c>
      <c r="D115" s="68">
        <v>75</v>
      </c>
    </row>
    <row r="116" spans="1:4" x14ac:dyDescent="0.25">
      <c r="A116" s="65" t="s">
        <v>805</v>
      </c>
      <c r="B116" s="69" t="s">
        <v>592</v>
      </c>
      <c r="C116" s="67">
        <v>75</v>
      </c>
      <c r="D116" s="68">
        <v>75</v>
      </c>
    </row>
    <row r="117" spans="1:4" x14ac:dyDescent="0.25">
      <c r="A117" s="65" t="s">
        <v>806</v>
      </c>
      <c r="B117" s="69" t="s">
        <v>289</v>
      </c>
      <c r="C117" s="67">
        <v>75</v>
      </c>
      <c r="D117" s="68">
        <v>75</v>
      </c>
    </row>
    <row r="118" spans="1:4" x14ac:dyDescent="0.25">
      <c r="A118" s="65" t="s">
        <v>807</v>
      </c>
      <c r="B118" s="69" t="s">
        <v>598</v>
      </c>
      <c r="C118" s="67">
        <v>75</v>
      </c>
      <c r="D118" s="68">
        <v>75</v>
      </c>
    </row>
    <row r="119" spans="1:4" x14ac:dyDescent="0.25">
      <c r="A119" s="65" t="s">
        <v>808</v>
      </c>
      <c r="B119" s="69" t="s">
        <v>588</v>
      </c>
      <c r="C119" s="67">
        <v>75</v>
      </c>
      <c r="D119" s="68">
        <v>75</v>
      </c>
    </row>
    <row r="120" spans="1:4" x14ac:dyDescent="0.25">
      <c r="A120" s="65" t="s">
        <v>809</v>
      </c>
      <c r="B120" s="69" t="s">
        <v>610</v>
      </c>
      <c r="C120" s="67">
        <v>75</v>
      </c>
      <c r="D120" s="68">
        <v>75</v>
      </c>
    </row>
    <row r="121" spans="1:4" x14ac:dyDescent="0.25">
      <c r="A121" s="65" t="s">
        <v>810</v>
      </c>
      <c r="B121" s="69" t="s">
        <v>626</v>
      </c>
      <c r="C121" s="67">
        <v>75</v>
      </c>
      <c r="D121" s="68">
        <v>75</v>
      </c>
    </row>
    <row r="122" spans="1:4" x14ac:dyDescent="0.25">
      <c r="A122" s="65" t="s">
        <v>811</v>
      </c>
      <c r="B122" s="69" t="s">
        <v>618</v>
      </c>
      <c r="C122" s="67">
        <v>75</v>
      </c>
      <c r="D122" s="68">
        <v>75</v>
      </c>
    </row>
    <row r="123" spans="1:4" x14ac:dyDescent="0.25">
      <c r="A123" s="65" t="s">
        <v>812</v>
      </c>
      <c r="B123" s="69" t="s">
        <v>159</v>
      </c>
      <c r="C123" s="67">
        <v>75</v>
      </c>
      <c r="D123" s="68">
        <v>75</v>
      </c>
    </row>
    <row r="124" spans="1:4" x14ac:dyDescent="0.25">
      <c r="A124" s="65" t="s">
        <v>813</v>
      </c>
      <c r="B124" s="69" t="s">
        <v>616</v>
      </c>
      <c r="C124" s="67">
        <v>75</v>
      </c>
      <c r="D124" s="68">
        <v>75</v>
      </c>
    </row>
    <row r="125" spans="1:4" x14ac:dyDescent="0.25">
      <c r="A125" s="65" t="s">
        <v>814</v>
      </c>
      <c r="B125" s="69" t="s">
        <v>323</v>
      </c>
      <c r="C125" s="67">
        <v>75</v>
      </c>
      <c r="D125" s="68">
        <v>75</v>
      </c>
    </row>
    <row r="126" spans="1:4" x14ac:dyDescent="0.25">
      <c r="A126" s="65" t="s">
        <v>815</v>
      </c>
      <c r="B126" s="69" t="s">
        <v>644</v>
      </c>
      <c r="C126" s="67">
        <v>75</v>
      </c>
      <c r="D126" s="68">
        <v>75</v>
      </c>
    </row>
    <row r="127" spans="1:4" x14ac:dyDescent="0.25">
      <c r="A127" s="65" t="s">
        <v>816</v>
      </c>
      <c r="B127" s="69" t="s">
        <v>640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E747" sqref="E747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7"/>
      <c r="B1" s="168"/>
      <c r="C1" s="168"/>
      <c r="D1" s="168"/>
      <c r="E1" s="168"/>
    </row>
    <row r="2" spans="1:5" ht="60" customHeight="1" thickBot="1" x14ac:dyDescent="0.3">
      <c r="A2" s="169" t="str">
        <f>"INTEREST RATE FUTURES INTER-COMMODITY SPREAD CHARGES EFFECTIVE ON "&amp;'OPTIONS - MARGIN INTERVALS'!A1</f>
        <v>INTEREST RATE FUTURES INTER-COMMODITY SPREAD CHARGES EFFECTIVE ON JULY 28, 2023</v>
      </c>
      <c r="B2" s="170"/>
      <c r="C2" s="170"/>
      <c r="D2" s="170"/>
      <c r="E2" s="170"/>
    </row>
    <row r="3" spans="1:5" ht="15" customHeight="1" x14ac:dyDescent="0.25">
      <c r="A3" s="171" t="s">
        <v>24</v>
      </c>
      <c r="B3" s="172" t="s">
        <v>39</v>
      </c>
      <c r="C3" s="172" t="s">
        <v>40</v>
      </c>
      <c r="D3" s="172" t="s">
        <v>25</v>
      </c>
      <c r="E3" s="172" t="s">
        <v>26</v>
      </c>
    </row>
    <row r="4" spans="1:5" ht="34.5" customHeight="1" x14ac:dyDescent="0.25">
      <c r="A4" s="160"/>
      <c r="B4" s="173"/>
      <c r="C4" s="173"/>
      <c r="D4" s="173"/>
      <c r="E4" s="174"/>
    </row>
    <row r="5" spans="1:5" x14ac:dyDescent="0.25">
      <c r="A5" s="75" t="s">
        <v>911</v>
      </c>
      <c r="B5" s="96">
        <v>1</v>
      </c>
      <c r="C5" s="104">
        <v>2</v>
      </c>
      <c r="D5" s="101">
        <v>0.81</v>
      </c>
      <c r="E5" s="100">
        <v>0.81</v>
      </c>
    </row>
    <row r="6" spans="1:5" x14ac:dyDescent="0.25">
      <c r="A6" s="75" t="s">
        <v>912</v>
      </c>
      <c r="B6" s="96">
        <v>3</v>
      </c>
      <c r="C6" s="97">
        <v>1</v>
      </c>
      <c r="D6" s="100">
        <v>0.70000000000000007</v>
      </c>
      <c r="E6" s="100">
        <v>0.70000000000000007</v>
      </c>
    </row>
    <row r="7" spans="1:5" x14ac:dyDescent="0.25">
      <c r="A7" s="75" t="s">
        <v>913</v>
      </c>
      <c r="B7" s="96">
        <v>1</v>
      </c>
      <c r="C7" s="97">
        <v>3</v>
      </c>
      <c r="D7" s="100">
        <v>0.64</v>
      </c>
      <c r="E7" s="100">
        <v>0.64</v>
      </c>
    </row>
    <row r="8" spans="1:5" x14ac:dyDescent="0.25">
      <c r="A8" s="75" t="s">
        <v>914</v>
      </c>
      <c r="B8" s="96">
        <v>6</v>
      </c>
      <c r="C8" s="97">
        <v>1</v>
      </c>
      <c r="D8" s="100">
        <v>0.61</v>
      </c>
      <c r="E8" s="100">
        <v>0.61</v>
      </c>
    </row>
    <row r="9" spans="1:5" x14ac:dyDescent="0.25">
      <c r="A9" s="75" t="s">
        <v>915</v>
      </c>
      <c r="B9" s="96">
        <v>1</v>
      </c>
      <c r="C9" s="97">
        <v>4</v>
      </c>
      <c r="D9" s="100">
        <v>0.5</v>
      </c>
      <c r="E9" s="100">
        <v>0.5</v>
      </c>
    </row>
    <row r="10" spans="1:5" x14ac:dyDescent="0.25">
      <c r="A10" s="75" t="s">
        <v>916</v>
      </c>
      <c r="B10" s="96">
        <v>21</v>
      </c>
      <c r="C10" s="97">
        <v>1</v>
      </c>
      <c r="D10" s="100">
        <v>0.46</v>
      </c>
      <c r="E10" s="100">
        <v>0.46</v>
      </c>
    </row>
    <row r="11" spans="1:5" x14ac:dyDescent="0.25">
      <c r="A11" s="75" t="s">
        <v>917</v>
      </c>
      <c r="B11" s="96">
        <v>1</v>
      </c>
      <c r="C11" s="97">
        <v>1</v>
      </c>
      <c r="D11" s="100">
        <v>0.35000000000000003</v>
      </c>
      <c r="E11" s="100">
        <v>0.35000000000000003</v>
      </c>
    </row>
    <row r="12" spans="1:5" x14ac:dyDescent="0.25">
      <c r="A12" s="75" t="s">
        <v>918</v>
      </c>
      <c r="B12" s="96">
        <v>1</v>
      </c>
      <c r="C12" s="97">
        <v>1</v>
      </c>
      <c r="D12" s="100">
        <v>0.32</v>
      </c>
      <c r="E12" s="100">
        <v>0.32</v>
      </c>
    </row>
    <row r="13" spans="1:5" x14ac:dyDescent="0.25">
      <c r="A13" s="75" t="s">
        <v>919</v>
      </c>
      <c r="B13" s="96">
        <v>1</v>
      </c>
      <c r="C13" s="97">
        <v>1</v>
      </c>
      <c r="D13" s="100">
        <v>0.19</v>
      </c>
      <c r="E13" s="100">
        <v>0.19</v>
      </c>
    </row>
    <row r="14" spans="1:5" x14ac:dyDescent="0.25">
      <c r="A14" s="75"/>
      <c r="B14" s="98"/>
      <c r="C14" s="66"/>
      <c r="D14" s="100"/>
      <c r="E14" s="100"/>
    </row>
    <row r="15" spans="1:5" x14ac:dyDescent="0.25">
      <c r="A15" s="75"/>
      <c r="B15" s="98"/>
      <c r="C15" s="66"/>
      <c r="D15" s="100"/>
      <c r="E15" s="100"/>
    </row>
    <row r="16" spans="1:5" x14ac:dyDescent="0.25">
      <c r="A16" s="75"/>
      <c r="B16" s="98"/>
      <c r="C16" s="66"/>
      <c r="D16" s="100"/>
      <c r="E16" s="100"/>
    </row>
    <row r="17" spans="1:5" ht="50.1" customHeight="1" thickBot="1" x14ac:dyDescent="0.3">
      <c r="A17" s="169" t="str">
        <f>"INDEX, SECTORIAL AND SHARE FUTURES INTER-COMMODITY SPREAD CHARGES EFFECTIVE ON "&amp;'OPTIONS - MARGIN INTERVALS'!A1</f>
        <v>INDEX, SECTORIAL AND SHARE FUTURES INTER-COMMODITY SPREAD CHARGES EFFECTIVE ON JULY 28, 2023</v>
      </c>
      <c r="B17" s="170"/>
      <c r="C17" s="170"/>
      <c r="D17" s="170"/>
      <c r="E17" s="170"/>
    </row>
    <row r="18" spans="1:5" ht="12.75" customHeight="1" x14ac:dyDescent="0.25">
      <c r="A18" s="171" t="s">
        <v>24</v>
      </c>
      <c r="B18" s="172" t="s">
        <v>39</v>
      </c>
      <c r="C18" s="172" t="s">
        <v>40</v>
      </c>
      <c r="D18" s="172" t="s">
        <v>25</v>
      </c>
      <c r="E18" s="172" t="s">
        <v>26</v>
      </c>
    </row>
    <row r="19" spans="1:5" ht="45.75" customHeight="1" x14ac:dyDescent="0.25">
      <c r="A19" s="160"/>
      <c r="B19" s="173"/>
      <c r="C19" s="173"/>
      <c r="D19" s="173"/>
      <c r="E19" s="174"/>
    </row>
    <row r="20" spans="1:5" x14ac:dyDescent="0.25">
      <c r="A20" s="75" t="s">
        <v>920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921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922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923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924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925</v>
      </c>
      <c r="B25" s="96">
        <v>1</v>
      </c>
      <c r="C25" s="97">
        <v>80</v>
      </c>
      <c r="D25" s="100">
        <v>0.9</v>
      </c>
      <c r="E25" s="100">
        <v>0.9</v>
      </c>
    </row>
    <row r="26" spans="1:5" x14ac:dyDescent="0.25">
      <c r="A26" s="75" t="s">
        <v>926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927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928</v>
      </c>
      <c r="B28" s="96">
        <v>1</v>
      </c>
      <c r="C28" s="97">
        <v>31</v>
      </c>
      <c r="D28" s="100">
        <v>0.88</v>
      </c>
      <c r="E28" s="100">
        <v>0.88</v>
      </c>
    </row>
    <row r="29" spans="1:5" x14ac:dyDescent="0.25">
      <c r="A29" s="75" t="s">
        <v>929</v>
      </c>
      <c r="B29" s="96">
        <v>1</v>
      </c>
      <c r="C29" s="97">
        <v>18</v>
      </c>
      <c r="D29" s="100">
        <v>0.88</v>
      </c>
      <c r="E29" s="100">
        <v>0.88</v>
      </c>
    </row>
    <row r="30" spans="1:5" x14ac:dyDescent="0.25">
      <c r="A30" s="75" t="s">
        <v>930</v>
      </c>
      <c r="B30" s="96">
        <v>1</v>
      </c>
      <c r="C30" s="97">
        <v>73</v>
      </c>
      <c r="D30" s="100">
        <v>0.88</v>
      </c>
      <c r="E30" s="100">
        <v>0.88</v>
      </c>
    </row>
    <row r="31" spans="1:5" x14ac:dyDescent="0.25">
      <c r="A31" s="75" t="s">
        <v>931</v>
      </c>
      <c r="B31" s="96">
        <v>1</v>
      </c>
      <c r="C31" s="97">
        <v>30</v>
      </c>
      <c r="D31" s="100">
        <v>0.87</v>
      </c>
      <c r="E31" s="100">
        <v>0.87</v>
      </c>
    </row>
    <row r="32" spans="1:5" x14ac:dyDescent="0.25">
      <c r="A32" s="75" t="s">
        <v>932</v>
      </c>
      <c r="B32" s="96">
        <v>1</v>
      </c>
      <c r="C32" s="97">
        <v>18</v>
      </c>
      <c r="D32" s="100">
        <v>0.87</v>
      </c>
      <c r="E32" s="100">
        <v>0.87</v>
      </c>
    </row>
    <row r="33" spans="1:5" x14ac:dyDescent="0.25">
      <c r="A33" s="75" t="s">
        <v>933</v>
      </c>
      <c r="B33" s="96">
        <v>1</v>
      </c>
      <c r="C33" s="97">
        <v>37</v>
      </c>
      <c r="D33" s="100">
        <v>0.87</v>
      </c>
      <c r="E33" s="100">
        <v>0.87</v>
      </c>
    </row>
    <row r="34" spans="1:5" x14ac:dyDescent="0.25">
      <c r="A34" s="75" t="s">
        <v>934</v>
      </c>
      <c r="B34" s="96">
        <v>1</v>
      </c>
      <c r="C34" s="97">
        <v>22</v>
      </c>
      <c r="D34" s="100">
        <v>0.87</v>
      </c>
      <c r="E34" s="100">
        <v>0.87</v>
      </c>
    </row>
    <row r="35" spans="1:5" x14ac:dyDescent="0.25">
      <c r="A35" s="75" t="s">
        <v>935</v>
      </c>
      <c r="B35" s="96">
        <v>1</v>
      </c>
      <c r="C35" s="97">
        <v>87</v>
      </c>
      <c r="D35" s="100">
        <v>0.87</v>
      </c>
      <c r="E35" s="100">
        <v>0.87</v>
      </c>
    </row>
    <row r="36" spans="1:5" x14ac:dyDescent="0.25">
      <c r="A36" s="75" t="s">
        <v>936</v>
      </c>
      <c r="B36" s="96">
        <v>1</v>
      </c>
      <c r="C36" s="97">
        <v>1</v>
      </c>
      <c r="D36" s="100">
        <v>0.87</v>
      </c>
      <c r="E36" s="100">
        <v>0.87</v>
      </c>
    </row>
    <row r="37" spans="1:5" x14ac:dyDescent="0.25">
      <c r="A37" s="75" t="s">
        <v>937</v>
      </c>
      <c r="B37" s="96">
        <v>4</v>
      </c>
      <c r="C37" s="97">
        <v>1</v>
      </c>
      <c r="D37" s="100">
        <v>0.87</v>
      </c>
      <c r="E37" s="100">
        <v>0.87</v>
      </c>
    </row>
    <row r="38" spans="1:5" x14ac:dyDescent="0.25">
      <c r="A38" s="75" t="s">
        <v>938</v>
      </c>
      <c r="B38" s="96">
        <v>1</v>
      </c>
      <c r="C38" s="97">
        <v>1</v>
      </c>
      <c r="D38" s="100">
        <v>0.87</v>
      </c>
      <c r="E38" s="100">
        <v>0.87</v>
      </c>
    </row>
    <row r="39" spans="1:5" x14ac:dyDescent="0.25">
      <c r="A39" s="75" t="s">
        <v>939</v>
      </c>
      <c r="B39" s="96">
        <v>1</v>
      </c>
      <c r="C39" s="97">
        <v>34</v>
      </c>
      <c r="D39" s="100">
        <v>0.86</v>
      </c>
      <c r="E39" s="100">
        <v>0.86</v>
      </c>
    </row>
    <row r="40" spans="1:5" x14ac:dyDescent="0.25">
      <c r="A40" s="75" t="s">
        <v>940</v>
      </c>
      <c r="B40" s="96">
        <v>1</v>
      </c>
      <c r="C40" s="97">
        <v>28</v>
      </c>
      <c r="D40" s="100">
        <v>0.86</v>
      </c>
      <c r="E40" s="100">
        <v>0.86</v>
      </c>
    </row>
    <row r="41" spans="1:5" x14ac:dyDescent="0.25">
      <c r="A41" s="75" t="s">
        <v>941</v>
      </c>
      <c r="B41" s="96">
        <v>1</v>
      </c>
      <c r="C41" s="97">
        <v>33</v>
      </c>
      <c r="D41" s="100">
        <v>0.86</v>
      </c>
      <c r="E41" s="100">
        <v>0.86</v>
      </c>
    </row>
    <row r="42" spans="1:5" x14ac:dyDescent="0.25">
      <c r="A42" s="75" t="s">
        <v>942</v>
      </c>
      <c r="B42" s="96">
        <v>1</v>
      </c>
      <c r="C42" s="97">
        <v>11</v>
      </c>
      <c r="D42" s="100">
        <v>0.85</v>
      </c>
      <c r="E42" s="100">
        <v>0.85</v>
      </c>
    </row>
    <row r="43" spans="1:5" x14ac:dyDescent="0.25">
      <c r="A43" s="75" t="s">
        <v>943</v>
      </c>
      <c r="B43" s="96">
        <v>1</v>
      </c>
      <c r="C43" s="97">
        <v>21</v>
      </c>
      <c r="D43" s="100">
        <v>0.85</v>
      </c>
      <c r="E43" s="100">
        <v>0.85</v>
      </c>
    </row>
    <row r="44" spans="1:5" x14ac:dyDescent="0.25">
      <c r="A44" s="75" t="s">
        <v>944</v>
      </c>
      <c r="B44" s="96">
        <v>1</v>
      </c>
      <c r="C44" s="97">
        <v>20</v>
      </c>
      <c r="D44" s="100">
        <v>0.85</v>
      </c>
      <c r="E44" s="100">
        <v>0.85</v>
      </c>
    </row>
    <row r="45" spans="1:5" x14ac:dyDescent="0.25">
      <c r="A45" s="75" t="s">
        <v>945</v>
      </c>
      <c r="B45" s="96">
        <v>1</v>
      </c>
      <c r="C45" s="97">
        <v>2</v>
      </c>
      <c r="D45" s="100">
        <v>0.85</v>
      </c>
      <c r="E45" s="100">
        <v>0.85</v>
      </c>
    </row>
    <row r="46" spans="1:5" x14ac:dyDescent="0.25">
      <c r="A46" s="75" t="s">
        <v>946</v>
      </c>
      <c r="B46" s="96">
        <v>1</v>
      </c>
      <c r="C46" s="97">
        <v>2</v>
      </c>
      <c r="D46" s="100">
        <v>0.85</v>
      </c>
      <c r="E46" s="100">
        <v>0.85</v>
      </c>
    </row>
    <row r="47" spans="1:5" x14ac:dyDescent="0.25">
      <c r="A47" s="75" t="s">
        <v>947</v>
      </c>
      <c r="B47" s="96">
        <v>3</v>
      </c>
      <c r="C47" s="97">
        <v>1</v>
      </c>
      <c r="D47" s="100">
        <v>0.84</v>
      </c>
      <c r="E47" s="100">
        <v>0.84</v>
      </c>
    </row>
    <row r="48" spans="1:5" x14ac:dyDescent="0.25">
      <c r="A48" s="75" t="s">
        <v>948</v>
      </c>
      <c r="B48" s="96">
        <v>1</v>
      </c>
      <c r="C48" s="97">
        <v>2</v>
      </c>
      <c r="D48" s="100">
        <v>0.84</v>
      </c>
      <c r="E48" s="100">
        <v>0.84</v>
      </c>
    </row>
    <row r="49" spans="1:5" x14ac:dyDescent="0.25">
      <c r="A49" s="75" t="s">
        <v>949</v>
      </c>
      <c r="B49" s="96">
        <v>2</v>
      </c>
      <c r="C49" s="97">
        <v>1</v>
      </c>
      <c r="D49" s="100">
        <v>0.84</v>
      </c>
      <c r="E49" s="100">
        <v>0.84</v>
      </c>
    </row>
    <row r="50" spans="1:5" x14ac:dyDescent="0.25">
      <c r="A50" s="75" t="s">
        <v>950</v>
      </c>
      <c r="B50" s="96">
        <v>1</v>
      </c>
      <c r="C50" s="97">
        <v>16</v>
      </c>
      <c r="D50" s="100">
        <v>0.84</v>
      </c>
      <c r="E50" s="100">
        <v>0.83000000000000007</v>
      </c>
    </row>
    <row r="51" spans="1:5" x14ac:dyDescent="0.25">
      <c r="A51" s="75" t="s">
        <v>951</v>
      </c>
      <c r="B51" s="96">
        <v>1</v>
      </c>
      <c r="C51" s="97">
        <v>19</v>
      </c>
      <c r="D51" s="100">
        <v>0.83000000000000007</v>
      </c>
      <c r="E51" s="100">
        <v>0.83000000000000007</v>
      </c>
    </row>
    <row r="52" spans="1:5" x14ac:dyDescent="0.25">
      <c r="A52" s="75" t="s">
        <v>952</v>
      </c>
      <c r="B52" s="96">
        <v>1</v>
      </c>
      <c r="C52" s="97">
        <v>5</v>
      </c>
      <c r="D52" s="100">
        <v>0.78</v>
      </c>
      <c r="E52" s="100">
        <v>0.78</v>
      </c>
    </row>
    <row r="53" spans="1:5" x14ac:dyDescent="0.25">
      <c r="A53" s="75" t="s">
        <v>953</v>
      </c>
      <c r="B53" s="96">
        <v>1</v>
      </c>
      <c r="C53" s="97">
        <v>21</v>
      </c>
      <c r="D53" s="100">
        <v>0.76</v>
      </c>
      <c r="E53" s="100">
        <v>0.76</v>
      </c>
    </row>
    <row r="54" spans="1:5" x14ac:dyDescent="0.25">
      <c r="A54" s="75" t="s">
        <v>954</v>
      </c>
      <c r="B54" s="96">
        <v>1</v>
      </c>
      <c r="C54" s="97">
        <v>5</v>
      </c>
      <c r="D54" s="100">
        <v>0.76</v>
      </c>
      <c r="E54" s="100">
        <v>0.76</v>
      </c>
    </row>
    <row r="55" spans="1:5" x14ac:dyDescent="0.25">
      <c r="A55" s="75" t="s">
        <v>955</v>
      </c>
      <c r="B55" s="96">
        <v>1</v>
      </c>
      <c r="C55" s="97">
        <v>43</v>
      </c>
      <c r="D55" s="100">
        <v>0.75</v>
      </c>
      <c r="E55" s="100">
        <v>0.75</v>
      </c>
    </row>
    <row r="56" spans="1:5" x14ac:dyDescent="0.25">
      <c r="A56" s="75" t="s">
        <v>956</v>
      </c>
      <c r="B56" s="96">
        <v>1</v>
      </c>
      <c r="C56" s="97">
        <v>23</v>
      </c>
      <c r="D56" s="100">
        <v>0.75</v>
      </c>
      <c r="E56" s="100">
        <v>0.75</v>
      </c>
    </row>
    <row r="57" spans="1:5" x14ac:dyDescent="0.25">
      <c r="A57" s="75" t="s">
        <v>957</v>
      </c>
      <c r="B57" s="96">
        <v>1</v>
      </c>
      <c r="C57" s="97">
        <v>5</v>
      </c>
      <c r="D57" s="100">
        <v>0.75</v>
      </c>
      <c r="E57" s="100">
        <v>0.75</v>
      </c>
    </row>
    <row r="58" spans="1:5" x14ac:dyDescent="0.25">
      <c r="A58" s="75" t="s">
        <v>958</v>
      </c>
      <c r="B58" s="96">
        <v>1</v>
      </c>
      <c r="C58" s="97">
        <v>28</v>
      </c>
      <c r="D58" s="100">
        <v>0.74</v>
      </c>
      <c r="E58" s="100">
        <v>0.74</v>
      </c>
    </row>
    <row r="59" spans="1:5" x14ac:dyDescent="0.25">
      <c r="A59" s="75" t="s">
        <v>959</v>
      </c>
      <c r="B59" s="96">
        <v>1</v>
      </c>
      <c r="C59" s="97">
        <v>5</v>
      </c>
      <c r="D59" s="100">
        <v>0.74</v>
      </c>
      <c r="E59" s="100">
        <v>0.74</v>
      </c>
    </row>
    <row r="60" spans="1:5" x14ac:dyDescent="0.25">
      <c r="A60" s="75" t="s">
        <v>960</v>
      </c>
      <c r="B60" s="96">
        <v>1</v>
      </c>
      <c r="C60" s="97">
        <v>7</v>
      </c>
      <c r="D60" s="100">
        <v>0.74</v>
      </c>
      <c r="E60" s="100">
        <v>0.74</v>
      </c>
    </row>
    <row r="61" spans="1:5" x14ac:dyDescent="0.25">
      <c r="A61" s="75" t="s">
        <v>961</v>
      </c>
      <c r="B61" s="96">
        <v>2</v>
      </c>
      <c r="C61" s="97">
        <v>1</v>
      </c>
      <c r="D61" s="100">
        <v>0.74</v>
      </c>
      <c r="E61" s="100">
        <v>0.74</v>
      </c>
    </row>
    <row r="62" spans="1:5" x14ac:dyDescent="0.25">
      <c r="A62" s="75" t="s">
        <v>962</v>
      </c>
      <c r="B62" s="96">
        <v>1</v>
      </c>
      <c r="C62" s="97">
        <v>1</v>
      </c>
      <c r="D62" s="100">
        <v>0.74</v>
      </c>
      <c r="E62" s="100">
        <v>0.74</v>
      </c>
    </row>
    <row r="63" spans="1:5" x14ac:dyDescent="0.25">
      <c r="A63" s="75" t="s">
        <v>963</v>
      </c>
      <c r="B63" s="96">
        <v>1</v>
      </c>
      <c r="C63" s="97">
        <v>11</v>
      </c>
      <c r="D63" s="100">
        <v>0.73</v>
      </c>
      <c r="E63" s="100">
        <v>0.73</v>
      </c>
    </row>
    <row r="64" spans="1:5" x14ac:dyDescent="0.25">
      <c r="A64" s="75" t="s">
        <v>964</v>
      </c>
      <c r="B64" s="96">
        <v>1</v>
      </c>
      <c r="C64" s="97">
        <v>7</v>
      </c>
      <c r="D64" s="100">
        <v>0.73</v>
      </c>
      <c r="E64" s="100">
        <v>0.73</v>
      </c>
    </row>
    <row r="65" spans="1:5" x14ac:dyDescent="0.25">
      <c r="A65" s="75" t="s">
        <v>965</v>
      </c>
      <c r="B65" s="96">
        <v>1</v>
      </c>
      <c r="C65" s="97">
        <v>1</v>
      </c>
      <c r="D65" s="100">
        <v>0.73</v>
      </c>
      <c r="E65" s="100">
        <v>0.73</v>
      </c>
    </row>
    <row r="66" spans="1:5" x14ac:dyDescent="0.25">
      <c r="A66" s="75" t="s">
        <v>966</v>
      </c>
      <c r="B66" s="96">
        <v>1</v>
      </c>
      <c r="C66" s="97">
        <v>12</v>
      </c>
      <c r="D66" s="100">
        <v>0.72</v>
      </c>
      <c r="E66" s="100">
        <v>0.72</v>
      </c>
    </row>
    <row r="67" spans="1:5" x14ac:dyDescent="0.25">
      <c r="A67" s="75" t="s">
        <v>967</v>
      </c>
      <c r="B67" s="96">
        <v>1</v>
      </c>
      <c r="C67" s="97">
        <v>20</v>
      </c>
      <c r="D67" s="100">
        <v>0.72</v>
      </c>
      <c r="E67" s="100">
        <v>0.72</v>
      </c>
    </row>
    <row r="68" spans="1:5" x14ac:dyDescent="0.25">
      <c r="A68" s="75" t="s">
        <v>968</v>
      </c>
      <c r="B68" s="96">
        <v>1</v>
      </c>
      <c r="C68" s="97">
        <v>21</v>
      </c>
      <c r="D68" s="100">
        <v>0.72</v>
      </c>
      <c r="E68" s="100">
        <v>0.72</v>
      </c>
    </row>
    <row r="69" spans="1:5" x14ac:dyDescent="0.25">
      <c r="A69" s="75" t="s">
        <v>969</v>
      </c>
      <c r="B69" s="96">
        <v>2</v>
      </c>
      <c r="C69" s="97">
        <v>1</v>
      </c>
      <c r="D69" s="100">
        <v>0.72</v>
      </c>
      <c r="E69" s="100">
        <v>0.72</v>
      </c>
    </row>
    <row r="70" spans="1:5" x14ac:dyDescent="0.25">
      <c r="A70" s="75" t="s">
        <v>970</v>
      </c>
      <c r="B70" s="96">
        <v>1</v>
      </c>
      <c r="C70" s="97">
        <v>2</v>
      </c>
      <c r="D70" s="100">
        <v>0.72</v>
      </c>
      <c r="E70" s="100">
        <v>0.72</v>
      </c>
    </row>
    <row r="71" spans="1:5" x14ac:dyDescent="0.25">
      <c r="A71" s="75" t="s">
        <v>971</v>
      </c>
      <c r="B71" s="96">
        <v>1</v>
      </c>
      <c r="C71" s="97">
        <v>3</v>
      </c>
      <c r="D71" s="100">
        <v>0.72</v>
      </c>
      <c r="E71" s="100">
        <v>0.72</v>
      </c>
    </row>
    <row r="72" spans="1:5" x14ac:dyDescent="0.25">
      <c r="A72" s="75" t="s">
        <v>972</v>
      </c>
      <c r="B72" s="96">
        <v>1</v>
      </c>
      <c r="C72" s="97">
        <v>1</v>
      </c>
      <c r="D72" s="100">
        <v>0.72</v>
      </c>
      <c r="E72" s="100">
        <v>0.72</v>
      </c>
    </row>
    <row r="73" spans="1:5" x14ac:dyDescent="0.25">
      <c r="A73" s="75" t="s">
        <v>973</v>
      </c>
      <c r="B73" s="96">
        <v>1</v>
      </c>
      <c r="C73" s="97">
        <v>46</v>
      </c>
      <c r="D73" s="100">
        <v>0.71</v>
      </c>
      <c r="E73" s="100">
        <v>0.71</v>
      </c>
    </row>
    <row r="74" spans="1:5" x14ac:dyDescent="0.25">
      <c r="A74" s="75" t="s">
        <v>974</v>
      </c>
      <c r="B74" s="96">
        <v>1</v>
      </c>
      <c r="C74" s="97">
        <v>55</v>
      </c>
      <c r="D74" s="100">
        <v>0.70000000000000007</v>
      </c>
      <c r="E74" s="100">
        <v>0.71</v>
      </c>
    </row>
    <row r="75" spans="1:5" x14ac:dyDescent="0.25">
      <c r="A75" s="75" t="s">
        <v>975</v>
      </c>
      <c r="B75" s="96">
        <v>1</v>
      </c>
      <c r="C75" s="97">
        <v>6</v>
      </c>
      <c r="D75" s="100">
        <v>0.71</v>
      </c>
      <c r="E75" s="100">
        <v>0.71</v>
      </c>
    </row>
    <row r="76" spans="1:5" x14ac:dyDescent="0.25">
      <c r="A76" s="75" t="s">
        <v>976</v>
      </c>
      <c r="B76" s="96">
        <v>1</v>
      </c>
      <c r="C76" s="97">
        <v>10</v>
      </c>
      <c r="D76" s="100">
        <v>0.70000000000000007</v>
      </c>
      <c r="E76" s="100">
        <v>0.71</v>
      </c>
    </row>
    <row r="77" spans="1:5" x14ac:dyDescent="0.25">
      <c r="A77" s="75" t="s">
        <v>977</v>
      </c>
      <c r="B77" s="96">
        <v>1</v>
      </c>
      <c r="C77" s="97">
        <v>39</v>
      </c>
      <c r="D77" s="100">
        <v>0.71</v>
      </c>
      <c r="E77" s="100">
        <v>0.71</v>
      </c>
    </row>
    <row r="78" spans="1:5" x14ac:dyDescent="0.25">
      <c r="A78" s="75" t="s">
        <v>978</v>
      </c>
      <c r="B78" s="96">
        <v>1</v>
      </c>
      <c r="C78" s="97">
        <v>10</v>
      </c>
      <c r="D78" s="100">
        <v>0.70000000000000007</v>
      </c>
      <c r="E78" s="100">
        <v>0.70000000000000007</v>
      </c>
    </row>
    <row r="79" spans="1:5" x14ac:dyDescent="0.25">
      <c r="A79" s="75" t="s">
        <v>979</v>
      </c>
      <c r="B79" s="96">
        <v>1</v>
      </c>
      <c r="C79" s="97">
        <v>29</v>
      </c>
      <c r="D79" s="100">
        <v>0.70000000000000007</v>
      </c>
      <c r="E79" s="100">
        <v>0.70000000000000007</v>
      </c>
    </row>
    <row r="80" spans="1:5" x14ac:dyDescent="0.25">
      <c r="A80" s="75" t="s">
        <v>980</v>
      </c>
      <c r="B80" s="96">
        <v>1</v>
      </c>
      <c r="C80" s="97">
        <v>6</v>
      </c>
      <c r="D80" s="100">
        <v>0.70000000000000007</v>
      </c>
      <c r="E80" s="100">
        <v>0.70000000000000007</v>
      </c>
    </row>
    <row r="81" spans="1:5" x14ac:dyDescent="0.25">
      <c r="A81" s="75" t="s">
        <v>981</v>
      </c>
      <c r="B81" s="96">
        <v>1</v>
      </c>
      <c r="C81" s="97">
        <v>14</v>
      </c>
      <c r="D81" s="100">
        <v>0.70000000000000007</v>
      </c>
      <c r="E81" s="100">
        <v>0.70000000000000007</v>
      </c>
    </row>
    <row r="82" spans="1:5" x14ac:dyDescent="0.25">
      <c r="A82" s="75" t="s">
        <v>982</v>
      </c>
      <c r="B82" s="96">
        <v>1</v>
      </c>
      <c r="C82" s="97">
        <v>24</v>
      </c>
      <c r="D82" s="100">
        <v>0.70000000000000007</v>
      </c>
      <c r="E82" s="100">
        <v>0.70000000000000007</v>
      </c>
    </row>
    <row r="83" spans="1:5" x14ac:dyDescent="0.25">
      <c r="A83" s="75" t="s">
        <v>983</v>
      </c>
      <c r="B83" s="96">
        <v>1</v>
      </c>
      <c r="C83" s="97">
        <v>1</v>
      </c>
      <c r="D83" s="100">
        <v>0.70000000000000007</v>
      </c>
      <c r="E83" s="100">
        <v>0.70000000000000007</v>
      </c>
    </row>
    <row r="84" spans="1:5" x14ac:dyDescent="0.25">
      <c r="A84" s="75" t="s">
        <v>984</v>
      </c>
      <c r="B84" s="96">
        <v>1</v>
      </c>
      <c r="C84" s="97">
        <v>13</v>
      </c>
      <c r="D84" s="100">
        <v>0.68</v>
      </c>
      <c r="E84" s="100">
        <v>0.69000000000000006</v>
      </c>
    </row>
    <row r="85" spans="1:5" x14ac:dyDescent="0.25">
      <c r="A85" s="75" t="s">
        <v>985</v>
      </c>
      <c r="B85" s="96">
        <v>1</v>
      </c>
      <c r="C85" s="97">
        <v>4</v>
      </c>
      <c r="D85" s="100">
        <v>0.69000000000000006</v>
      </c>
      <c r="E85" s="100">
        <v>0.69000000000000006</v>
      </c>
    </row>
    <row r="86" spans="1:5" x14ac:dyDescent="0.25">
      <c r="A86" s="75" t="s">
        <v>986</v>
      </c>
      <c r="B86" s="96">
        <v>1</v>
      </c>
      <c r="C86" s="97">
        <v>17</v>
      </c>
      <c r="D86" s="100">
        <v>0.68</v>
      </c>
      <c r="E86" s="100">
        <v>0.68</v>
      </c>
    </row>
    <row r="87" spans="1:5" x14ac:dyDescent="0.25">
      <c r="A87" s="75" t="s">
        <v>987</v>
      </c>
      <c r="B87" s="96">
        <v>1</v>
      </c>
      <c r="C87" s="97">
        <v>19</v>
      </c>
      <c r="D87" s="100">
        <v>0.68</v>
      </c>
      <c r="E87" s="100">
        <v>0.68</v>
      </c>
    </row>
    <row r="88" spans="1:5" x14ac:dyDescent="0.25">
      <c r="A88" s="75" t="s">
        <v>988</v>
      </c>
      <c r="B88" s="96">
        <v>7</v>
      </c>
      <c r="C88" s="97">
        <v>1</v>
      </c>
      <c r="D88" s="100">
        <v>0.68</v>
      </c>
      <c r="E88" s="100">
        <v>0.68</v>
      </c>
    </row>
    <row r="89" spans="1:5" x14ac:dyDescent="0.25">
      <c r="A89" s="75" t="s">
        <v>989</v>
      </c>
      <c r="B89" s="96">
        <v>1</v>
      </c>
      <c r="C89" s="97">
        <v>14</v>
      </c>
      <c r="D89" s="100">
        <v>0.67</v>
      </c>
      <c r="E89" s="100">
        <v>0.67</v>
      </c>
    </row>
    <row r="90" spans="1:5" x14ac:dyDescent="0.25">
      <c r="A90" s="75" t="s">
        <v>990</v>
      </c>
      <c r="B90" s="96">
        <v>1</v>
      </c>
      <c r="C90" s="97">
        <v>56</v>
      </c>
      <c r="D90" s="100">
        <v>0.67</v>
      </c>
      <c r="E90" s="100">
        <v>0.67</v>
      </c>
    </row>
    <row r="91" spans="1:5" x14ac:dyDescent="0.25">
      <c r="A91" s="75" t="s">
        <v>991</v>
      </c>
      <c r="B91" s="96">
        <v>1</v>
      </c>
      <c r="C91" s="97">
        <v>7</v>
      </c>
      <c r="D91" s="100">
        <v>0.67</v>
      </c>
      <c r="E91" s="100">
        <v>0.67</v>
      </c>
    </row>
    <row r="92" spans="1:5" x14ac:dyDescent="0.25">
      <c r="A92" s="75" t="s">
        <v>992</v>
      </c>
      <c r="B92" s="96">
        <v>1</v>
      </c>
      <c r="C92" s="97">
        <v>8</v>
      </c>
      <c r="D92" s="100">
        <v>0.68</v>
      </c>
      <c r="E92" s="100">
        <v>0.67</v>
      </c>
    </row>
    <row r="93" spans="1:5" x14ac:dyDescent="0.25">
      <c r="A93" s="75" t="s">
        <v>993</v>
      </c>
      <c r="B93" s="96">
        <v>1</v>
      </c>
      <c r="C93" s="97">
        <v>6</v>
      </c>
      <c r="D93" s="100">
        <v>0.67</v>
      </c>
      <c r="E93" s="100">
        <v>0.67</v>
      </c>
    </row>
    <row r="94" spans="1:5" x14ac:dyDescent="0.25">
      <c r="A94" s="75" t="s">
        <v>994</v>
      </c>
      <c r="B94" s="96">
        <v>8</v>
      </c>
      <c r="C94" s="97">
        <v>1</v>
      </c>
      <c r="D94" s="100">
        <v>0.67</v>
      </c>
      <c r="E94" s="100">
        <v>0.67</v>
      </c>
    </row>
    <row r="95" spans="1:5" x14ac:dyDescent="0.25">
      <c r="A95" s="75" t="s">
        <v>995</v>
      </c>
      <c r="B95" s="96">
        <v>2</v>
      </c>
      <c r="C95" s="97">
        <v>1</v>
      </c>
      <c r="D95" s="100">
        <v>0.67</v>
      </c>
      <c r="E95" s="100">
        <v>0.67</v>
      </c>
    </row>
    <row r="96" spans="1:5" x14ac:dyDescent="0.25">
      <c r="A96" s="75" t="s">
        <v>996</v>
      </c>
      <c r="B96" s="96">
        <v>1</v>
      </c>
      <c r="C96" s="97">
        <v>1</v>
      </c>
      <c r="D96" s="100">
        <v>0.67</v>
      </c>
      <c r="E96" s="100">
        <v>0.67</v>
      </c>
    </row>
    <row r="97" spans="1:5" x14ac:dyDescent="0.25">
      <c r="A97" s="75" t="s">
        <v>997</v>
      </c>
      <c r="B97" s="96">
        <v>1</v>
      </c>
      <c r="C97" s="97">
        <v>1</v>
      </c>
      <c r="D97" s="100">
        <v>0.67</v>
      </c>
      <c r="E97" s="100">
        <v>0.67</v>
      </c>
    </row>
    <row r="98" spans="1:5" x14ac:dyDescent="0.25">
      <c r="A98" s="75" t="s">
        <v>998</v>
      </c>
      <c r="B98" s="96">
        <v>1</v>
      </c>
      <c r="C98" s="97">
        <v>36</v>
      </c>
      <c r="D98" s="100">
        <v>0.66</v>
      </c>
      <c r="E98" s="100">
        <v>0.66</v>
      </c>
    </row>
    <row r="99" spans="1:5" x14ac:dyDescent="0.25">
      <c r="A99" s="75" t="s">
        <v>999</v>
      </c>
      <c r="B99" s="96">
        <v>1</v>
      </c>
      <c r="C99" s="97">
        <v>54</v>
      </c>
      <c r="D99" s="100">
        <v>0.66</v>
      </c>
      <c r="E99" s="100">
        <v>0.66</v>
      </c>
    </row>
    <row r="100" spans="1:5" x14ac:dyDescent="0.25">
      <c r="A100" s="75" t="s">
        <v>1000</v>
      </c>
      <c r="B100" s="96">
        <v>4</v>
      </c>
      <c r="C100" s="97">
        <v>1</v>
      </c>
      <c r="D100" s="100">
        <v>0.66</v>
      </c>
      <c r="E100" s="100">
        <v>0.66</v>
      </c>
    </row>
    <row r="101" spans="1:5" x14ac:dyDescent="0.25">
      <c r="A101" s="75" t="s">
        <v>1001</v>
      </c>
      <c r="B101" s="96">
        <v>1</v>
      </c>
      <c r="C101" s="97">
        <v>1</v>
      </c>
      <c r="D101" s="100">
        <v>0.65</v>
      </c>
      <c r="E101" s="100">
        <v>0.65</v>
      </c>
    </row>
    <row r="102" spans="1:5" x14ac:dyDescent="0.25">
      <c r="A102" s="75" t="s">
        <v>1002</v>
      </c>
      <c r="B102" s="96">
        <v>1</v>
      </c>
      <c r="C102" s="97">
        <v>7</v>
      </c>
      <c r="D102" s="100">
        <v>0.65</v>
      </c>
      <c r="E102" s="100">
        <v>0.65</v>
      </c>
    </row>
    <row r="103" spans="1:5" x14ac:dyDescent="0.25">
      <c r="A103" s="75" t="s">
        <v>1003</v>
      </c>
      <c r="B103" s="96">
        <v>2</v>
      </c>
      <c r="C103" s="97">
        <v>1</v>
      </c>
      <c r="D103" s="100">
        <v>0.65</v>
      </c>
      <c r="E103" s="100">
        <v>0.65</v>
      </c>
    </row>
    <row r="104" spans="1:5" x14ac:dyDescent="0.25">
      <c r="A104" s="75" t="s">
        <v>1004</v>
      </c>
      <c r="B104" s="96">
        <v>1</v>
      </c>
      <c r="C104" s="97">
        <v>21</v>
      </c>
      <c r="D104" s="100">
        <v>0.64</v>
      </c>
      <c r="E104" s="100">
        <v>0.64</v>
      </c>
    </row>
    <row r="105" spans="1:5" x14ac:dyDescent="0.25">
      <c r="A105" s="75" t="s">
        <v>1005</v>
      </c>
      <c r="B105" s="96">
        <v>1</v>
      </c>
      <c r="C105" s="97">
        <v>23</v>
      </c>
      <c r="D105" s="100">
        <v>0.64</v>
      </c>
      <c r="E105" s="100">
        <v>0.64</v>
      </c>
    </row>
    <row r="106" spans="1:5" x14ac:dyDescent="0.25">
      <c r="A106" s="75" t="s">
        <v>1006</v>
      </c>
      <c r="B106" s="96">
        <v>1</v>
      </c>
      <c r="C106" s="97">
        <v>12</v>
      </c>
      <c r="D106" s="100">
        <v>0.64</v>
      </c>
      <c r="E106" s="100">
        <v>0.64</v>
      </c>
    </row>
    <row r="107" spans="1:5" x14ac:dyDescent="0.25">
      <c r="A107" s="75" t="s">
        <v>1007</v>
      </c>
      <c r="B107" s="96">
        <v>1</v>
      </c>
      <c r="C107" s="97">
        <v>8</v>
      </c>
      <c r="D107" s="100">
        <v>0.64</v>
      </c>
      <c r="E107" s="100">
        <v>0.64</v>
      </c>
    </row>
    <row r="108" spans="1:5" x14ac:dyDescent="0.25">
      <c r="A108" s="75" t="s">
        <v>1008</v>
      </c>
      <c r="B108" s="96">
        <v>1</v>
      </c>
      <c r="C108" s="97">
        <v>26</v>
      </c>
      <c r="D108" s="100">
        <v>0.64</v>
      </c>
      <c r="E108" s="100">
        <v>0.64</v>
      </c>
    </row>
    <row r="109" spans="1:5" x14ac:dyDescent="0.25">
      <c r="A109" s="75" t="s">
        <v>1009</v>
      </c>
      <c r="B109" s="96">
        <v>1</v>
      </c>
      <c r="C109" s="97">
        <v>35</v>
      </c>
      <c r="D109" s="100">
        <v>0.64</v>
      </c>
      <c r="E109" s="100">
        <v>0.64</v>
      </c>
    </row>
    <row r="110" spans="1:5" x14ac:dyDescent="0.25">
      <c r="A110" s="75" t="s">
        <v>1010</v>
      </c>
      <c r="B110" s="96">
        <v>1</v>
      </c>
      <c r="C110" s="97">
        <v>7</v>
      </c>
      <c r="D110" s="100">
        <v>0.63</v>
      </c>
      <c r="E110" s="100">
        <v>0.63</v>
      </c>
    </row>
    <row r="111" spans="1:5" x14ac:dyDescent="0.25">
      <c r="A111" s="75" t="s">
        <v>1011</v>
      </c>
      <c r="B111" s="96">
        <v>1</v>
      </c>
      <c r="C111" s="97">
        <v>31</v>
      </c>
      <c r="D111" s="100">
        <v>0.63</v>
      </c>
      <c r="E111" s="100">
        <v>0.63</v>
      </c>
    </row>
    <row r="112" spans="1:5" x14ac:dyDescent="0.25">
      <c r="A112" s="75" t="s">
        <v>1012</v>
      </c>
      <c r="B112" s="96">
        <v>1</v>
      </c>
      <c r="C112" s="97">
        <v>8</v>
      </c>
      <c r="D112" s="100">
        <v>0.63</v>
      </c>
      <c r="E112" s="100">
        <v>0.63</v>
      </c>
    </row>
    <row r="113" spans="1:5" x14ac:dyDescent="0.25">
      <c r="A113" s="75" t="s">
        <v>1013</v>
      </c>
      <c r="B113" s="96">
        <v>1</v>
      </c>
      <c r="C113" s="97">
        <v>3</v>
      </c>
      <c r="D113" s="100">
        <v>0.63</v>
      </c>
      <c r="E113" s="100">
        <v>0.63</v>
      </c>
    </row>
    <row r="114" spans="1:5" x14ac:dyDescent="0.25">
      <c r="A114" s="75" t="s">
        <v>1014</v>
      </c>
      <c r="B114" s="96">
        <v>1</v>
      </c>
      <c r="C114" s="97">
        <v>3</v>
      </c>
      <c r="D114" s="100">
        <v>0.62</v>
      </c>
      <c r="E114" s="100">
        <v>0.62</v>
      </c>
    </row>
    <row r="115" spans="1:5" x14ac:dyDescent="0.25">
      <c r="A115" s="75" t="s">
        <v>1015</v>
      </c>
      <c r="B115" s="96">
        <v>1</v>
      </c>
      <c r="C115" s="97">
        <v>6</v>
      </c>
      <c r="D115" s="100">
        <v>0.62</v>
      </c>
      <c r="E115" s="100">
        <v>0.62</v>
      </c>
    </row>
    <row r="116" spans="1:5" x14ac:dyDescent="0.25">
      <c r="A116" s="75" t="s">
        <v>1016</v>
      </c>
      <c r="B116" s="96">
        <v>1</v>
      </c>
      <c r="C116" s="97">
        <v>16</v>
      </c>
      <c r="D116" s="100">
        <v>0.62</v>
      </c>
      <c r="E116" s="100">
        <v>0.62</v>
      </c>
    </row>
    <row r="117" spans="1:5" x14ac:dyDescent="0.25">
      <c r="A117" s="75" t="s">
        <v>1017</v>
      </c>
      <c r="B117" s="96">
        <v>1</v>
      </c>
      <c r="C117" s="97">
        <v>9</v>
      </c>
      <c r="D117" s="100">
        <v>0.62</v>
      </c>
      <c r="E117" s="100">
        <v>0.62</v>
      </c>
    </row>
    <row r="118" spans="1:5" x14ac:dyDescent="0.25">
      <c r="A118" s="75" t="s">
        <v>1018</v>
      </c>
      <c r="B118" s="96">
        <v>1</v>
      </c>
      <c r="C118" s="97">
        <v>13</v>
      </c>
      <c r="D118" s="100">
        <v>0.62</v>
      </c>
      <c r="E118" s="100">
        <v>0.62</v>
      </c>
    </row>
    <row r="119" spans="1:5" x14ac:dyDescent="0.25">
      <c r="A119" s="75" t="s">
        <v>1019</v>
      </c>
      <c r="B119" s="96">
        <v>4</v>
      </c>
      <c r="C119" s="97">
        <v>1</v>
      </c>
      <c r="D119" s="100">
        <v>0.61</v>
      </c>
      <c r="E119" s="100">
        <v>0.62</v>
      </c>
    </row>
    <row r="120" spans="1:5" x14ac:dyDescent="0.25">
      <c r="A120" s="75" t="s">
        <v>1020</v>
      </c>
      <c r="B120" s="96">
        <v>2</v>
      </c>
      <c r="C120" s="97">
        <v>1</v>
      </c>
      <c r="D120" s="100">
        <v>0.62</v>
      </c>
      <c r="E120" s="100">
        <v>0.62</v>
      </c>
    </row>
    <row r="121" spans="1:5" x14ac:dyDescent="0.25">
      <c r="A121" s="75" t="s">
        <v>1021</v>
      </c>
      <c r="B121" s="96">
        <v>5</v>
      </c>
      <c r="C121" s="97">
        <v>1</v>
      </c>
      <c r="D121" s="100">
        <v>0.62</v>
      </c>
      <c r="E121" s="100">
        <v>0.62</v>
      </c>
    </row>
    <row r="122" spans="1:5" x14ac:dyDescent="0.25">
      <c r="A122" s="75" t="s">
        <v>1022</v>
      </c>
      <c r="B122" s="96">
        <v>1</v>
      </c>
      <c r="C122" s="97">
        <v>1</v>
      </c>
      <c r="D122" s="100">
        <v>0.61</v>
      </c>
      <c r="E122" s="100">
        <v>0.61</v>
      </c>
    </row>
    <row r="123" spans="1:5" x14ac:dyDescent="0.25">
      <c r="A123" s="75" t="s">
        <v>1023</v>
      </c>
      <c r="B123" s="96">
        <v>1</v>
      </c>
      <c r="C123" s="97">
        <v>1</v>
      </c>
      <c r="D123" s="100">
        <v>0.61</v>
      </c>
      <c r="E123" s="100">
        <v>0.61</v>
      </c>
    </row>
    <row r="124" spans="1:5" x14ac:dyDescent="0.25">
      <c r="A124" s="75" t="s">
        <v>1024</v>
      </c>
      <c r="B124" s="96">
        <v>1</v>
      </c>
      <c r="C124" s="97">
        <v>2</v>
      </c>
      <c r="D124" s="100">
        <v>0.6</v>
      </c>
      <c r="E124" s="100">
        <v>0.61</v>
      </c>
    </row>
    <row r="125" spans="1:5" x14ac:dyDescent="0.25">
      <c r="A125" s="75" t="s">
        <v>1025</v>
      </c>
      <c r="B125" s="96">
        <v>1</v>
      </c>
      <c r="C125" s="97">
        <v>42</v>
      </c>
      <c r="D125" s="100">
        <v>0.61</v>
      </c>
      <c r="E125" s="100">
        <v>0.61</v>
      </c>
    </row>
    <row r="126" spans="1:5" x14ac:dyDescent="0.25">
      <c r="A126" s="75" t="s">
        <v>1026</v>
      </c>
      <c r="B126" s="96">
        <v>1</v>
      </c>
      <c r="C126" s="97">
        <v>19</v>
      </c>
      <c r="D126" s="100">
        <v>0.61</v>
      </c>
      <c r="E126" s="100">
        <v>0.61</v>
      </c>
    </row>
    <row r="127" spans="1:5" x14ac:dyDescent="0.25">
      <c r="A127" s="75" t="s">
        <v>1027</v>
      </c>
      <c r="B127" s="96">
        <v>1</v>
      </c>
      <c r="C127" s="97">
        <v>140</v>
      </c>
      <c r="D127" s="100">
        <v>0.61</v>
      </c>
      <c r="E127" s="100">
        <v>0.61</v>
      </c>
    </row>
    <row r="128" spans="1:5" x14ac:dyDescent="0.25">
      <c r="A128" s="75" t="s">
        <v>1028</v>
      </c>
      <c r="B128" s="96">
        <v>4</v>
      </c>
      <c r="C128" s="97">
        <v>1</v>
      </c>
      <c r="D128" s="100">
        <v>0.61</v>
      </c>
      <c r="E128" s="100">
        <v>0.61</v>
      </c>
    </row>
    <row r="129" spans="1:5" x14ac:dyDescent="0.25">
      <c r="A129" s="75" t="s">
        <v>1029</v>
      </c>
      <c r="B129" s="96">
        <v>1</v>
      </c>
      <c r="C129" s="97">
        <v>1</v>
      </c>
      <c r="D129" s="100">
        <v>0.61</v>
      </c>
      <c r="E129" s="100">
        <v>0.61</v>
      </c>
    </row>
    <row r="130" spans="1:5" x14ac:dyDescent="0.25">
      <c r="A130" s="75" t="s">
        <v>1030</v>
      </c>
      <c r="B130" s="96">
        <v>2</v>
      </c>
      <c r="C130" s="97">
        <v>1</v>
      </c>
      <c r="D130" s="100">
        <v>0.61</v>
      </c>
      <c r="E130" s="100">
        <v>0.61</v>
      </c>
    </row>
    <row r="131" spans="1:5" x14ac:dyDescent="0.25">
      <c r="A131" s="75" t="s">
        <v>1031</v>
      </c>
      <c r="B131" s="96">
        <v>6</v>
      </c>
      <c r="C131" s="97">
        <v>1</v>
      </c>
      <c r="D131" s="100">
        <v>0.61</v>
      </c>
      <c r="E131" s="100">
        <v>0.61</v>
      </c>
    </row>
    <row r="132" spans="1:5" x14ac:dyDescent="0.25">
      <c r="A132" s="75" t="s">
        <v>1032</v>
      </c>
      <c r="B132" s="96">
        <v>1</v>
      </c>
      <c r="C132" s="97">
        <v>1</v>
      </c>
      <c r="D132" s="100">
        <v>0.6</v>
      </c>
      <c r="E132" s="100">
        <v>0.6</v>
      </c>
    </row>
    <row r="133" spans="1:5" x14ac:dyDescent="0.25">
      <c r="A133" s="75" t="s">
        <v>1033</v>
      </c>
      <c r="B133" s="96">
        <v>1</v>
      </c>
      <c r="C133" s="97">
        <v>9</v>
      </c>
      <c r="D133" s="100">
        <v>0.6</v>
      </c>
      <c r="E133" s="100">
        <v>0.6</v>
      </c>
    </row>
    <row r="134" spans="1:5" x14ac:dyDescent="0.25">
      <c r="A134" s="75" t="s">
        <v>1034</v>
      </c>
      <c r="B134" s="96">
        <v>1</v>
      </c>
      <c r="C134" s="97">
        <v>11</v>
      </c>
      <c r="D134" s="100">
        <v>0.6</v>
      </c>
      <c r="E134" s="100">
        <v>0.6</v>
      </c>
    </row>
    <row r="135" spans="1:5" x14ac:dyDescent="0.25">
      <c r="A135" s="75" t="s">
        <v>1035</v>
      </c>
      <c r="B135" s="96">
        <v>1</v>
      </c>
      <c r="C135" s="97">
        <v>30</v>
      </c>
      <c r="D135" s="100">
        <v>0.6</v>
      </c>
      <c r="E135" s="100">
        <v>0.6</v>
      </c>
    </row>
    <row r="136" spans="1:5" x14ac:dyDescent="0.25">
      <c r="A136" s="75" t="s">
        <v>1036</v>
      </c>
      <c r="B136" s="96">
        <v>1</v>
      </c>
      <c r="C136" s="97">
        <v>80</v>
      </c>
      <c r="D136" s="100">
        <v>0.6</v>
      </c>
      <c r="E136" s="100">
        <v>0.6</v>
      </c>
    </row>
    <row r="137" spans="1:5" x14ac:dyDescent="0.25">
      <c r="A137" s="75" t="s">
        <v>1037</v>
      </c>
      <c r="B137" s="96">
        <v>1</v>
      </c>
      <c r="C137" s="97">
        <v>5</v>
      </c>
      <c r="D137" s="100">
        <v>0.6</v>
      </c>
      <c r="E137" s="100">
        <v>0.6</v>
      </c>
    </row>
    <row r="138" spans="1:5" x14ac:dyDescent="0.25">
      <c r="A138" s="75" t="s">
        <v>1038</v>
      </c>
      <c r="B138" s="96">
        <v>1</v>
      </c>
      <c r="C138" s="97">
        <v>31</v>
      </c>
      <c r="D138" s="100">
        <v>0.6</v>
      </c>
      <c r="E138" s="100">
        <v>0.6</v>
      </c>
    </row>
    <row r="139" spans="1:5" x14ac:dyDescent="0.25">
      <c r="A139" s="75" t="s">
        <v>1039</v>
      </c>
      <c r="B139" s="96">
        <v>1</v>
      </c>
      <c r="C139" s="97">
        <v>3</v>
      </c>
      <c r="D139" s="100">
        <v>0.6</v>
      </c>
      <c r="E139" s="100">
        <v>0.6</v>
      </c>
    </row>
    <row r="140" spans="1:5" x14ac:dyDescent="0.25">
      <c r="A140" s="75" t="s">
        <v>1040</v>
      </c>
      <c r="B140" s="96">
        <v>1</v>
      </c>
      <c r="C140" s="97">
        <v>3</v>
      </c>
      <c r="D140" s="100">
        <v>0.6</v>
      </c>
      <c r="E140" s="100">
        <v>0.6</v>
      </c>
    </row>
    <row r="141" spans="1:5" x14ac:dyDescent="0.25">
      <c r="A141" s="75" t="s">
        <v>1041</v>
      </c>
      <c r="B141" s="96">
        <v>1</v>
      </c>
      <c r="C141" s="97">
        <v>1</v>
      </c>
      <c r="D141" s="100">
        <v>0.59</v>
      </c>
      <c r="E141" s="100">
        <v>0.59</v>
      </c>
    </row>
    <row r="142" spans="1:5" x14ac:dyDescent="0.25">
      <c r="A142" s="75" t="s">
        <v>1042</v>
      </c>
      <c r="B142" s="96">
        <v>1</v>
      </c>
      <c r="C142" s="97">
        <v>3</v>
      </c>
      <c r="D142" s="100">
        <v>0.59</v>
      </c>
      <c r="E142" s="100">
        <v>0.59</v>
      </c>
    </row>
    <row r="143" spans="1:5" x14ac:dyDescent="0.25">
      <c r="A143" s="75" t="s">
        <v>1043</v>
      </c>
      <c r="B143" s="96">
        <v>1</v>
      </c>
      <c r="C143" s="97">
        <v>1</v>
      </c>
      <c r="D143" s="100">
        <v>0.59</v>
      </c>
      <c r="E143" s="100">
        <v>0.59</v>
      </c>
    </row>
    <row r="144" spans="1:5" x14ac:dyDescent="0.25">
      <c r="A144" s="75" t="s">
        <v>1044</v>
      </c>
      <c r="B144" s="96">
        <v>1</v>
      </c>
      <c r="C144" s="97">
        <v>2</v>
      </c>
      <c r="D144" s="100">
        <v>0.59</v>
      </c>
      <c r="E144" s="100">
        <v>0.59</v>
      </c>
    </row>
    <row r="145" spans="1:5" x14ac:dyDescent="0.25">
      <c r="A145" s="75" t="s">
        <v>1045</v>
      </c>
      <c r="B145" s="96">
        <v>1</v>
      </c>
      <c r="C145" s="97">
        <v>24</v>
      </c>
      <c r="D145" s="100">
        <v>0.59</v>
      </c>
      <c r="E145" s="100">
        <v>0.59</v>
      </c>
    </row>
    <row r="146" spans="1:5" x14ac:dyDescent="0.25">
      <c r="A146" s="75" t="s">
        <v>1046</v>
      </c>
      <c r="B146" s="96">
        <v>1</v>
      </c>
      <c r="C146" s="97">
        <v>56</v>
      </c>
      <c r="D146" s="100">
        <v>0.59</v>
      </c>
      <c r="E146" s="100">
        <v>0.59</v>
      </c>
    </row>
    <row r="147" spans="1:5" x14ac:dyDescent="0.25">
      <c r="A147" s="75" t="s">
        <v>1047</v>
      </c>
      <c r="B147" s="96">
        <v>1</v>
      </c>
      <c r="C147" s="97">
        <v>3</v>
      </c>
      <c r="D147" s="100">
        <v>0.57999999999999996</v>
      </c>
      <c r="E147" s="100">
        <v>0.59</v>
      </c>
    </row>
    <row r="148" spans="1:5" x14ac:dyDescent="0.25">
      <c r="A148" s="75" t="s">
        <v>1048</v>
      </c>
      <c r="B148" s="96">
        <v>1</v>
      </c>
      <c r="C148" s="97">
        <v>12</v>
      </c>
      <c r="D148" s="100">
        <v>0.57999999999999996</v>
      </c>
      <c r="E148" s="100">
        <v>0.59</v>
      </c>
    </row>
    <row r="149" spans="1:5" x14ac:dyDescent="0.25">
      <c r="A149" s="75" t="s">
        <v>1049</v>
      </c>
      <c r="B149" s="96">
        <v>1</v>
      </c>
      <c r="C149" s="97">
        <v>4</v>
      </c>
      <c r="D149" s="100">
        <v>0.59</v>
      </c>
      <c r="E149" s="100">
        <v>0.59</v>
      </c>
    </row>
    <row r="150" spans="1:5" x14ac:dyDescent="0.25">
      <c r="A150" s="75" t="s">
        <v>1050</v>
      </c>
      <c r="B150" s="96">
        <v>1</v>
      </c>
      <c r="C150" s="97">
        <v>5</v>
      </c>
      <c r="D150" s="100">
        <v>0.59</v>
      </c>
      <c r="E150" s="100">
        <v>0.59</v>
      </c>
    </row>
    <row r="151" spans="1:5" x14ac:dyDescent="0.25">
      <c r="A151" s="75" t="s">
        <v>1051</v>
      </c>
      <c r="B151" s="96">
        <v>10</v>
      </c>
      <c r="C151" s="97">
        <v>1</v>
      </c>
      <c r="D151" s="100">
        <v>0.59</v>
      </c>
      <c r="E151" s="100">
        <v>0.59</v>
      </c>
    </row>
    <row r="152" spans="1:5" x14ac:dyDescent="0.25">
      <c r="A152" s="75" t="s">
        <v>1052</v>
      </c>
      <c r="B152" s="96">
        <v>1</v>
      </c>
      <c r="C152" s="97">
        <v>1</v>
      </c>
      <c r="D152" s="100">
        <v>0.57999999999999996</v>
      </c>
      <c r="E152" s="100">
        <v>0.57999999999999996</v>
      </c>
    </row>
    <row r="153" spans="1:5" x14ac:dyDescent="0.25">
      <c r="A153" s="75" t="s">
        <v>1053</v>
      </c>
      <c r="B153" s="96">
        <v>2</v>
      </c>
      <c r="C153" s="97">
        <v>1</v>
      </c>
      <c r="D153" s="100">
        <v>0.57999999999999996</v>
      </c>
      <c r="E153" s="100">
        <v>0.57999999999999996</v>
      </c>
    </row>
    <row r="154" spans="1:5" x14ac:dyDescent="0.25">
      <c r="A154" s="75" t="s">
        <v>1054</v>
      </c>
      <c r="B154" s="96">
        <v>1</v>
      </c>
      <c r="C154" s="97">
        <v>6</v>
      </c>
      <c r="D154" s="100">
        <v>0.57999999999999996</v>
      </c>
      <c r="E154" s="100">
        <v>0.57999999999999996</v>
      </c>
    </row>
    <row r="155" spans="1:5" x14ac:dyDescent="0.25">
      <c r="A155" s="75" t="s">
        <v>1055</v>
      </c>
      <c r="B155" s="96">
        <v>1</v>
      </c>
      <c r="C155" s="97">
        <v>35</v>
      </c>
      <c r="D155" s="100">
        <v>0.57999999999999996</v>
      </c>
      <c r="E155" s="100">
        <v>0.57999999999999996</v>
      </c>
    </row>
    <row r="156" spans="1:5" x14ac:dyDescent="0.25">
      <c r="A156" s="75" t="s">
        <v>1056</v>
      </c>
      <c r="B156" s="96">
        <v>1</v>
      </c>
      <c r="C156" s="97">
        <v>71</v>
      </c>
      <c r="D156" s="100">
        <v>0.57999999999999996</v>
      </c>
      <c r="E156" s="100">
        <v>0.57999999999999996</v>
      </c>
    </row>
    <row r="157" spans="1:5" x14ac:dyDescent="0.25">
      <c r="A157" s="75" t="s">
        <v>1057</v>
      </c>
      <c r="B157" s="96">
        <v>1</v>
      </c>
      <c r="C157" s="97">
        <v>6</v>
      </c>
      <c r="D157" s="100">
        <v>0.57999999999999996</v>
      </c>
      <c r="E157" s="100">
        <v>0.57999999999999996</v>
      </c>
    </row>
    <row r="158" spans="1:5" x14ac:dyDescent="0.25">
      <c r="A158" s="75" t="s">
        <v>1058</v>
      </c>
      <c r="B158" s="96">
        <v>1</v>
      </c>
      <c r="C158" s="97">
        <v>25</v>
      </c>
      <c r="D158" s="100">
        <v>0.57999999999999996</v>
      </c>
      <c r="E158" s="100">
        <v>0.57999999999999996</v>
      </c>
    </row>
    <row r="159" spans="1:5" x14ac:dyDescent="0.25">
      <c r="A159" s="75" t="s">
        <v>1059</v>
      </c>
      <c r="B159" s="96">
        <v>1</v>
      </c>
      <c r="C159" s="97">
        <v>17</v>
      </c>
      <c r="D159" s="100">
        <v>0.57999999999999996</v>
      </c>
      <c r="E159" s="100">
        <v>0.57999999999999996</v>
      </c>
    </row>
    <row r="160" spans="1:5" x14ac:dyDescent="0.25">
      <c r="A160" s="75" t="s">
        <v>1060</v>
      </c>
      <c r="B160" s="96">
        <v>1</v>
      </c>
      <c r="C160" s="97">
        <v>5</v>
      </c>
      <c r="D160" s="100">
        <v>0.57999999999999996</v>
      </c>
      <c r="E160" s="100">
        <v>0.57999999999999996</v>
      </c>
    </row>
    <row r="161" spans="1:5" x14ac:dyDescent="0.25">
      <c r="A161" s="75" t="s">
        <v>1061</v>
      </c>
      <c r="B161" s="96">
        <v>1</v>
      </c>
      <c r="C161" s="97">
        <v>4</v>
      </c>
      <c r="D161" s="100">
        <v>0.57999999999999996</v>
      </c>
      <c r="E161" s="100">
        <v>0.57999999999999996</v>
      </c>
    </row>
    <row r="162" spans="1:5" x14ac:dyDescent="0.25">
      <c r="A162" s="75" t="s">
        <v>1062</v>
      </c>
      <c r="B162" s="96">
        <v>1</v>
      </c>
      <c r="C162" s="97">
        <v>6</v>
      </c>
      <c r="D162" s="100">
        <v>0.57999999999999996</v>
      </c>
      <c r="E162" s="100">
        <v>0.57999999999999996</v>
      </c>
    </row>
    <row r="163" spans="1:5" x14ac:dyDescent="0.25">
      <c r="A163" s="75" t="s">
        <v>1063</v>
      </c>
      <c r="B163" s="96">
        <v>1</v>
      </c>
      <c r="C163" s="97">
        <v>7</v>
      </c>
      <c r="D163" s="100">
        <v>0.57999999999999996</v>
      </c>
      <c r="E163" s="100">
        <v>0.57999999999999996</v>
      </c>
    </row>
    <row r="164" spans="1:5" x14ac:dyDescent="0.25">
      <c r="A164" s="75" t="s">
        <v>1064</v>
      </c>
      <c r="B164" s="96">
        <v>1</v>
      </c>
      <c r="C164" s="97">
        <v>5</v>
      </c>
      <c r="D164" s="100">
        <v>0.57999999999999996</v>
      </c>
      <c r="E164" s="100">
        <v>0.57999999999999996</v>
      </c>
    </row>
    <row r="165" spans="1:5" x14ac:dyDescent="0.25">
      <c r="A165" s="75" t="s">
        <v>1065</v>
      </c>
      <c r="B165" s="96">
        <v>1</v>
      </c>
      <c r="C165" s="97">
        <v>1</v>
      </c>
      <c r="D165" s="100">
        <v>0.57000000000000006</v>
      </c>
      <c r="E165" s="100">
        <v>0.57000000000000006</v>
      </c>
    </row>
    <row r="166" spans="1:5" x14ac:dyDescent="0.25">
      <c r="A166" s="75" t="s">
        <v>1066</v>
      </c>
      <c r="B166" s="96">
        <v>1</v>
      </c>
      <c r="C166" s="97">
        <v>31</v>
      </c>
      <c r="D166" s="100">
        <v>0.57000000000000006</v>
      </c>
      <c r="E166" s="100">
        <v>0.57000000000000006</v>
      </c>
    </row>
    <row r="167" spans="1:5" x14ac:dyDescent="0.25">
      <c r="A167" s="75" t="s">
        <v>1067</v>
      </c>
      <c r="B167" s="96">
        <v>1</v>
      </c>
      <c r="C167" s="97">
        <v>12</v>
      </c>
      <c r="D167" s="100">
        <v>0.57000000000000006</v>
      </c>
      <c r="E167" s="100">
        <v>0.57000000000000006</v>
      </c>
    </row>
    <row r="168" spans="1:5" x14ac:dyDescent="0.25">
      <c r="A168" s="75" t="s">
        <v>1068</v>
      </c>
      <c r="B168" s="96">
        <v>1</v>
      </c>
      <c r="C168" s="97">
        <v>4</v>
      </c>
      <c r="D168" s="100">
        <v>0.57000000000000006</v>
      </c>
      <c r="E168" s="100">
        <v>0.57000000000000006</v>
      </c>
    </row>
    <row r="169" spans="1:5" x14ac:dyDescent="0.25">
      <c r="A169" s="75" t="s">
        <v>1069</v>
      </c>
      <c r="B169" s="96">
        <v>1</v>
      </c>
      <c r="C169" s="97">
        <v>47</v>
      </c>
      <c r="D169" s="100">
        <v>0.57000000000000006</v>
      </c>
      <c r="E169" s="100">
        <v>0.57000000000000006</v>
      </c>
    </row>
    <row r="170" spans="1:5" x14ac:dyDescent="0.25">
      <c r="A170" s="75" t="s">
        <v>1070</v>
      </c>
      <c r="B170" s="96">
        <v>1</v>
      </c>
      <c r="C170" s="97">
        <v>5</v>
      </c>
      <c r="D170" s="100">
        <v>0.57000000000000006</v>
      </c>
      <c r="E170" s="100">
        <v>0.57000000000000006</v>
      </c>
    </row>
    <row r="171" spans="1:5" x14ac:dyDescent="0.25">
      <c r="A171" s="75" t="s">
        <v>1071</v>
      </c>
      <c r="B171" s="96">
        <v>1</v>
      </c>
      <c r="C171" s="97">
        <v>7</v>
      </c>
      <c r="D171" s="100">
        <v>0.57000000000000006</v>
      </c>
      <c r="E171" s="100">
        <v>0.57000000000000006</v>
      </c>
    </row>
    <row r="172" spans="1:5" x14ac:dyDescent="0.25">
      <c r="A172" s="75" t="s">
        <v>1072</v>
      </c>
      <c r="B172" s="96">
        <v>1</v>
      </c>
      <c r="C172" s="97">
        <v>1</v>
      </c>
      <c r="D172" s="100">
        <v>0.56000000000000005</v>
      </c>
      <c r="E172" s="100">
        <v>0.56000000000000005</v>
      </c>
    </row>
    <row r="173" spans="1:5" x14ac:dyDescent="0.25">
      <c r="A173" s="75" t="s">
        <v>1073</v>
      </c>
      <c r="B173" s="96">
        <v>2</v>
      </c>
      <c r="C173" s="97">
        <v>1</v>
      </c>
      <c r="D173" s="100">
        <v>0.56000000000000005</v>
      </c>
      <c r="E173" s="100">
        <v>0.56000000000000005</v>
      </c>
    </row>
    <row r="174" spans="1:5" x14ac:dyDescent="0.25">
      <c r="A174" s="75" t="s">
        <v>1074</v>
      </c>
      <c r="B174" s="96">
        <v>1</v>
      </c>
      <c r="C174" s="97">
        <v>1</v>
      </c>
      <c r="D174" s="100">
        <v>0.56000000000000005</v>
      </c>
      <c r="E174" s="100">
        <v>0.56000000000000005</v>
      </c>
    </row>
    <row r="175" spans="1:5" x14ac:dyDescent="0.25">
      <c r="A175" s="75" t="s">
        <v>1075</v>
      </c>
      <c r="B175" s="96">
        <v>1</v>
      </c>
      <c r="C175" s="97">
        <v>1</v>
      </c>
      <c r="D175" s="100">
        <v>0.56000000000000005</v>
      </c>
      <c r="E175" s="100">
        <v>0.56000000000000005</v>
      </c>
    </row>
    <row r="176" spans="1:5" x14ac:dyDescent="0.25">
      <c r="A176" s="75" t="s">
        <v>1076</v>
      </c>
      <c r="B176" s="96">
        <v>1</v>
      </c>
      <c r="C176" s="97">
        <v>9</v>
      </c>
      <c r="D176" s="100">
        <v>0.56000000000000005</v>
      </c>
      <c r="E176" s="100">
        <v>0.56000000000000005</v>
      </c>
    </row>
    <row r="177" spans="1:5" x14ac:dyDescent="0.25">
      <c r="A177" s="75" t="s">
        <v>1077</v>
      </c>
      <c r="B177" s="96">
        <v>1</v>
      </c>
      <c r="C177" s="97">
        <v>51</v>
      </c>
      <c r="D177" s="100">
        <v>0.56000000000000005</v>
      </c>
      <c r="E177" s="100">
        <v>0.56000000000000005</v>
      </c>
    </row>
    <row r="178" spans="1:5" x14ac:dyDescent="0.25">
      <c r="A178" s="75" t="s">
        <v>1078</v>
      </c>
      <c r="B178" s="96">
        <v>1</v>
      </c>
      <c r="C178" s="97">
        <v>4</v>
      </c>
      <c r="D178" s="100">
        <v>0.56000000000000005</v>
      </c>
      <c r="E178" s="100">
        <v>0.56000000000000005</v>
      </c>
    </row>
    <row r="179" spans="1:5" x14ac:dyDescent="0.25">
      <c r="A179" s="75" t="s">
        <v>1079</v>
      </c>
      <c r="B179" s="96">
        <v>1</v>
      </c>
      <c r="C179" s="97">
        <v>5</v>
      </c>
      <c r="D179" s="100">
        <v>0.56000000000000005</v>
      </c>
      <c r="E179" s="100">
        <v>0.56000000000000005</v>
      </c>
    </row>
    <row r="180" spans="1:5" x14ac:dyDescent="0.25">
      <c r="A180" s="75" t="s">
        <v>1080</v>
      </c>
      <c r="B180" s="96">
        <v>1</v>
      </c>
      <c r="C180" s="97">
        <v>16</v>
      </c>
      <c r="D180" s="100">
        <v>0.56000000000000005</v>
      </c>
      <c r="E180" s="100">
        <v>0.56000000000000005</v>
      </c>
    </row>
    <row r="181" spans="1:5" x14ac:dyDescent="0.25">
      <c r="A181" s="75" t="s">
        <v>1081</v>
      </c>
      <c r="B181" s="96">
        <v>1</v>
      </c>
      <c r="C181" s="97">
        <v>20</v>
      </c>
      <c r="D181" s="100">
        <v>0.56000000000000005</v>
      </c>
      <c r="E181" s="100">
        <v>0.56000000000000005</v>
      </c>
    </row>
    <row r="182" spans="1:5" x14ac:dyDescent="0.25">
      <c r="A182" s="75" t="s">
        <v>1082</v>
      </c>
      <c r="B182" s="96">
        <v>1</v>
      </c>
      <c r="C182" s="97">
        <v>11</v>
      </c>
      <c r="D182" s="100">
        <v>0.56000000000000005</v>
      </c>
      <c r="E182" s="100">
        <v>0.56000000000000005</v>
      </c>
    </row>
    <row r="183" spans="1:5" x14ac:dyDescent="0.25">
      <c r="A183" s="75" t="s">
        <v>1083</v>
      </c>
      <c r="B183" s="96">
        <v>1</v>
      </c>
      <c r="C183" s="97">
        <v>18</v>
      </c>
      <c r="D183" s="100">
        <v>0.56000000000000005</v>
      </c>
      <c r="E183" s="100">
        <v>0.56000000000000005</v>
      </c>
    </row>
    <row r="184" spans="1:5" x14ac:dyDescent="0.25">
      <c r="A184" s="75" t="s">
        <v>1084</v>
      </c>
      <c r="B184" s="96">
        <v>1</v>
      </c>
      <c r="C184" s="97">
        <v>9</v>
      </c>
      <c r="D184" s="100">
        <v>0.56000000000000005</v>
      </c>
      <c r="E184" s="100">
        <v>0.56000000000000005</v>
      </c>
    </row>
    <row r="185" spans="1:5" x14ac:dyDescent="0.25">
      <c r="A185" s="75" t="s">
        <v>1085</v>
      </c>
      <c r="B185" s="96">
        <v>1</v>
      </c>
      <c r="C185" s="97">
        <v>5</v>
      </c>
      <c r="D185" s="100">
        <v>0.56000000000000005</v>
      </c>
      <c r="E185" s="100">
        <v>0.56000000000000005</v>
      </c>
    </row>
    <row r="186" spans="1:5" x14ac:dyDescent="0.25">
      <c r="A186" s="75" t="s">
        <v>1086</v>
      </c>
      <c r="B186" s="96">
        <v>1</v>
      </c>
      <c r="C186" s="97">
        <v>10</v>
      </c>
      <c r="D186" s="100">
        <v>0.56000000000000005</v>
      </c>
      <c r="E186" s="100">
        <v>0.56000000000000005</v>
      </c>
    </row>
    <row r="187" spans="1:5" x14ac:dyDescent="0.25">
      <c r="A187" s="75" t="s">
        <v>1087</v>
      </c>
      <c r="B187" s="96">
        <v>1</v>
      </c>
      <c r="C187" s="97">
        <v>10</v>
      </c>
      <c r="D187" s="100">
        <v>0.56000000000000005</v>
      </c>
      <c r="E187" s="100">
        <v>0.56000000000000005</v>
      </c>
    </row>
    <row r="188" spans="1:5" x14ac:dyDescent="0.25">
      <c r="A188" s="75" t="s">
        <v>1088</v>
      </c>
      <c r="B188" s="96">
        <v>3</v>
      </c>
      <c r="C188" s="97">
        <v>1</v>
      </c>
      <c r="D188" s="100">
        <v>0.56000000000000005</v>
      </c>
      <c r="E188" s="100">
        <v>0.56000000000000005</v>
      </c>
    </row>
    <row r="189" spans="1:5" x14ac:dyDescent="0.25">
      <c r="A189" s="75" t="s">
        <v>1089</v>
      </c>
      <c r="B189" s="96">
        <v>1</v>
      </c>
      <c r="C189" s="97">
        <v>1</v>
      </c>
      <c r="D189" s="100">
        <v>0.55000000000000004</v>
      </c>
      <c r="E189" s="100">
        <v>0.55000000000000004</v>
      </c>
    </row>
    <row r="190" spans="1:5" x14ac:dyDescent="0.25">
      <c r="A190" s="75" t="s">
        <v>1090</v>
      </c>
      <c r="B190" s="96">
        <v>1</v>
      </c>
      <c r="C190" s="97">
        <v>5</v>
      </c>
      <c r="D190" s="100">
        <v>0.55000000000000004</v>
      </c>
      <c r="E190" s="100">
        <v>0.55000000000000004</v>
      </c>
    </row>
    <row r="191" spans="1:5" x14ac:dyDescent="0.25">
      <c r="A191" s="75" t="s">
        <v>1091</v>
      </c>
      <c r="B191" s="96">
        <v>1</v>
      </c>
      <c r="C191" s="97">
        <v>13</v>
      </c>
      <c r="D191" s="100">
        <v>0.55000000000000004</v>
      </c>
      <c r="E191" s="100">
        <v>0.55000000000000004</v>
      </c>
    </row>
    <row r="192" spans="1:5" x14ac:dyDescent="0.25">
      <c r="A192" s="75" t="s">
        <v>1092</v>
      </c>
      <c r="B192" s="96">
        <v>1</v>
      </c>
      <c r="C192" s="97">
        <v>6</v>
      </c>
      <c r="D192" s="100">
        <v>0.55000000000000004</v>
      </c>
      <c r="E192" s="100">
        <v>0.55000000000000004</v>
      </c>
    </row>
    <row r="193" spans="1:5" x14ac:dyDescent="0.25">
      <c r="A193" s="75" t="s">
        <v>1093</v>
      </c>
      <c r="B193" s="96">
        <v>1</v>
      </c>
      <c r="C193" s="97">
        <v>24</v>
      </c>
      <c r="D193" s="100">
        <v>0.55000000000000004</v>
      </c>
      <c r="E193" s="100">
        <v>0.55000000000000004</v>
      </c>
    </row>
    <row r="194" spans="1:5" x14ac:dyDescent="0.25">
      <c r="A194" s="75" t="s">
        <v>1094</v>
      </c>
      <c r="B194" s="96">
        <v>1</v>
      </c>
      <c r="C194" s="97">
        <v>9</v>
      </c>
      <c r="D194" s="100">
        <v>0.55000000000000004</v>
      </c>
      <c r="E194" s="100">
        <v>0.55000000000000004</v>
      </c>
    </row>
    <row r="195" spans="1:5" x14ac:dyDescent="0.25">
      <c r="A195" s="75" t="s">
        <v>1095</v>
      </c>
      <c r="B195" s="96">
        <v>1</v>
      </c>
      <c r="C195" s="97">
        <v>7</v>
      </c>
      <c r="D195" s="100">
        <v>0.55000000000000004</v>
      </c>
      <c r="E195" s="100">
        <v>0.55000000000000004</v>
      </c>
    </row>
    <row r="196" spans="1:5" x14ac:dyDescent="0.25">
      <c r="A196" s="75" t="s">
        <v>1096</v>
      </c>
      <c r="B196" s="96">
        <v>1</v>
      </c>
      <c r="C196" s="97">
        <v>20</v>
      </c>
      <c r="D196" s="100">
        <v>0.55000000000000004</v>
      </c>
      <c r="E196" s="100">
        <v>0.55000000000000004</v>
      </c>
    </row>
    <row r="197" spans="1:5" x14ac:dyDescent="0.25">
      <c r="A197" s="75" t="s">
        <v>1097</v>
      </c>
      <c r="B197" s="96">
        <v>7</v>
      </c>
      <c r="C197" s="97">
        <v>1</v>
      </c>
      <c r="D197" s="100">
        <v>0.55000000000000004</v>
      </c>
      <c r="E197" s="100">
        <v>0.55000000000000004</v>
      </c>
    </row>
    <row r="198" spans="1:5" x14ac:dyDescent="0.25">
      <c r="A198" s="75" t="s">
        <v>1098</v>
      </c>
      <c r="B198" s="96">
        <v>1</v>
      </c>
      <c r="C198" s="97">
        <v>3</v>
      </c>
      <c r="D198" s="100">
        <v>0.54</v>
      </c>
      <c r="E198" s="100">
        <v>0.54</v>
      </c>
    </row>
    <row r="199" spans="1:5" x14ac:dyDescent="0.25">
      <c r="A199" s="75" t="s">
        <v>1099</v>
      </c>
      <c r="B199" s="96">
        <v>1</v>
      </c>
      <c r="C199" s="97">
        <v>1</v>
      </c>
      <c r="D199" s="100">
        <v>0.54</v>
      </c>
      <c r="E199" s="100">
        <v>0.54</v>
      </c>
    </row>
    <row r="200" spans="1:5" x14ac:dyDescent="0.25">
      <c r="A200" s="75" t="s">
        <v>1100</v>
      </c>
      <c r="B200" s="96">
        <v>4</v>
      </c>
      <c r="C200" s="97">
        <v>1</v>
      </c>
      <c r="D200" s="100">
        <v>0.54</v>
      </c>
      <c r="E200" s="100">
        <v>0.54</v>
      </c>
    </row>
    <row r="201" spans="1:5" x14ac:dyDescent="0.25">
      <c r="A201" s="75" t="s">
        <v>1101</v>
      </c>
      <c r="B201" s="96">
        <v>1</v>
      </c>
      <c r="C201" s="97">
        <v>2</v>
      </c>
      <c r="D201" s="100">
        <v>0.54</v>
      </c>
      <c r="E201" s="100">
        <v>0.54</v>
      </c>
    </row>
    <row r="202" spans="1:5" x14ac:dyDescent="0.25">
      <c r="A202" s="75" t="s">
        <v>1102</v>
      </c>
      <c r="B202" s="96">
        <v>1</v>
      </c>
      <c r="C202" s="97">
        <v>64</v>
      </c>
      <c r="D202" s="100">
        <v>0.54</v>
      </c>
      <c r="E202" s="100">
        <v>0.54</v>
      </c>
    </row>
    <row r="203" spans="1:5" x14ac:dyDescent="0.25">
      <c r="A203" s="75" t="s">
        <v>1103</v>
      </c>
      <c r="B203" s="96">
        <v>1</v>
      </c>
      <c r="C203" s="97">
        <v>31</v>
      </c>
      <c r="D203" s="100">
        <v>0.54</v>
      </c>
      <c r="E203" s="100">
        <v>0.54</v>
      </c>
    </row>
    <row r="204" spans="1:5" x14ac:dyDescent="0.25">
      <c r="A204" s="75" t="s">
        <v>1104</v>
      </c>
      <c r="B204" s="96">
        <v>1</v>
      </c>
      <c r="C204" s="97">
        <v>9</v>
      </c>
      <c r="D204" s="100">
        <v>0.54</v>
      </c>
      <c r="E204" s="100">
        <v>0.54</v>
      </c>
    </row>
    <row r="205" spans="1:5" x14ac:dyDescent="0.25">
      <c r="A205" s="75" t="s">
        <v>1105</v>
      </c>
      <c r="B205" s="96">
        <v>1</v>
      </c>
      <c r="C205" s="97">
        <v>120</v>
      </c>
      <c r="D205" s="100">
        <v>0.54</v>
      </c>
      <c r="E205" s="100">
        <v>0.54</v>
      </c>
    </row>
    <row r="206" spans="1:5" x14ac:dyDescent="0.25">
      <c r="A206" s="75" t="s">
        <v>1106</v>
      </c>
      <c r="B206" s="96">
        <v>1</v>
      </c>
      <c r="C206" s="97">
        <v>4</v>
      </c>
      <c r="D206" s="100">
        <v>0.54</v>
      </c>
      <c r="E206" s="100">
        <v>0.54</v>
      </c>
    </row>
    <row r="207" spans="1:5" x14ac:dyDescent="0.25">
      <c r="A207" s="75" t="s">
        <v>1107</v>
      </c>
      <c r="B207" s="96">
        <v>1</v>
      </c>
      <c r="C207" s="97">
        <v>8</v>
      </c>
      <c r="D207" s="100">
        <v>0.54</v>
      </c>
      <c r="E207" s="100">
        <v>0.54</v>
      </c>
    </row>
    <row r="208" spans="1:5" x14ac:dyDescent="0.25">
      <c r="A208" s="75" t="s">
        <v>1108</v>
      </c>
      <c r="B208" s="96">
        <v>1</v>
      </c>
      <c r="C208" s="97">
        <v>1</v>
      </c>
      <c r="D208" s="100">
        <v>0.53</v>
      </c>
      <c r="E208" s="100">
        <v>0.53</v>
      </c>
    </row>
    <row r="209" spans="1:5" x14ac:dyDescent="0.25">
      <c r="A209" s="75" t="s">
        <v>1109</v>
      </c>
      <c r="B209" s="96">
        <v>1</v>
      </c>
      <c r="C209" s="97">
        <v>1</v>
      </c>
      <c r="D209" s="100">
        <v>0.53</v>
      </c>
      <c r="E209" s="100">
        <v>0.53</v>
      </c>
    </row>
    <row r="210" spans="1:5" x14ac:dyDescent="0.25">
      <c r="A210" s="75" t="s">
        <v>1110</v>
      </c>
      <c r="B210" s="96">
        <v>3</v>
      </c>
      <c r="C210" s="97">
        <v>1</v>
      </c>
      <c r="D210" s="100">
        <v>0.53</v>
      </c>
      <c r="E210" s="100">
        <v>0.53</v>
      </c>
    </row>
    <row r="211" spans="1:5" x14ac:dyDescent="0.25">
      <c r="A211" s="75" t="s">
        <v>1111</v>
      </c>
      <c r="B211" s="96">
        <v>1</v>
      </c>
      <c r="C211" s="97">
        <v>18</v>
      </c>
      <c r="D211" s="100">
        <v>0.53</v>
      </c>
      <c r="E211" s="100">
        <v>0.53</v>
      </c>
    </row>
    <row r="212" spans="1:5" x14ac:dyDescent="0.25">
      <c r="A212" s="75" t="s">
        <v>1112</v>
      </c>
      <c r="B212" s="96">
        <v>1</v>
      </c>
      <c r="C212" s="97">
        <v>60</v>
      </c>
      <c r="D212" s="100">
        <v>0.53</v>
      </c>
      <c r="E212" s="100">
        <v>0.53</v>
      </c>
    </row>
    <row r="213" spans="1:5" x14ac:dyDescent="0.25">
      <c r="A213" s="75" t="s">
        <v>1113</v>
      </c>
      <c r="B213" s="96">
        <v>1</v>
      </c>
      <c r="C213" s="97">
        <v>12</v>
      </c>
      <c r="D213" s="100">
        <v>0.53</v>
      </c>
      <c r="E213" s="100">
        <v>0.53</v>
      </c>
    </row>
    <row r="214" spans="1:5" x14ac:dyDescent="0.25">
      <c r="A214" s="75" t="s">
        <v>1114</v>
      </c>
      <c r="B214" s="96">
        <v>1</v>
      </c>
      <c r="C214" s="97">
        <v>6</v>
      </c>
      <c r="D214" s="100">
        <v>0.53</v>
      </c>
      <c r="E214" s="100">
        <v>0.53</v>
      </c>
    </row>
    <row r="215" spans="1:5" x14ac:dyDescent="0.25">
      <c r="A215" s="75" t="s">
        <v>1115</v>
      </c>
      <c r="B215" s="96">
        <v>1</v>
      </c>
      <c r="C215" s="97">
        <v>15</v>
      </c>
      <c r="D215" s="100">
        <v>0.53</v>
      </c>
      <c r="E215" s="100">
        <v>0.53</v>
      </c>
    </row>
    <row r="216" spans="1:5" x14ac:dyDescent="0.25">
      <c r="A216" s="75" t="s">
        <v>1116</v>
      </c>
      <c r="B216" s="96">
        <v>1</v>
      </c>
      <c r="C216" s="97">
        <v>5</v>
      </c>
      <c r="D216" s="100">
        <v>0.53</v>
      </c>
      <c r="E216" s="100">
        <v>0.53</v>
      </c>
    </row>
    <row r="217" spans="1:5" x14ac:dyDescent="0.25">
      <c r="A217" s="75" t="s">
        <v>1117</v>
      </c>
      <c r="B217" s="96">
        <v>1</v>
      </c>
      <c r="C217" s="97">
        <v>11</v>
      </c>
      <c r="D217" s="100">
        <v>0.53</v>
      </c>
      <c r="E217" s="100">
        <v>0.53</v>
      </c>
    </row>
    <row r="218" spans="1:5" x14ac:dyDescent="0.25">
      <c r="A218" s="75" t="s">
        <v>1118</v>
      </c>
      <c r="B218" s="96">
        <v>1</v>
      </c>
      <c r="C218" s="97">
        <v>9</v>
      </c>
      <c r="D218" s="100">
        <v>0.53</v>
      </c>
      <c r="E218" s="100">
        <v>0.53</v>
      </c>
    </row>
    <row r="219" spans="1:5" x14ac:dyDescent="0.25">
      <c r="A219" s="75" t="s">
        <v>1119</v>
      </c>
      <c r="B219" s="96">
        <v>1</v>
      </c>
      <c r="C219" s="97">
        <v>6</v>
      </c>
      <c r="D219" s="100">
        <v>0.53</v>
      </c>
      <c r="E219" s="100">
        <v>0.53</v>
      </c>
    </row>
    <row r="220" spans="1:5" x14ac:dyDescent="0.25">
      <c r="A220" s="75" t="s">
        <v>1120</v>
      </c>
      <c r="B220" s="96">
        <v>1</v>
      </c>
      <c r="C220" s="97">
        <v>12</v>
      </c>
      <c r="D220" s="100">
        <v>0.53</v>
      </c>
      <c r="E220" s="100">
        <v>0.53</v>
      </c>
    </row>
    <row r="221" spans="1:5" x14ac:dyDescent="0.25">
      <c r="A221" s="75" t="s">
        <v>1121</v>
      </c>
      <c r="B221" s="96">
        <v>1</v>
      </c>
      <c r="C221" s="97">
        <v>1</v>
      </c>
      <c r="D221" s="100">
        <v>0.52</v>
      </c>
      <c r="E221" s="100">
        <v>0.52</v>
      </c>
    </row>
    <row r="222" spans="1:5" x14ac:dyDescent="0.25">
      <c r="A222" s="75" t="s">
        <v>1122</v>
      </c>
      <c r="B222" s="96">
        <v>2</v>
      </c>
      <c r="C222" s="97">
        <v>1</v>
      </c>
      <c r="D222" s="100">
        <v>0.52</v>
      </c>
      <c r="E222" s="100">
        <v>0.52</v>
      </c>
    </row>
    <row r="223" spans="1:5" x14ac:dyDescent="0.25">
      <c r="A223" s="75" t="s">
        <v>1123</v>
      </c>
      <c r="B223" s="96">
        <v>1</v>
      </c>
      <c r="C223" s="97">
        <v>1</v>
      </c>
      <c r="D223" s="100">
        <v>0.52</v>
      </c>
      <c r="E223" s="100">
        <v>0.52</v>
      </c>
    </row>
    <row r="224" spans="1:5" x14ac:dyDescent="0.25">
      <c r="A224" s="75" t="s">
        <v>1124</v>
      </c>
      <c r="B224" s="96">
        <v>1</v>
      </c>
      <c r="C224" s="97">
        <v>15</v>
      </c>
      <c r="D224" s="100">
        <v>0.54</v>
      </c>
      <c r="E224" s="100">
        <v>0.52</v>
      </c>
    </row>
    <row r="225" spans="1:5" x14ac:dyDescent="0.25">
      <c r="A225" s="75" t="s">
        <v>1125</v>
      </c>
      <c r="B225" s="96">
        <v>1</v>
      </c>
      <c r="C225" s="97">
        <v>46</v>
      </c>
      <c r="D225" s="100">
        <v>0.52</v>
      </c>
      <c r="E225" s="100">
        <v>0.52</v>
      </c>
    </row>
    <row r="226" spans="1:5" x14ac:dyDescent="0.25">
      <c r="A226" s="75" t="s">
        <v>1126</v>
      </c>
      <c r="B226" s="96">
        <v>1</v>
      </c>
      <c r="C226" s="97">
        <v>10</v>
      </c>
      <c r="D226" s="100">
        <v>0.52</v>
      </c>
      <c r="E226" s="100">
        <v>0.52</v>
      </c>
    </row>
    <row r="227" spans="1:5" x14ac:dyDescent="0.25">
      <c r="A227" s="75" t="s">
        <v>1127</v>
      </c>
      <c r="B227" s="96">
        <v>1</v>
      </c>
      <c r="C227" s="97">
        <v>39</v>
      </c>
      <c r="D227" s="100">
        <v>0.52</v>
      </c>
      <c r="E227" s="100">
        <v>0.52</v>
      </c>
    </row>
    <row r="228" spans="1:5" x14ac:dyDescent="0.25">
      <c r="A228" s="75" t="s">
        <v>1128</v>
      </c>
      <c r="B228" s="96">
        <v>1</v>
      </c>
      <c r="C228" s="97">
        <v>25</v>
      </c>
      <c r="D228" s="100">
        <v>0.52</v>
      </c>
      <c r="E228" s="100">
        <v>0.52</v>
      </c>
    </row>
    <row r="229" spans="1:5" x14ac:dyDescent="0.25">
      <c r="A229" s="75" t="s">
        <v>1129</v>
      </c>
      <c r="B229" s="96">
        <v>1</v>
      </c>
      <c r="C229" s="97">
        <v>2</v>
      </c>
      <c r="D229" s="100">
        <v>0.52</v>
      </c>
      <c r="E229" s="100">
        <v>0.52</v>
      </c>
    </row>
    <row r="230" spans="1:5" x14ac:dyDescent="0.25">
      <c r="A230" s="75" t="s">
        <v>1130</v>
      </c>
      <c r="B230" s="96">
        <v>1</v>
      </c>
      <c r="C230" s="97">
        <v>14</v>
      </c>
      <c r="D230" s="100">
        <v>0.52</v>
      </c>
      <c r="E230" s="100">
        <v>0.52</v>
      </c>
    </row>
    <row r="231" spans="1:5" x14ac:dyDescent="0.25">
      <c r="A231" s="75" t="s">
        <v>1131</v>
      </c>
      <c r="B231" s="96">
        <v>1</v>
      </c>
      <c r="C231" s="97">
        <v>16</v>
      </c>
      <c r="D231" s="100">
        <v>0.52</v>
      </c>
      <c r="E231" s="100">
        <v>0.52</v>
      </c>
    </row>
    <row r="232" spans="1:5" x14ac:dyDescent="0.25">
      <c r="A232" s="75" t="s">
        <v>1132</v>
      </c>
      <c r="B232" s="96">
        <v>1</v>
      </c>
      <c r="C232" s="97">
        <v>11</v>
      </c>
      <c r="D232" s="100">
        <v>0.52</v>
      </c>
      <c r="E232" s="100">
        <v>0.52</v>
      </c>
    </row>
    <row r="233" spans="1:5" x14ac:dyDescent="0.25">
      <c r="A233" s="75" t="s">
        <v>1133</v>
      </c>
      <c r="B233" s="96">
        <v>1</v>
      </c>
      <c r="C233" s="97">
        <v>6</v>
      </c>
      <c r="D233" s="100">
        <v>0.52</v>
      </c>
      <c r="E233" s="100">
        <v>0.52</v>
      </c>
    </row>
    <row r="234" spans="1:5" x14ac:dyDescent="0.25">
      <c r="A234" s="75" t="s">
        <v>1134</v>
      </c>
      <c r="B234" s="96">
        <v>1</v>
      </c>
      <c r="C234" s="97">
        <v>1</v>
      </c>
      <c r="D234" s="100">
        <v>0.52</v>
      </c>
      <c r="E234" s="100">
        <v>0.52</v>
      </c>
    </row>
    <row r="235" spans="1:5" x14ac:dyDescent="0.25">
      <c r="A235" s="75" t="s">
        <v>1135</v>
      </c>
      <c r="B235" s="96">
        <v>1</v>
      </c>
      <c r="C235" s="97">
        <v>1</v>
      </c>
      <c r="D235" s="100">
        <v>0.52</v>
      </c>
      <c r="E235" s="100">
        <v>0.52</v>
      </c>
    </row>
    <row r="236" spans="1:5" x14ac:dyDescent="0.25">
      <c r="A236" s="75" t="s">
        <v>1136</v>
      </c>
      <c r="B236" s="96">
        <v>1</v>
      </c>
      <c r="C236" s="97">
        <v>1</v>
      </c>
      <c r="D236" s="100">
        <v>0.51</v>
      </c>
      <c r="E236" s="100">
        <v>0.51</v>
      </c>
    </row>
    <row r="237" spans="1:5" x14ac:dyDescent="0.25">
      <c r="A237" s="75" t="s">
        <v>1137</v>
      </c>
      <c r="B237" s="96">
        <v>1</v>
      </c>
      <c r="C237" s="97">
        <v>69</v>
      </c>
      <c r="D237" s="100">
        <v>0.51</v>
      </c>
      <c r="E237" s="100">
        <v>0.51</v>
      </c>
    </row>
    <row r="238" spans="1:5" x14ac:dyDescent="0.25">
      <c r="A238" s="75" t="s">
        <v>1138</v>
      </c>
      <c r="B238" s="96">
        <v>1</v>
      </c>
      <c r="C238" s="97">
        <v>29</v>
      </c>
      <c r="D238" s="100">
        <v>0.51</v>
      </c>
      <c r="E238" s="100">
        <v>0.51</v>
      </c>
    </row>
    <row r="239" spans="1:5" x14ac:dyDescent="0.25">
      <c r="A239" s="75" t="s">
        <v>1139</v>
      </c>
      <c r="B239" s="96">
        <v>1</v>
      </c>
      <c r="C239" s="97">
        <v>5</v>
      </c>
      <c r="D239" s="100">
        <v>0.51</v>
      </c>
      <c r="E239" s="100">
        <v>0.51</v>
      </c>
    </row>
    <row r="240" spans="1:5" x14ac:dyDescent="0.25">
      <c r="A240" s="75" t="s">
        <v>1140</v>
      </c>
      <c r="B240" s="96">
        <v>1</v>
      </c>
      <c r="C240" s="97">
        <v>9</v>
      </c>
      <c r="D240" s="100">
        <v>0.51</v>
      </c>
      <c r="E240" s="100">
        <v>0.51</v>
      </c>
    </row>
    <row r="241" spans="1:5" x14ac:dyDescent="0.25">
      <c r="A241" s="75" t="s">
        <v>1141</v>
      </c>
      <c r="B241" s="96">
        <v>1</v>
      </c>
      <c r="C241" s="97">
        <v>4</v>
      </c>
      <c r="D241" s="100">
        <v>0.5</v>
      </c>
      <c r="E241" s="100">
        <v>0.5</v>
      </c>
    </row>
    <row r="242" spans="1:5" x14ac:dyDescent="0.25">
      <c r="A242" s="75" t="s">
        <v>1142</v>
      </c>
      <c r="B242" s="96">
        <v>3</v>
      </c>
      <c r="C242" s="97">
        <v>1</v>
      </c>
      <c r="D242" s="100">
        <v>0.5</v>
      </c>
      <c r="E242" s="100">
        <v>0.5</v>
      </c>
    </row>
    <row r="243" spans="1:5" x14ac:dyDescent="0.25">
      <c r="A243" s="75" t="s">
        <v>1143</v>
      </c>
      <c r="B243" s="96">
        <v>1</v>
      </c>
      <c r="C243" s="97">
        <v>34</v>
      </c>
      <c r="D243" s="100">
        <v>0.5</v>
      </c>
      <c r="E243" s="100">
        <v>0.5</v>
      </c>
    </row>
    <row r="244" spans="1:5" x14ac:dyDescent="0.25">
      <c r="A244" s="75" t="s">
        <v>1144</v>
      </c>
      <c r="B244" s="96">
        <v>1</v>
      </c>
      <c r="C244" s="97">
        <v>10</v>
      </c>
      <c r="D244" s="100">
        <v>0.5</v>
      </c>
      <c r="E244" s="100">
        <v>0.5</v>
      </c>
    </row>
    <row r="245" spans="1:5" x14ac:dyDescent="0.25">
      <c r="A245" s="75" t="s">
        <v>1145</v>
      </c>
      <c r="B245" s="96">
        <v>1</v>
      </c>
      <c r="C245" s="97">
        <v>41</v>
      </c>
      <c r="D245" s="100">
        <v>0.5</v>
      </c>
      <c r="E245" s="100">
        <v>0.5</v>
      </c>
    </row>
    <row r="246" spans="1:5" x14ac:dyDescent="0.25">
      <c r="A246" s="75" t="s">
        <v>1146</v>
      </c>
      <c r="B246" s="96">
        <v>1</v>
      </c>
      <c r="C246" s="97">
        <v>12</v>
      </c>
      <c r="D246" s="100">
        <v>0.5</v>
      </c>
      <c r="E246" s="100">
        <v>0.5</v>
      </c>
    </row>
    <row r="247" spans="1:5" x14ac:dyDescent="0.25">
      <c r="A247" s="75" t="s">
        <v>1147</v>
      </c>
      <c r="B247" s="96">
        <v>1</v>
      </c>
      <c r="C247" s="97">
        <v>10</v>
      </c>
      <c r="D247" s="100">
        <v>0.5</v>
      </c>
      <c r="E247" s="100">
        <v>0.5</v>
      </c>
    </row>
    <row r="248" spans="1:5" x14ac:dyDescent="0.25">
      <c r="A248" s="75" t="s">
        <v>1148</v>
      </c>
      <c r="B248" s="96">
        <v>1</v>
      </c>
      <c r="C248" s="97">
        <v>2</v>
      </c>
      <c r="D248" s="100">
        <v>0.5</v>
      </c>
      <c r="E248" s="100">
        <v>0.5</v>
      </c>
    </row>
    <row r="249" spans="1:5" x14ac:dyDescent="0.25">
      <c r="A249" s="75" t="s">
        <v>1149</v>
      </c>
      <c r="B249" s="96">
        <v>1</v>
      </c>
      <c r="C249" s="97">
        <v>8</v>
      </c>
      <c r="D249" s="100">
        <v>0.5</v>
      </c>
      <c r="E249" s="100">
        <v>0.5</v>
      </c>
    </row>
    <row r="250" spans="1:5" x14ac:dyDescent="0.25">
      <c r="A250" s="75" t="s">
        <v>1150</v>
      </c>
      <c r="B250" s="96">
        <v>1</v>
      </c>
      <c r="C250" s="97">
        <v>3</v>
      </c>
      <c r="D250" s="100">
        <v>0.5</v>
      </c>
      <c r="E250" s="100">
        <v>0.5</v>
      </c>
    </row>
    <row r="251" spans="1:5" x14ac:dyDescent="0.25">
      <c r="A251" s="75" t="s">
        <v>1151</v>
      </c>
      <c r="B251" s="96">
        <v>1</v>
      </c>
      <c r="C251" s="97">
        <v>15</v>
      </c>
      <c r="D251" s="100">
        <v>0.5</v>
      </c>
      <c r="E251" s="100">
        <v>0.5</v>
      </c>
    </row>
    <row r="252" spans="1:5" x14ac:dyDescent="0.25">
      <c r="A252" s="75" t="s">
        <v>1152</v>
      </c>
      <c r="B252" s="96">
        <v>1</v>
      </c>
      <c r="C252" s="97">
        <v>12</v>
      </c>
      <c r="D252" s="100">
        <v>0.5</v>
      </c>
      <c r="E252" s="100">
        <v>0.5</v>
      </c>
    </row>
    <row r="253" spans="1:5" x14ac:dyDescent="0.25">
      <c r="A253" s="75" t="s">
        <v>1153</v>
      </c>
      <c r="B253" s="96">
        <v>1</v>
      </c>
      <c r="C253" s="97">
        <v>6</v>
      </c>
      <c r="D253" s="100">
        <v>0.5</v>
      </c>
      <c r="E253" s="100">
        <v>0.5</v>
      </c>
    </row>
    <row r="254" spans="1:5" x14ac:dyDescent="0.25">
      <c r="A254" s="75" t="s">
        <v>1154</v>
      </c>
      <c r="B254" s="96">
        <v>3</v>
      </c>
      <c r="C254" s="97">
        <v>1</v>
      </c>
      <c r="D254" s="100">
        <v>0.51</v>
      </c>
      <c r="E254" s="100">
        <v>0.5</v>
      </c>
    </row>
    <row r="255" spans="1:5" x14ac:dyDescent="0.25">
      <c r="A255" s="75" t="s">
        <v>1155</v>
      </c>
      <c r="B255" s="96">
        <v>2</v>
      </c>
      <c r="C255" s="97">
        <v>1</v>
      </c>
      <c r="D255" s="100">
        <v>0.5</v>
      </c>
      <c r="E255" s="100">
        <v>0.5</v>
      </c>
    </row>
    <row r="256" spans="1:5" x14ac:dyDescent="0.25">
      <c r="A256" s="75" t="s">
        <v>1156</v>
      </c>
      <c r="B256" s="96">
        <v>1</v>
      </c>
      <c r="C256" s="97">
        <v>1</v>
      </c>
      <c r="D256" s="100">
        <v>0.49</v>
      </c>
      <c r="E256" s="100">
        <v>0.49</v>
      </c>
    </row>
    <row r="257" spans="1:5" x14ac:dyDescent="0.25">
      <c r="A257" s="75" t="s">
        <v>1157</v>
      </c>
      <c r="B257" s="96">
        <v>1</v>
      </c>
      <c r="C257" s="97">
        <v>4</v>
      </c>
      <c r="D257" s="100">
        <v>0.49</v>
      </c>
      <c r="E257" s="100">
        <v>0.49</v>
      </c>
    </row>
    <row r="258" spans="1:5" x14ac:dyDescent="0.25">
      <c r="A258" s="75" t="s">
        <v>1158</v>
      </c>
      <c r="B258" s="96">
        <v>1</v>
      </c>
      <c r="C258" s="97">
        <v>1</v>
      </c>
      <c r="D258" s="100">
        <v>0.49</v>
      </c>
      <c r="E258" s="100">
        <v>0.49</v>
      </c>
    </row>
    <row r="259" spans="1:5" x14ac:dyDescent="0.25">
      <c r="A259" s="75" t="s">
        <v>1159</v>
      </c>
      <c r="B259" s="96">
        <v>2</v>
      </c>
      <c r="C259" s="97">
        <v>1</v>
      </c>
      <c r="D259" s="100">
        <v>0.49</v>
      </c>
      <c r="E259" s="100">
        <v>0.49</v>
      </c>
    </row>
    <row r="260" spans="1:5" x14ac:dyDescent="0.25">
      <c r="A260" s="75" t="s">
        <v>1160</v>
      </c>
      <c r="B260" s="96">
        <v>2</v>
      </c>
      <c r="C260" s="97">
        <v>1</v>
      </c>
      <c r="D260" s="100">
        <v>0.49</v>
      </c>
      <c r="E260" s="100">
        <v>0.49</v>
      </c>
    </row>
    <row r="261" spans="1:5" x14ac:dyDescent="0.25">
      <c r="A261" s="75" t="s">
        <v>1161</v>
      </c>
      <c r="B261" s="96">
        <v>1</v>
      </c>
      <c r="C261" s="97">
        <v>4</v>
      </c>
      <c r="D261" s="100">
        <v>0.49</v>
      </c>
      <c r="E261" s="100">
        <v>0.49</v>
      </c>
    </row>
    <row r="262" spans="1:5" x14ac:dyDescent="0.25">
      <c r="A262" s="75" t="s">
        <v>1162</v>
      </c>
      <c r="B262" s="96">
        <v>1</v>
      </c>
      <c r="C262" s="97">
        <v>19</v>
      </c>
      <c r="D262" s="100">
        <v>0.49</v>
      </c>
      <c r="E262" s="100">
        <v>0.49</v>
      </c>
    </row>
    <row r="263" spans="1:5" x14ac:dyDescent="0.25">
      <c r="A263" s="75" t="s">
        <v>1163</v>
      </c>
      <c r="B263" s="96">
        <v>1</v>
      </c>
      <c r="C263" s="97">
        <v>20</v>
      </c>
      <c r="D263" s="100">
        <v>0.49</v>
      </c>
      <c r="E263" s="100">
        <v>0.49</v>
      </c>
    </row>
    <row r="264" spans="1:5" x14ac:dyDescent="0.25">
      <c r="A264" s="75" t="s">
        <v>1164</v>
      </c>
      <c r="B264" s="96">
        <v>1</v>
      </c>
      <c r="C264" s="97">
        <v>81</v>
      </c>
      <c r="D264" s="100">
        <v>0.49</v>
      </c>
      <c r="E264" s="100">
        <v>0.49</v>
      </c>
    </row>
    <row r="265" spans="1:5" x14ac:dyDescent="0.25">
      <c r="A265" s="75" t="s">
        <v>1165</v>
      </c>
      <c r="B265" s="96">
        <v>1</v>
      </c>
      <c r="C265" s="97">
        <v>5</v>
      </c>
      <c r="D265" s="100">
        <v>0.49</v>
      </c>
      <c r="E265" s="100">
        <v>0.49</v>
      </c>
    </row>
    <row r="266" spans="1:5" x14ac:dyDescent="0.25">
      <c r="A266" s="75" t="s">
        <v>1166</v>
      </c>
      <c r="B266" s="96">
        <v>1</v>
      </c>
      <c r="C266" s="97">
        <v>13</v>
      </c>
      <c r="D266" s="100">
        <v>0.49</v>
      </c>
      <c r="E266" s="100">
        <v>0.49</v>
      </c>
    </row>
    <row r="267" spans="1:5" x14ac:dyDescent="0.25">
      <c r="A267" s="75" t="s">
        <v>1167</v>
      </c>
      <c r="B267" s="96">
        <v>1</v>
      </c>
      <c r="C267" s="97">
        <v>9</v>
      </c>
      <c r="D267" s="100">
        <v>0.49</v>
      </c>
      <c r="E267" s="100">
        <v>0.49</v>
      </c>
    </row>
    <row r="268" spans="1:5" x14ac:dyDescent="0.25">
      <c r="A268" s="75" t="s">
        <v>1168</v>
      </c>
      <c r="B268" s="96">
        <v>1</v>
      </c>
      <c r="C268" s="97">
        <v>4</v>
      </c>
      <c r="D268" s="100">
        <v>0.49</v>
      </c>
      <c r="E268" s="100">
        <v>0.49</v>
      </c>
    </row>
    <row r="269" spans="1:5" x14ac:dyDescent="0.25">
      <c r="A269" s="75" t="s">
        <v>1169</v>
      </c>
      <c r="B269" s="96">
        <v>13</v>
      </c>
      <c r="C269" s="97">
        <v>1</v>
      </c>
      <c r="D269" s="100">
        <v>0.49</v>
      </c>
      <c r="E269" s="100">
        <v>0.49</v>
      </c>
    </row>
    <row r="270" spans="1:5" x14ac:dyDescent="0.25">
      <c r="A270" s="75" t="s">
        <v>1170</v>
      </c>
      <c r="B270" s="96">
        <v>5</v>
      </c>
      <c r="C270" s="97">
        <v>1</v>
      </c>
      <c r="D270" s="100">
        <v>0.49</v>
      </c>
      <c r="E270" s="100">
        <v>0.49</v>
      </c>
    </row>
    <row r="271" spans="1:5" x14ac:dyDescent="0.25">
      <c r="A271" s="75" t="s">
        <v>1171</v>
      </c>
      <c r="B271" s="96">
        <v>1</v>
      </c>
      <c r="C271" s="97">
        <v>1</v>
      </c>
      <c r="D271" s="100">
        <v>0.49</v>
      </c>
      <c r="E271" s="100">
        <v>0.49</v>
      </c>
    </row>
    <row r="272" spans="1:5" x14ac:dyDescent="0.25">
      <c r="A272" s="75" t="s">
        <v>1172</v>
      </c>
      <c r="B272" s="96">
        <v>3</v>
      </c>
      <c r="C272" s="97">
        <v>1</v>
      </c>
      <c r="D272" s="100">
        <v>0.49</v>
      </c>
      <c r="E272" s="100">
        <v>0.49</v>
      </c>
    </row>
    <row r="273" spans="1:5" x14ac:dyDescent="0.25">
      <c r="A273" s="75" t="s">
        <v>1173</v>
      </c>
      <c r="B273" s="96">
        <v>2</v>
      </c>
      <c r="C273" s="97">
        <v>1</v>
      </c>
      <c r="D273" s="100">
        <v>0.48</v>
      </c>
      <c r="E273" s="100">
        <v>0.48</v>
      </c>
    </row>
    <row r="274" spans="1:5" x14ac:dyDescent="0.25">
      <c r="A274" s="75" t="s">
        <v>1174</v>
      </c>
      <c r="B274" s="96">
        <v>2</v>
      </c>
      <c r="C274" s="97">
        <v>1</v>
      </c>
      <c r="D274" s="100">
        <v>0.48</v>
      </c>
      <c r="E274" s="100">
        <v>0.48</v>
      </c>
    </row>
    <row r="275" spans="1:5" x14ac:dyDescent="0.25">
      <c r="A275" s="75" t="s">
        <v>1175</v>
      </c>
      <c r="B275" s="96">
        <v>1</v>
      </c>
      <c r="C275" s="97">
        <v>1</v>
      </c>
      <c r="D275" s="100">
        <v>0.48</v>
      </c>
      <c r="E275" s="100">
        <v>0.48</v>
      </c>
    </row>
    <row r="276" spans="1:5" x14ac:dyDescent="0.25">
      <c r="A276" s="75" t="s">
        <v>1176</v>
      </c>
      <c r="B276" s="96">
        <v>1</v>
      </c>
      <c r="C276" s="97">
        <v>1</v>
      </c>
      <c r="D276" s="100">
        <v>0.48</v>
      </c>
      <c r="E276" s="100">
        <v>0.48</v>
      </c>
    </row>
    <row r="277" spans="1:5" x14ac:dyDescent="0.25">
      <c r="A277" s="75" t="s">
        <v>1177</v>
      </c>
      <c r="B277" s="96">
        <v>2</v>
      </c>
      <c r="C277" s="97">
        <v>1</v>
      </c>
      <c r="D277" s="100">
        <v>0.48</v>
      </c>
      <c r="E277" s="100">
        <v>0.48</v>
      </c>
    </row>
    <row r="278" spans="1:5" x14ac:dyDescent="0.25">
      <c r="A278" s="75" t="s">
        <v>1178</v>
      </c>
      <c r="B278" s="96">
        <v>1</v>
      </c>
      <c r="C278" s="97">
        <v>31</v>
      </c>
      <c r="D278" s="100">
        <v>0.48</v>
      </c>
      <c r="E278" s="100">
        <v>0.48</v>
      </c>
    </row>
    <row r="279" spans="1:5" x14ac:dyDescent="0.25">
      <c r="A279" s="75" t="s">
        <v>1179</v>
      </c>
      <c r="B279" s="96">
        <v>1</v>
      </c>
      <c r="C279" s="97">
        <v>6</v>
      </c>
      <c r="D279" s="100">
        <v>0.48</v>
      </c>
      <c r="E279" s="100">
        <v>0.48</v>
      </c>
    </row>
    <row r="280" spans="1:5" x14ac:dyDescent="0.25">
      <c r="A280" s="75" t="s">
        <v>1180</v>
      </c>
      <c r="B280" s="96">
        <v>1</v>
      </c>
      <c r="C280" s="97">
        <v>21</v>
      </c>
      <c r="D280" s="100">
        <v>0.48</v>
      </c>
      <c r="E280" s="100">
        <v>0.48</v>
      </c>
    </row>
    <row r="281" spans="1:5" x14ac:dyDescent="0.25">
      <c r="A281" s="75" t="s">
        <v>1181</v>
      </c>
      <c r="B281" s="96">
        <v>1</v>
      </c>
      <c r="C281" s="97">
        <v>14</v>
      </c>
      <c r="D281" s="100">
        <v>0.48</v>
      </c>
      <c r="E281" s="100">
        <v>0.48</v>
      </c>
    </row>
    <row r="282" spans="1:5" x14ac:dyDescent="0.25">
      <c r="A282" s="75" t="s">
        <v>1182</v>
      </c>
      <c r="B282" s="96">
        <v>1</v>
      </c>
      <c r="C282" s="97">
        <v>19</v>
      </c>
      <c r="D282" s="100">
        <v>0.48</v>
      </c>
      <c r="E282" s="100">
        <v>0.48</v>
      </c>
    </row>
    <row r="283" spans="1:5" x14ac:dyDescent="0.25">
      <c r="A283" s="75" t="s">
        <v>1183</v>
      </c>
      <c r="B283" s="96">
        <v>1</v>
      </c>
      <c r="C283" s="97">
        <v>3</v>
      </c>
      <c r="D283" s="100">
        <v>0.48</v>
      </c>
      <c r="E283" s="100">
        <v>0.48</v>
      </c>
    </row>
    <row r="284" spans="1:5" x14ac:dyDescent="0.25">
      <c r="A284" s="75" t="s">
        <v>1184</v>
      </c>
      <c r="B284" s="96">
        <v>1</v>
      </c>
      <c r="C284" s="97">
        <v>4</v>
      </c>
      <c r="D284" s="100">
        <v>0.48</v>
      </c>
      <c r="E284" s="100">
        <v>0.48</v>
      </c>
    </row>
    <row r="285" spans="1:5" x14ac:dyDescent="0.25">
      <c r="A285" s="75" t="s">
        <v>1185</v>
      </c>
      <c r="B285" s="96">
        <v>5</v>
      </c>
      <c r="C285" s="97">
        <v>1</v>
      </c>
      <c r="D285" s="100">
        <v>0.48</v>
      </c>
      <c r="E285" s="100">
        <v>0.48</v>
      </c>
    </row>
    <row r="286" spans="1:5" x14ac:dyDescent="0.25">
      <c r="A286" s="75" t="s">
        <v>1186</v>
      </c>
      <c r="B286" s="96">
        <v>2</v>
      </c>
      <c r="C286" s="97">
        <v>1</v>
      </c>
      <c r="D286" s="100">
        <v>0.48</v>
      </c>
      <c r="E286" s="100">
        <v>0.48</v>
      </c>
    </row>
    <row r="287" spans="1:5" x14ac:dyDescent="0.25">
      <c r="A287" s="75" t="s">
        <v>1187</v>
      </c>
      <c r="B287" s="96">
        <v>3</v>
      </c>
      <c r="C287" s="97">
        <v>1</v>
      </c>
      <c r="D287" s="100">
        <v>0.48</v>
      </c>
      <c r="E287" s="100">
        <v>0.48</v>
      </c>
    </row>
    <row r="288" spans="1:5" x14ac:dyDescent="0.25">
      <c r="A288" s="75" t="s">
        <v>1188</v>
      </c>
      <c r="B288" s="96">
        <v>1</v>
      </c>
      <c r="C288" s="97">
        <v>2</v>
      </c>
      <c r="D288" s="100">
        <v>0.47000000000000003</v>
      </c>
      <c r="E288" s="100">
        <v>0.47000000000000003</v>
      </c>
    </row>
    <row r="289" spans="1:5" x14ac:dyDescent="0.25">
      <c r="A289" s="75" t="s">
        <v>1189</v>
      </c>
      <c r="B289" s="96">
        <v>4</v>
      </c>
      <c r="C289" s="97">
        <v>1</v>
      </c>
      <c r="D289" s="100">
        <v>0.47000000000000003</v>
      </c>
      <c r="E289" s="100">
        <v>0.47000000000000003</v>
      </c>
    </row>
    <row r="290" spans="1:5" x14ac:dyDescent="0.25">
      <c r="A290" s="75" t="s">
        <v>1190</v>
      </c>
      <c r="B290" s="96">
        <v>1</v>
      </c>
      <c r="C290" s="97">
        <v>16</v>
      </c>
      <c r="D290" s="100">
        <v>0.47000000000000003</v>
      </c>
      <c r="E290" s="100">
        <v>0.47000000000000003</v>
      </c>
    </row>
    <row r="291" spans="1:5" x14ac:dyDescent="0.25">
      <c r="A291" s="75" t="s">
        <v>1191</v>
      </c>
      <c r="B291" s="96">
        <v>1</v>
      </c>
      <c r="C291" s="97">
        <v>6</v>
      </c>
      <c r="D291" s="100">
        <v>0.47000000000000003</v>
      </c>
      <c r="E291" s="100">
        <v>0.47000000000000003</v>
      </c>
    </row>
    <row r="292" spans="1:5" x14ac:dyDescent="0.25">
      <c r="A292" s="75" t="s">
        <v>1192</v>
      </c>
      <c r="B292" s="96">
        <v>1</v>
      </c>
      <c r="C292" s="97">
        <v>2</v>
      </c>
      <c r="D292" s="100">
        <v>0.47000000000000003</v>
      </c>
      <c r="E292" s="100">
        <v>0.47000000000000003</v>
      </c>
    </row>
    <row r="293" spans="1:5" x14ac:dyDescent="0.25">
      <c r="A293" s="75" t="s">
        <v>1193</v>
      </c>
      <c r="B293" s="96">
        <v>1</v>
      </c>
      <c r="C293" s="97">
        <v>2</v>
      </c>
      <c r="D293" s="100">
        <v>0.47000000000000003</v>
      </c>
      <c r="E293" s="100">
        <v>0.47000000000000003</v>
      </c>
    </row>
    <row r="294" spans="1:5" x14ac:dyDescent="0.25">
      <c r="A294" s="75" t="s">
        <v>1194</v>
      </c>
      <c r="B294" s="96">
        <v>1</v>
      </c>
      <c r="C294" s="97">
        <v>8</v>
      </c>
      <c r="D294" s="100">
        <v>0.47000000000000003</v>
      </c>
      <c r="E294" s="100">
        <v>0.47000000000000003</v>
      </c>
    </row>
    <row r="295" spans="1:5" x14ac:dyDescent="0.25">
      <c r="A295" s="75" t="s">
        <v>1195</v>
      </c>
      <c r="B295" s="96">
        <v>1</v>
      </c>
      <c r="C295" s="97">
        <v>3</v>
      </c>
      <c r="D295" s="100">
        <v>0.47000000000000003</v>
      </c>
      <c r="E295" s="100">
        <v>0.47000000000000003</v>
      </c>
    </row>
    <row r="296" spans="1:5" x14ac:dyDescent="0.25">
      <c r="A296" s="75" t="s">
        <v>1196</v>
      </c>
      <c r="B296" s="96">
        <v>1</v>
      </c>
      <c r="C296" s="97">
        <v>21</v>
      </c>
      <c r="D296" s="100">
        <v>0.47000000000000003</v>
      </c>
      <c r="E296" s="100">
        <v>0.47000000000000003</v>
      </c>
    </row>
    <row r="297" spans="1:5" x14ac:dyDescent="0.25">
      <c r="A297" s="75" t="s">
        <v>1197</v>
      </c>
      <c r="B297" s="96">
        <v>1</v>
      </c>
      <c r="C297" s="97">
        <v>14</v>
      </c>
      <c r="D297" s="100">
        <v>0.47000000000000003</v>
      </c>
      <c r="E297" s="100">
        <v>0.47000000000000003</v>
      </c>
    </row>
    <row r="298" spans="1:5" x14ac:dyDescent="0.25">
      <c r="A298" s="75" t="s">
        <v>1198</v>
      </c>
      <c r="B298" s="96">
        <v>1</v>
      </c>
      <c r="C298" s="97">
        <v>8</v>
      </c>
      <c r="D298" s="100">
        <v>0.47000000000000003</v>
      </c>
      <c r="E298" s="100">
        <v>0.47000000000000003</v>
      </c>
    </row>
    <row r="299" spans="1:5" x14ac:dyDescent="0.25">
      <c r="A299" s="75" t="s">
        <v>1199</v>
      </c>
      <c r="B299" s="96">
        <v>2</v>
      </c>
      <c r="C299" s="97">
        <v>1</v>
      </c>
      <c r="D299" s="100">
        <v>0.47000000000000003</v>
      </c>
      <c r="E299" s="100">
        <v>0.47000000000000003</v>
      </c>
    </row>
    <row r="300" spans="1:5" x14ac:dyDescent="0.25">
      <c r="A300" s="75" t="s">
        <v>1200</v>
      </c>
      <c r="B300" s="96">
        <v>3</v>
      </c>
      <c r="C300" s="97">
        <v>1</v>
      </c>
      <c r="D300" s="100">
        <v>0.46</v>
      </c>
      <c r="E300" s="100">
        <v>0.46</v>
      </c>
    </row>
    <row r="301" spans="1:5" x14ac:dyDescent="0.25">
      <c r="A301" s="75" t="s">
        <v>1201</v>
      </c>
      <c r="B301" s="96">
        <v>2</v>
      </c>
      <c r="C301" s="97">
        <v>1</v>
      </c>
      <c r="D301" s="100">
        <v>0.46</v>
      </c>
      <c r="E301" s="100">
        <v>0.46</v>
      </c>
    </row>
    <row r="302" spans="1:5" x14ac:dyDescent="0.25">
      <c r="A302" s="75" t="s">
        <v>1202</v>
      </c>
      <c r="B302" s="96">
        <v>1</v>
      </c>
      <c r="C302" s="97">
        <v>2</v>
      </c>
      <c r="D302" s="100">
        <v>0.46</v>
      </c>
      <c r="E302" s="100">
        <v>0.46</v>
      </c>
    </row>
    <row r="303" spans="1:5" x14ac:dyDescent="0.25">
      <c r="A303" s="75" t="s">
        <v>1203</v>
      </c>
      <c r="B303" s="96">
        <v>2</v>
      </c>
      <c r="C303" s="97">
        <v>1</v>
      </c>
      <c r="D303" s="100">
        <v>0.46</v>
      </c>
      <c r="E303" s="100">
        <v>0.46</v>
      </c>
    </row>
    <row r="304" spans="1:5" x14ac:dyDescent="0.25">
      <c r="A304" s="75" t="s">
        <v>1204</v>
      </c>
      <c r="B304" s="96">
        <v>2</v>
      </c>
      <c r="C304" s="97">
        <v>1</v>
      </c>
      <c r="D304" s="100">
        <v>0.46</v>
      </c>
      <c r="E304" s="100">
        <v>0.46</v>
      </c>
    </row>
    <row r="305" spans="1:5" x14ac:dyDescent="0.25">
      <c r="A305" s="75" t="s">
        <v>1205</v>
      </c>
      <c r="B305" s="96">
        <v>4</v>
      </c>
      <c r="C305" s="97">
        <v>1</v>
      </c>
      <c r="D305" s="100">
        <v>0.46</v>
      </c>
      <c r="E305" s="100">
        <v>0.46</v>
      </c>
    </row>
    <row r="306" spans="1:5" x14ac:dyDescent="0.25">
      <c r="A306" s="75" t="s">
        <v>1206</v>
      </c>
      <c r="B306" s="96">
        <v>1</v>
      </c>
      <c r="C306" s="97">
        <v>1</v>
      </c>
      <c r="D306" s="100">
        <v>0.46</v>
      </c>
      <c r="E306" s="100">
        <v>0.46</v>
      </c>
    </row>
    <row r="307" spans="1:5" x14ac:dyDescent="0.25">
      <c r="A307" s="75" t="s">
        <v>1207</v>
      </c>
      <c r="B307" s="96">
        <v>1</v>
      </c>
      <c r="C307" s="97">
        <v>1</v>
      </c>
      <c r="D307" s="100">
        <v>0.46</v>
      </c>
      <c r="E307" s="100">
        <v>0.46</v>
      </c>
    </row>
    <row r="308" spans="1:5" x14ac:dyDescent="0.25">
      <c r="A308" s="75" t="s">
        <v>1208</v>
      </c>
      <c r="B308" s="96">
        <v>3</v>
      </c>
      <c r="C308" s="97">
        <v>1</v>
      </c>
      <c r="D308" s="100">
        <v>0.46</v>
      </c>
      <c r="E308" s="100">
        <v>0.46</v>
      </c>
    </row>
    <row r="309" spans="1:5" x14ac:dyDescent="0.25">
      <c r="A309" s="75" t="s">
        <v>1209</v>
      </c>
      <c r="B309" s="96">
        <v>1</v>
      </c>
      <c r="C309" s="97">
        <v>9</v>
      </c>
      <c r="D309" s="100">
        <v>0.46</v>
      </c>
      <c r="E309" s="100">
        <v>0.46</v>
      </c>
    </row>
    <row r="310" spans="1:5" x14ac:dyDescent="0.25">
      <c r="A310" s="75" t="s">
        <v>1210</v>
      </c>
      <c r="B310" s="96">
        <v>1</v>
      </c>
      <c r="C310" s="97">
        <v>3</v>
      </c>
      <c r="D310" s="100">
        <v>0.46</v>
      </c>
      <c r="E310" s="100">
        <v>0.46</v>
      </c>
    </row>
    <row r="311" spans="1:5" x14ac:dyDescent="0.25">
      <c r="A311" s="75" t="s">
        <v>1211</v>
      </c>
      <c r="B311" s="96">
        <v>1</v>
      </c>
      <c r="C311" s="97">
        <v>5</v>
      </c>
      <c r="D311" s="100">
        <v>0.46</v>
      </c>
      <c r="E311" s="100">
        <v>0.46</v>
      </c>
    </row>
    <row r="312" spans="1:5" x14ac:dyDescent="0.25">
      <c r="A312" s="75" t="s">
        <v>1212</v>
      </c>
      <c r="B312" s="96">
        <v>1</v>
      </c>
      <c r="C312" s="97">
        <v>5</v>
      </c>
      <c r="D312" s="100">
        <v>0.46</v>
      </c>
      <c r="E312" s="100">
        <v>0.46</v>
      </c>
    </row>
    <row r="313" spans="1:5" x14ac:dyDescent="0.25">
      <c r="A313" s="75" t="s">
        <v>1213</v>
      </c>
      <c r="B313" s="96">
        <v>1</v>
      </c>
      <c r="C313" s="97">
        <v>9</v>
      </c>
      <c r="D313" s="100">
        <v>0.46</v>
      </c>
      <c r="E313" s="100">
        <v>0.46</v>
      </c>
    </row>
    <row r="314" spans="1:5" x14ac:dyDescent="0.25">
      <c r="A314" s="75" t="s">
        <v>1214</v>
      </c>
      <c r="B314" s="96">
        <v>1</v>
      </c>
      <c r="C314" s="97">
        <v>24</v>
      </c>
      <c r="D314" s="100">
        <v>0.46</v>
      </c>
      <c r="E314" s="100">
        <v>0.46</v>
      </c>
    </row>
    <row r="315" spans="1:5" x14ac:dyDescent="0.25">
      <c r="A315" s="75" t="s">
        <v>1215</v>
      </c>
      <c r="B315" s="96">
        <v>2</v>
      </c>
      <c r="C315" s="97">
        <v>1</v>
      </c>
      <c r="D315" s="100">
        <v>0.46</v>
      </c>
      <c r="E315" s="100">
        <v>0.46</v>
      </c>
    </row>
    <row r="316" spans="1:5" x14ac:dyDescent="0.25">
      <c r="A316" s="75" t="s">
        <v>1216</v>
      </c>
      <c r="B316" s="96">
        <v>1</v>
      </c>
      <c r="C316" s="97">
        <v>2</v>
      </c>
      <c r="D316" s="100">
        <v>0.46</v>
      </c>
      <c r="E316" s="100">
        <v>0.46</v>
      </c>
    </row>
    <row r="317" spans="1:5" x14ac:dyDescent="0.25">
      <c r="A317" s="75" t="s">
        <v>1217</v>
      </c>
      <c r="B317" s="96">
        <v>1</v>
      </c>
      <c r="C317" s="97">
        <v>2</v>
      </c>
      <c r="D317" s="100">
        <v>0.45</v>
      </c>
      <c r="E317" s="100">
        <v>0.45</v>
      </c>
    </row>
    <row r="318" spans="1:5" x14ac:dyDescent="0.25">
      <c r="A318" s="75" t="s">
        <v>1218</v>
      </c>
      <c r="B318" s="96">
        <v>2</v>
      </c>
      <c r="C318" s="97">
        <v>1</v>
      </c>
      <c r="D318" s="100">
        <v>0.45</v>
      </c>
      <c r="E318" s="100">
        <v>0.45</v>
      </c>
    </row>
    <row r="319" spans="1:5" x14ac:dyDescent="0.25">
      <c r="A319" s="75" t="s">
        <v>1219</v>
      </c>
      <c r="B319" s="96">
        <v>1</v>
      </c>
      <c r="C319" s="97">
        <v>2</v>
      </c>
      <c r="D319" s="100">
        <v>0.45</v>
      </c>
      <c r="E319" s="100">
        <v>0.45</v>
      </c>
    </row>
    <row r="320" spans="1:5" x14ac:dyDescent="0.25">
      <c r="A320" s="75" t="s">
        <v>1220</v>
      </c>
      <c r="B320" s="96">
        <v>4</v>
      </c>
      <c r="C320" s="97">
        <v>1</v>
      </c>
      <c r="D320" s="100">
        <v>0.45</v>
      </c>
      <c r="E320" s="100">
        <v>0.45</v>
      </c>
    </row>
    <row r="321" spans="1:5" x14ac:dyDescent="0.25">
      <c r="A321" s="75" t="s">
        <v>1221</v>
      </c>
      <c r="B321" s="96">
        <v>2</v>
      </c>
      <c r="C321" s="97">
        <v>1</v>
      </c>
      <c r="D321" s="100">
        <v>0.45</v>
      </c>
      <c r="E321" s="100">
        <v>0.45</v>
      </c>
    </row>
    <row r="322" spans="1:5" x14ac:dyDescent="0.25">
      <c r="A322" s="75" t="s">
        <v>1222</v>
      </c>
      <c r="B322" s="96">
        <v>1</v>
      </c>
      <c r="C322" s="97">
        <v>14</v>
      </c>
      <c r="D322" s="100">
        <v>0.45</v>
      </c>
      <c r="E322" s="100">
        <v>0.45</v>
      </c>
    </row>
    <row r="323" spans="1:5" x14ac:dyDescent="0.25">
      <c r="A323" s="75" t="s">
        <v>1223</v>
      </c>
      <c r="B323" s="96">
        <v>1</v>
      </c>
      <c r="C323" s="97">
        <v>3</v>
      </c>
      <c r="D323" s="100">
        <v>0.45</v>
      </c>
      <c r="E323" s="100">
        <v>0.45</v>
      </c>
    </row>
    <row r="324" spans="1:5" x14ac:dyDescent="0.25">
      <c r="A324" s="75" t="s">
        <v>1224</v>
      </c>
      <c r="B324" s="96">
        <v>1</v>
      </c>
      <c r="C324" s="97">
        <v>14</v>
      </c>
      <c r="D324" s="100">
        <v>0.45</v>
      </c>
      <c r="E324" s="100">
        <v>0.45</v>
      </c>
    </row>
    <row r="325" spans="1:5" x14ac:dyDescent="0.25">
      <c r="A325" s="75" t="s">
        <v>1225</v>
      </c>
      <c r="B325" s="96">
        <v>1</v>
      </c>
      <c r="C325" s="97">
        <v>7</v>
      </c>
      <c r="D325" s="100">
        <v>0.45</v>
      </c>
      <c r="E325" s="100">
        <v>0.45</v>
      </c>
    </row>
    <row r="326" spans="1:5" x14ac:dyDescent="0.25">
      <c r="A326" s="75" t="s">
        <v>1226</v>
      </c>
      <c r="B326" s="96">
        <v>1</v>
      </c>
      <c r="C326" s="97">
        <v>5</v>
      </c>
      <c r="D326" s="100">
        <v>0.44</v>
      </c>
      <c r="E326" s="100">
        <v>0.45</v>
      </c>
    </row>
    <row r="327" spans="1:5" x14ac:dyDescent="0.25">
      <c r="A327" s="75" t="s">
        <v>1227</v>
      </c>
      <c r="B327" s="96">
        <v>1</v>
      </c>
      <c r="C327" s="97">
        <v>9</v>
      </c>
      <c r="D327" s="100">
        <v>0.45</v>
      </c>
      <c r="E327" s="100">
        <v>0.45</v>
      </c>
    </row>
    <row r="328" spans="1:5" x14ac:dyDescent="0.25">
      <c r="A328" s="75" t="s">
        <v>1228</v>
      </c>
      <c r="B328" s="96">
        <v>1</v>
      </c>
      <c r="C328" s="97">
        <v>3</v>
      </c>
      <c r="D328" s="100">
        <v>0.45</v>
      </c>
      <c r="E328" s="100">
        <v>0.45</v>
      </c>
    </row>
    <row r="329" spans="1:5" x14ac:dyDescent="0.25">
      <c r="A329" s="75" t="s">
        <v>1229</v>
      </c>
      <c r="B329" s="96">
        <v>1</v>
      </c>
      <c r="C329" s="97">
        <v>3</v>
      </c>
      <c r="D329" s="100">
        <v>0.45</v>
      </c>
      <c r="E329" s="100">
        <v>0.45</v>
      </c>
    </row>
    <row r="330" spans="1:5" x14ac:dyDescent="0.25">
      <c r="A330" s="75" t="s">
        <v>1230</v>
      </c>
      <c r="B330" s="96">
        <v>1</v>
      </c>
      <c r="C330" s="97">
        <v>6</v>
      </c>
      <c r="D330" s="100">
        <v>0.45</v>
      </c>
      <c r="E330" s="100">
        <v>0.45</v>
      </c>
    </row>
    <row r="331" spans="1:5" x14ac:dyDescent="0.25">
      <c r="A331" s="75" t="s">
        <v>1231</v>
      </c>
      <c r="B331" s="96">
        <v>1</v>
      </c>
      <c r="C331" s="97">
        <v>9</v>
      </c>
      <c r="D331" s="100">
        <v>0.45</v>
      </c>
      <c r="E331" s="100">
        <v>0.45</v>
      </c>
    </row>
    <row r="332" spans="1:5" x14ac:dyDescent="0.25">
      <c r="A332" s="75" t="s">
        <v>1232</v>
      </c>
      <c r="B332" s="96">
        <v>1</v>
      </c>
      <c r="C332" s="97">
        <v>8</v>
      </c>
      <c r="D332" s="100">
        <v>0.46</v>
      </c>
      <c r="E332" s="100">
        <v>0.45</v>
      </c>
    </row>
    <row r="333" spans="1:5" x14ac:dyDescent="0.25">
      <c r="A333" s="75" t="s">
        <v>1233</v>
      </c>
      <c r="B333" s="96">
        <v>1</v>
      </c>
      <c r="C333" s="97">
        <v>18</v>
      </c>
      <c r="D333" s="100">
        <v>0.45</v>
      </c>
      <c r="E333" s="100">
        <v>0.45</v>
      </c>
    </row>
    <row r="334" spans="1:5" x14ac:dyDescent="0.25">
      <c r="A334" s="75" t="s">
        <v>1234</v>
      </c>
      <c r="B334" s="96">
        <v>1</v>
      </c>
      <c r="C334" s="97">
        <v>1</v>
      </c>
      <c r="D334" s="100">
        <v>0.44</v>
      </c>
      <c r="E334" s="100">
        <v>0.44</v>
      </c>
    </row>
    <row r="335" spans="1:5" x14ac:dyDescent="0.25">
      <c r="A335" s="75" t="s">
        <v>1235</v>
      </c>
      <c r="B335" s="96">
        <v>1</v>
      </c>
      <c r="C335" s="97">
        <v>1</v>
      </c>
      <c r="D335" s="100">
        <v>0.44</v>
      </c>
      <c r="E335" s="100">
        <v>0.44</v>
      </c>
    </row>
    <row r="336" spans="1:5" x14ac:dyDescent="0.25">
      <c r="A336" s="75" t="s">
        <v>1236</v>
      </c>
      <c r="B336" s="96">
        <v>1</v>
      </c>
      <c r="C336" s="97">
        <v>8</v>
      </c>
      <c r="D336" s="100">
        <v>0.44</v>
      </c>
      <c r="E336" s="100">
        <v>0.44</v>
      </c>
    </row>
    <row r="337" spans="1:5" x14ac:dyDescent="0.25">
      <c r="A337" s="75" t="s">
        <v>1237</v>
      </c>
      <c r="B337" s="96">
        <v>1</v>
      </c>
      <c r="C337" s="97">
        <v>51</v>
      </c>
      <c r="D337" s="100">
        <v>0.45</v>
      </c>
      <c r="E337" s="100">
        <v>0.44</v>
      </c>
    </row>
    <row r="338" spans="1:5" x14ac:dyDescent="0.25">
      <c r="A338" s="75" t="s">
        <v>1238</v>
      </c>
      <c r="B338" s="96">
        <v>1</v>
      </c>
      <c r="C338" s="97">
        <v>35</v>
      </c>
      <c r="D338" s="100">
        <v>0.44</v>
      </c>
      <c r="E338" s="100">
        <v>0.44</v>
      </c>
    </row>
    <row r="339" spans="1:5" x14ac:dyDescent="0.25">
      <c r="A339" s="75" t="s">
        <v>1239</v>
      </c>
      <c r="B339" s="96">
        <v>1</v>
      </c>
      <c r="C339" s="97">
        <v>10</v>
      </c>
      <c r="D339" s="100">
        <v>0.44</v>
      </c>
      <c r="E339" s="100">
        <v>0.44</v>
      </c>
    </row>
    <row r="340" spans="1:5" x14ac:dyDescent="0.25">
      <c r="A340" s="75" t="s">
        <v>1240</v>
      </c>
      <c r="B340" s="96">
        <v>1</v>
      </c>
      <c r="C340" s="97">
        <v>7</v>
      </c>
      <c r="D340" s="100">
        <v>0.44</v>
      </c>
      <c r="E340" s="100">
        <v>0.44</v>
      </c>
    </row>
    <row r="341" spans="1:5" x14ac:dyDescent="0.25">
      <c r="A341" s="75" t="s">
        <v>1241</v>
      </c>
      <c r="B341" s="96">
        <v>1</v>
      </c>
      <c r="C341" s="97">
        <v>2</v>
      </c>
      <c r="D341" s="100">
        <v>0.44</v>
      </c>
      <c r="E341" s="100">
        <v>0.44</v>
      </c>
    </row>
    <row r="342" spans="1:5" x14ac:dyDescent="0.25">
      <c r="A342" s="75" t="s">
        <v>1242</v>
      </c>
      <c r="B342" s="96">
        <v>1</v>
      </c>
      <c r="C342" s="97">
        <v>18</v>
      </c>
      <c r="D342" s="100">
        <v>0.44</v>
      </c>
      <c r="E342" s="100">
        <v>0.44</v>
      </c>
    </row>
    <row r="343" spans="1:5" x14ac:dyDescent="0.25">
      <c r="A343" s="75" t="s">
        <v>1243</v>
      </c>
      <c r="B343" s="96">
        <v>1</v>
      </c>
      <c r="C343" s="97">
        <v>10</v>
      </c>
      <c r="D343" s="100">
        <v>0.44</v>
      </c>
      <c r="E343" s="100">
        <v>0.44</v>
      </c>
    </row>
    <row r="344" spans="1:5" x14ac:dyDescent="0.25">
      <c r="A344" s="75" t="s">
        <v>1244</v>
      </c>
      <c r="B344" s="96">
        <v>1</v>
      </c>
      <c r="C344" s="97">
        <v>1</v>
      </c>
      <c r="D344" s="100">
        <v>0.44</v>
      </c>
      <c r="E344" s="100">
        <v>0.44</v>
      </c>
    </row>
    <row r="345" spans="1:5" x14ac:dyDescent="0.25">
      <c r="A345" s="75" t="s">
        <v>1245</v>
      </c>
      <c r="B345" s="96">
        <v>1</v>
      </c>
      <c r="C345" s="97">
        <v>3</v>
      </c>
      <c r="D345" s="100">
        <v>0.44</v>
      </c>
      <c r="E345" s="100">
        <v>0.44</v>
      </c>
    </row>
    <row r="346" spans="1:5" x14ac:dyDescent="0.25">
      <c r="A346" s="75" t="s">
        <v>1246</v>
      </c>
      <c r="B346" s="96">
        <v>1</v>
      </c>
      <c r="C346" s="97">
        <v>9</v>
      </c>
      <c r="D346" s="100">
        <v>0.44</v>
      </c>
      <c r="E346" s="100">
        <v>0.44</v>
      </c>
    </row>
    <row r="347" spans="1:5" x14ac:dyDescent="0.25">
      <c r="A347" s="75" t="s">
        <v>1247</v>
      </c>
      <c r="B347" s="96">
        <v>1</v>
      </c>
      <c r="C347" s="97">
        <v>1</v>
      </c>
      <c r="D347" s="100">
        <v>0.44</v>
      </c>
      <c r="E347" s="100">
        <v>0.44</v>
      </c>
    </row>
    <row r="348" spans="1:5" x14ac:dyDescent="0.25">
      <c r="A348" s="75" t="s">
        <v>1248</v>
      </c>
      <c r="B348" s="96">
        <v>6</v>
      </c>
      <c r="C348" s="97">
        <v>1</v>
      </c>
      <c r="D348" s="100">
        <v>0.44</v>
      </c>
      <c r="E348" s="100">
        <v>0.44</v>
      </c>
    </row>
    <row r="349" spans="1:5" x14ac:dyDescent="0.25">
      <c r="A349" s="75" t="s">
        <v>1249</v>
      </c>
      <c r="B349" s="96">
        <v>1</v>
      </c>
      <c r="C349" s="97">
        <v>5</v>
      </c>
      <c r="D349" s="100">
        <v>0.43</v>
      </c>
      <c r="E349" s="100">
        <v>0.43</v>
      </c>
    </row>
    <row r="350" spans="1:5" x14ac:dyDescent="0.25">
      <c r="A350" s="75" t="s">
        <v>1250</v>
      </c>
      <c r="B350" s="96">
        <v>1</v>
      </c>
      <c r="C350" s="97">
        <v>13</v>
      </c>
      <c r="D350" s="100">
        <v>0.43</v>
      </c>
      <c r="E350" s="100">
        <v>0.43</v>
      </c>
    </row>
    <row r="351" spans="1:5" x14ac:dyDescent="0.25">
      <c r="A351" s="75" t="s">
        <v>1251</v>
      </c>
      <c r="B351" s="96">
        <v>1</v>
      </c>
      <c r="C351" s="97">
        <v>4</v>
      </c>
      <c r="D351" s="100">
        <v>0.43</v>
      </c>
      <c r="E351" s="100">
        <v>0.43</v>
      </c>
    </row>
    <row r="352" spans="1:5" x14ac:dyDescent="0.25">
      <c r="A352" s="75" t="s">
        <v>1252</v>
      </c>
      <c r="B352" s="96">
        <v>6</v>
      </c>
      <c r="C352" s="97">
        <v>1</v>
      </c>
      <c r="D352" s="100">
        <v>0.43</v>
      </c>
      <c r="E352" s="100">
        <v>0.43</v>
      </c>
    </row>
    <row r="353" spans="1:5" x14ac:dyDescent="0.25">
      <c r="A353" s="75" t="s">
        <v>1253</v>
      </c>
      <c r="B353" s="96">
        <v>1</v>
      </c>
      <c r="C353" s="97">
        <v>1</v>
      </c>
      <c r="D353" s="100">
        <v>0.43</v>
      </c>
      <c r="E353" s="100">
        <v>0.42</v>
      </c>
    </row>
    <row r="354" spans="1:5" x14ac:dyDescent="0.25">
      <c r="A354" s="75" t="s">
        <v>1254</v>
      </c>
      <c r="B354" s="96">
        <v>1</v>
      </c>
      <c r="C354" s="97">
        <v>2</v>
      </c>
      <c r="D354" s="100">
        <v>0.42</v>
      </c>
      <c r="E354" s="100">
        <v>0.42</v>
      </c>
    </row>
    <row r="355" spans="1:5" x14ac:dyDescent="0.25">
      <c r="A355" s="75" t="s">
        <v>1255</v>
      </c>
      <c r="B355" s="96">
        <v>3</v>
      </c>
      <c r="C355" s="97">
        <v>1</v>
      </c>
      <c r="D355" s="100">
        <v>0.42</v>
      </c>
      <c r="E355" s="100">
        <v>0.42</v>
      </c>
    </row>
    <row r="356" spans="1:5" x14ac:dyDescent="0.25">
      <c r="A356" s="75" t="s">
        <v>1256</v>
      </c>
      <c r="B356" s="96">
        <v>1</v>
      </c>
      <c r="C356" s="97">
        <v>2</v>
      </c>
      <c r="D356" s="100">
        <v>0.42</v>
      </c>
      <c r="E356" s="100">
        <v>0.42</v>
      </c>
    </row>
    <row r="357" spans="1:5" x14ac:dyDescent="0.25">
      <c r="A357" s="75" t="s">
        <v>1257</v>
      </c>
      <c r="B357" s="96">
        <v>1</v>
      </c>
      <c r="C357" s="97">
        <v>1</v>
      </c>
      <c r="D357" s="100">
        <v>0.42</v>
      </c>
      <c r="E357" s="100">
        <v>0.42</v>
      </c>
    </row>
    <row r="358" spans="1:5" x14ac:dyDescent="0.25">
      <c r="A358" s="75" t="s">
        <v>1258</v>
      </c>
      <c r="B358" s="96">
        <v>1</v>
      </c>
      <c r="C358" s="97">
        <v>10</v>
      </c>
      <c r="D358" s="100">
        <v>0.42</v>
      </c>
      <c r="E358" s="100">
        <v>0.42</v>
      </c>
    </row>
    <row r="359" spans="1:5" x14ac:dyDescent="0.25">
      <c r="A359" s="75" t="s">
        <v>1259</v>
      </c>
      <c r="B359" s="96">
        <v>1</v>
      </c>
      <c r="C359" s="97">
        <v>3</v>
      </c>
      <c r="D359" s="100">
        <v>0.42</v>
      </c>
      <c r="E359" s="100">
        <v>0.42</v>
      </c>
    </row>
    <row r="360" spans="1:5" x14ac:dyDescent="0.25">
      <c r="A360" s="75" t="s">
        <v>1260</v>
      </c>
      <c r="B360" s="96">
        <v>1</v>
      </c>
      <c r="C360" s="97">
        <v>5</v>
      </c>
      <c r="D360" s="100">
        <v>0.42</v>
      </c>
      <c r="E360" s="100">
        <v>0.42</v>
      </c>
    </row>
    <row r="361" spans="1:5" x14ac:dyDescent="0.25">
      <c r="A361" s="75" t="s">
        <v>1261</v>
      </c>
      <c r="B361" s="96">
        <v>1</v>
      </c>
      <c r="C361" s="97">
        <v>41</v>
      </c>
      <c r="D361" s="100">
        <v>0.42</v>
      </c>
      <c r="E361" s="100">
        <v>0.42</v>
      </c>
    </row>
    <row r="362" spans="1:5" x14ac:dyDescent="0.25">
      <c r="A362" s="75" t="s">
        <v>1262</v>
      </c>
      <c r="B362" s="96">
        <v>1</v>
      </c>
      <c r="C362" s="97">
        <v>17</v>
      </c>
      <c r="D362" s="100">
        <v>0.42</v>
      </c>
      <c r="E362" s="100">
        <v>0.42</v>
      </c>
    </row>
    <row r="363" spans="1:5" x14ac:dyDescent="0.25">
      <c r="A363" s="75" t="s">
        <v>1263</v>
      </c>
      <c r="B363" s="96">
        <v>1</v>
      </c>
      <c r="C363" s="97">
        <v>4</v>
      </c>
      <c r="D363" s="100">
        <v>0.42</v>
      </c>
      <c r="E363" s="100">
        <v>0.42</v>
      </c>
    </row>
    <row r="364" spans="1:5" x14ac:dyDescent="0.25">
      <c r="A364" s="75" t="s">
        <v>1264</v>
      </c>
      <c r="B364" s="96">
        <v>1</v>
      </c>
      <c r="C364" s="97">
        <v>12</v>
      </c>
      <c r="D364" s="100">
        <v>0.42</v>
      </c>
      <c r="E364" s="100">
        <v>0.42</v>
      </c>
    </row>
    <row r="365" spans="1:5" x14ac:dyDescent="0.25">
      <c r="A365" s="75" t="s">
        <v>1265</v>
      </c>
      <c r="B365" s="96">
        <v>1</v>
      </c>
      <c r="C365" s="97">
        <v>4</v>
      </c>
      <c r="D365" s="100">
        <v>0.42</v>
      </c>
      <c r="E365" s="100">
        <v>0.42</v>
      </c>
    </row>
    <row r="366" spans="1:5" x14ac:dyDescent="0.25">
      <c r="A366" s="75" t="s">
        <v>1266</v>
      </c>
      <c r="B366" s="96">
        <v>1</v>
      </c>
      <c r="C366" s="97">
        <v>14</v>
      </c>
      <c r="D366" s="100">
        <v>0.42</v>
      </c>
      <c r="E366" s="100">
        <v>0.42</v>
      </c>
    </row>
    <row r="367" spans="1:5" x14ac:dyDescent="0.25">
      <c r="A367" s="75" t="s">
        <v>1267</v>
      </c>
      <c r="B367" s="96">
        <v>1</v>
      </c>
      <c r="C367" s="97">
        <v>7</v>
      </c>
      <c r="D367" s="100">
        <v>0.42</v>
      </c>
      <c r="E367" s="100">
        <v>0.42</v>
      </c>
    </row>
    <row r="368" spans="1:5" x14ac:dyDescent="0.25">
      <c r="A368" s="75" t="s">
        <v>1268</v>
      </c>
      <c r="B368" s="96">
        <v>1</v>
      </c>
      <c r="C368" s="97">
        <v>17</v>
      </c>
      <c r="D368" s="100">
        <v>0.42</v>
      </c>
      <c r="E368" s="100">
        <v>0.42</v>
      </c>
    </row>
    <row r="369" spans="1:5" x14ac:dyDescent="0.25">
      <c r="A369" s="75" t="s">
        <v>1269</v>
      </c>
      <c r="B369" s="96">
        <v>1</v>
      </c>
      <c r="C369" s="97">
        <v>8</v>
      </c>
      <c r="D369" s="100">
        <v>0.42</v>
      </c>
      <c r="E369" s="100">
        <v>0.42</v>
      </c>
    </row>
    <row r="370" spans="1:5" x14ac:dyDescent="0.25">
      <c r="A370" s="75" t="s">
        <v>1270</v>
      </c>
      <c r="B370" s="96">
        <v>1</v>
      </c>
      <c r="C370" s="97">
        <v>4</v>
      </c>
      <c r="D370" s="100">
        <v>0.42</v>
      </c>
      <c r="E370" s="100">
        <v>0.42</v>
      </c>
    </row>
    <row r="371" spans="1:5" x14ac:dyDescent="0.25">
      <c r="A371" s="75" t="s">
        <v>1271</v>
      </c>
      <c r="B371" s="96">
        <v>4</v>
      </c>
      <c r="C371" s="97">
        <v>1</v>
      </c>
      <c r="D371" s="100">
        <v>0.41000000000000003</v>
      </c>
      <c r="E371" s="100">
        <v>0.41000000000000003</v>
      </c>
    </row>
    <row r="372" spans="1:5" x14ac:dyDescent="0.25">
      <c r="A372" s="75" t="s">
        <v>1272</v>
      </c>
      <c r="B372" s="96">
        <v>1</v>
      </c>
      <c r="C372" s="97">
        <v>8</v>
      </c>
      <c r="D372" s="100">
        <v>0.41000000000000003</v>
      </c>
      <c r="E372" s="100">
        <v>0.41000000000000003</v>
      </c>
    </row>
    <row r="373" spans="1:5" x14ac:dyDescent="0.25">
      <c r="A373" s="75" t="s">
        <v>1273</v>
      </c>
      <c r="B373" s="96">
        <v>1</v>
      </c>
      <c r="C373" s="97">
        <v>4</v>
      </c>
      <c r="D373" s="100">
        <v>0.41000000000000003</v>
      </c>
      <c r="E373" s="100">
        <v>0.41000000000000003</v>
      </c>
    </row>
    <row r="374" spans="1:5" x14ac:dyDescent="0.25">
      <c r="A374" s="75" t="s">
        <v>1274</v>
      </c>
      <c r="B374" s="96">
        <v>1</v>
      </c>
      <c r="C374" s="97">
        <v>19</v>
      </c>
      <c r="D374" s="100">
        <v>0.41000000000000003</v>
      </c>
      <c r="E374" s="100">
        <v>0.41000000000000003</v>
      </c>
    </row>
    <row r="375" spans="1:5" x14ac:dyDescent="0.25">
      <c r="A375" s="75" t="s">
        <v>1275</v>
      </c>
      <c r="B375" s="96">
        <v>1</v>
      </c>
      <c r="C375" s="97">
        <v>16</v>
      </c>
      <c r="D375" s="100">
        <v>0.41000000000000003</v>
      </c>
      <c r="E375" s="100">
        <v>0.41000000000000003</v>
      </c>
    </row>
    <row r="376" spans="1:5" x14ac:dyDescent="0.25">
      <c r="A376" s="75" t="s">
        <v>1276</v>
      </c>
      <c r="B376" s="96">
        <v>1</v>
      </c>
      <c r="C376" s="97">
        <v>7</v>
      </c>
      <c r="D376" s="100">
        <v>0.41000000000000003</v>
      </c>
      <c r="E376" s="100">
        <v>0.41000000000000003</v>
      </c>
    </row>
    <row r="377" spans="1:5" x14ac:dyDescent="0.25">
      <c r="A377" s="75" t="s">
        <v>1277</v>
      </c>
      <c r="B377" s="96">
        <v>1</v>
      </c>
      <c r="C377" s="97">
        <v>4</v>
      </c>
      <c r="D377" s="100">
        <v>0.41000000000000003</v>
      </c>
      <c r="E377" s="100">
        <v>0.41000000000000003</v>
      </c>
    </row>
    <row r="378" spans="1:5" x14ac:dyDescent="0.25">
      <c r="A378" s="75" t="s">
        <v>1278</v>
      </c>
      <c r="B378" s="96">
        <v>1</v>
      </c>
      <c r="C378" s="97">
        <v>8</v>
      </c>
      <c r="D378" s="100">
        <v>0.41000000000000003</v>
      </c>
      <c r="E378" s="100">
        <v>0.41000000000000003</v>
      </c>
    </row>
    <row r="379" spans="1:5" x14ac:dyDescent="0.25">
      <c r="A379" s="75" t="s">
        <v>1279</v>
      </c>
      <c r="B379" s="96">
        <v>1</v>
      </c>
      <c r="C379" s="97">
        <v>7</v>
      </c>
      <c r="D379" s="100">
        <v>0.41000000000000003</v>
      </c>
      <c r="E379" s="100">
        <v>0.41000000000000003</v>
      </c>
    </row>
    <row r="380" spans="1:5" x14ac:dyDescent="0.25">
      <c r="A380" s="75" t="s">
        <v>1280</v>
      </c>
      <c r="B380" s="96">
        <v>3</v>
      </c>
      <c r="C380" s="97">
        <v>1</v>
      </c>
      <c r="D380" s="100">
        <v>0.4</v>
      </c>
      <c r="E380" s="100">
        <v>0.4</v>
      </c>
    </row>
    <row r="381" spans="1:5" x14ac:dyDescent="0.25">
      <c r="A381" s="75" t="s">
        <v>1281</v>
      </c>
      <c r="B381" s="96">
        <v>2</v>
      </c>
      <c r="C381" s="97">
        <v>1</v>
      </c>
      <c r="D381" s="100">
        <v>0.4</v>
      </c>
      <c r="E381" s="100">
        <v>0.4</v>
      </c>
    </row>
    <row r="382" spans="1:5" x14ac:dyDescent="0.25">
      <c r="A382" s="75" t="s">
        <v>1282</v>
      </c>
      <c r="B382" s="96">
        <v>1</v>
      </c>
      <c r="C382" s="97">
        <v>2</v>
      </c>
      <c r="D382" s="100">
        <v>0.4</v>
      </c>
      <c r="E382" s="100">
        <v>0.4</v>
      </c>
    </row>
    <row r="383" spans="1:5" x14ac:dyDescent="0.25">
      <c r="A383" s="75" t="s">
        <v>1283</v>
      </c>
      <c r="B383" s="96">
        <v>1</v>
      </c>
      <c r="C383" s="97">
        <v>12</v>
      </c>
      <c r="D383" s="100">
        <v>0.4</v>
      </c>
      <c r="E383" s="100">
        <v>0.4</v>
      </c>
    </row>
    <row r="384" spans="1:5" x14ac:dyDescent="0.25">
      <c r="A384" s="75" t="s">
        <v>1284</v>
      </c>
      <c r="B384" s="96">
        <v>4</v>
      </c>
      <c r="C384" s="97">
        <v>1</v>
      </c>
      <c r="D384" s="100">
        <v>0.4</v>
      </c>
      <c r="E384" s="100">
        <v>0.4</v>
      </c>
    </row>
    <row r="385" spans="1:5" x14ac:dyDescent="0.25">
      <c r="A385" s="75" t="s">
        <v>1285</v>
      </c>
      <c r="B385" s="96">
        <v>4</v>
      </c>
      <c r="C385" s="97">
        <v>1</v>
      </c>
      <c r="D385" s="100">
        <v>0.4</v>
      </c>
      <c r="E385" s="100">
        <v>0.4</v>
      </c>
    </row>
    <row r="386" spans="1:5" x14ac:dyDescent="0.25">
      <c r="A386" s="75" t="s">
        <v>1286</v>
      </c>
      <c r="B386" s="96">
        <v>2</v>
      </c>
      <c r="C386" s="97">
        <v>1</v>
      </c>
      <c r="D386" s="100">
        <v>0.4</v>
      </c>
      <c r="E386" s="100">
        <v>0.4</v>
      </c>
    </row>
    <row r="387" spans="1:5" x14ac:dyDescent="0.25">
      <c r="A387" s="75" t="s">
        <v>1287</v>
      </c>
      <c r="B387" s="96">
        <v>1</v>
      </c>
      <c r="C387" s="97">
        <v>1</v>
      </c>
      <c r="D387" s="100">
        <v>0.39</v>
      </c>
      <c r="E387" s="100">
        <v>0.39</v>
      </c>
    </row>
    <row r="388" spans="1:5" x14ac:dyDescent="0.25">
      <c r="A388" s="75" t="s">
        <v>1288</v>
      </c>
      <c r="B388" s="96">
        <v>6</v>
      </c>
      <c r="C388" s="97">
        <v>1</v>
      </c>
      <c r="D388" s="100">
        <v>0.39</v>
      </c>
      <c r="E388" s="100">
        <v>0.39</v>
      </c>
    </row>
    <row r="389" spans="1:5" x14ac:dyDescent="0.25">
      <c r="A389" s="75" t="s">
        <v>1289</v>
      </c>
      <c r="B389" s="96">
        <v>3</v>
      </c>
      <c r="C389" s="97">
        <v>1</v>
      </c>
      <c r="D389" s="100">
        <v>0.39</v>
      </c>
      <c r="E389" s="100">
        <v>0.39</v>
      </c>
    </row>
    <row r="390" spans="1:5" x14ac:dyDescent="0.25">
      <c r="A390" s="75" t="s">
        <v>1290</v>
      </c>
      <c r="B390" s="96">
        <v>1</v>
      </c>
      <c r="C390" s="97">
        <v>2</v>
      </c>
      <c r="D390" s="100">
        <v>0.39</v>
      </c>
      <c r="E390" s="100">
        <v>0.39</v>
      </c>
    </row>
    <row r="391" spans="1:5" x14ac:dyDescent="0.25">
      <c r="A391" s="75" t="s">
        <v>1291</v>
      </c>
      <c r="B391" s="96">
        <v>1</v>
      </c>
      <c r="C391" s="97">
        <v>9</v>
      </c>
      <c r="D391" s="100">
        <v>0.39</v>
      </c>
      <c r="E391" s="100">
        <v>0.39</v>
      </c>
    </row>
    <row r="392" spans="1:5" x14ac:dyDescent="0.25">
      <c r="A392" s="75" t="s">
        <v>1292</v>
      </c>
      <c r="B392" s="96">
        <v>1</v>
      </c>
      <c r="C392" s="97">
        <v>8</v>
      </c>
      <c r="D392" s="100">
        <v>0.39</v>
      </c>
      <c r="E392" s="100">
        <v>0.39</v>
      </c>
    </row>
    <row r="393" spans="1:5" x14ac:dyDescent="0.25">
      <c r="A393" s="75" t="s">
        <v>1293</v>
      </c>
      <c r="B393" s="96">
        <v>1</v>
      </c>
      <c r="C393" s="97">
        <v>3</v>
      </c>
      <c r="D393" s="100">
        <v>0.39</v>
      </c>
      <c r="E393" s="100">
        <v>0.39</v>
      </c>
    </row>
    <row r="394" spans="1:5" x14ac:dyDescent="0.25">
      <c r="A394" s="75" t="s">
        <v>1294</v>
      </c>
      <c r="B394" s="96">
        <v>1</v>
      </c>
      <c r="C394" s="97">
        <v>11</v>
      </c>
      <c r="D394" s="100">
        <v>0.39</v>
      </c>
      <c r="E394" s="100">
        <v>0.39</v>
      </c>
    </row>
    <row r="395" spans="1:5" x14ac:dyDescent="0.25">
      <c r="A395" s="75" t="s">
        <v>1295</v>
      </c>
      <c r="B395" s="96">
        <v>2</v>
      </c>
      <c r="C395" s="97">
        <v>1</v>
      </c>
      <c r="D395" s="100">
        <v>0.39</v>
      </c>
      <c r="E395" s="100">
        <v>0.39</v>
      </c>
    </row>
    <row r="396" spans="1:5" x14ac:dyDescent="0.25">
      <c r="A396" s="75" t="s">
        <v>1296</v>
      </c>
      <c r="B396" s="96">
        <v>4</v>
      </c>
      <c r="C396" s="97">
        <v>1</v>
      </c>
      <c r="D396" s="100">
        <v>0.39</v>
      </c>
      <c r="E396" s="100">
        <v>0.39</v>
      </c>
    </row>
    <row r="397" spans="1:5" x14ac:dyDescent="0.25">
      <c r="A397" s="75" t="s">
        <v>1297</v>
      </c>
      <c r="B397" s="96">
        <v>2</v>
      </c>
      <c r="C397" s="97">
        <v>1</v>
      </c>
      <c r="D397" s="100">
        <v>0.38</v>
      </c>
      <c r="E397" s="100">
        <v>0.38</v>
      </c>
    </row>
    <row r="398" spans="1:5" x14ac:dyDescent="0.25">
      <c r="A398" s="75" t="s">
        <v>1298</v>
      </c>
      <c r="B398" s="96">
        <v>3</v>
      </c>
      <c r="C398" s="97">
        <v>1</v>
      </c>
      <c r="D398" s="100">
        <v>0.38</v>
      </c>
      <c r="E398" s="100">
        <v>0.38</v>
      </c>
    </row>
    <row r="399" spans="1:5" x14ac:dyDescent="0.25">
      <c r="A399" s="75" t="s">
        <v>1299</v>
      </c>
      <c r="B399" s="96">
        <v>1</v>
      </c>
      <c r="C399" s="97">
        <v>2</v>
      </c>
      <c r="D399" s="100">
        <v>0.38</v>
      </c>
      <c r="E399" s="100">
        <v>0.38</v>
      </c>
    </row>
    <row r="400" spans="1:5" x14ac:dyDescent="0.25">
      <c r="A400" s="75" t="s">
        <v>1300</v>
      </c>
      <c r="B400" s="96">
        <v>1</v>
      </c>
      <c r="C400" s="97">
        <v>8</v>
      </c>
      <c r="D400" s="100">
        <v>0.38</v>
      </c>
      <c r="E400" s="100">
        <v>0.38</v>
      </c>
    </row>
    <row r="401" spans="1:5" x14ac:dyDescent="0.25">
      <c r="A401" s="75" t="s">
        <v>1301</v>
      </c>
      <c r="B401" s="96">
        <v>3</v>
      </c>
      <c r="C401" s="97">
        <v>1</v>
      </c>
      <c r="D401" s="100">
        <v>0.37</v>
      </c>
      <c r="E401" s="100">
        <v>0.37</v>
      </c>
    </row>
    <row r="402" spans="1:5" x14ac:dyDescent="0.25">
      <c r="A402" s="75" t="s">
        <v>1302</v>
      </c>
      <c r="B402" s="96">
        <v>1</v>
      </c>
      <c r="C402" s="97">
        <v>25</v>
      </c>
      <c r="D402" s="100">
        <v>0.37</v>
      </c>
      <c r="E402" s="100">
        <v>0.37</v>
      </c>
    </row>
    <row r="403" spans="1:5" x14ac:dyDescent="0.25">
      <c r="A403" s="75" t="s">
        <v>1303</v>
      </c>
      <c r="B403" s="96">
        <v>1</v>
      </c>
      <c r="C403" s="97">
        <v>2</v>
      </c>
      <c r="D403" s="100">
        <v>0.37</v>
      </c>
      <c r="E403" s="100">
        <v>0.37</v>
      </c>
    </row>
    <row r="404" spans="1:5" x14ac:dyDescent="0.25">
      <c r="A404" s="75" t="s">
        <v>1304</v>
      </c>
      <c r="B404" s="96">
        <v>1</v>
      </c>
      <c r="C404" s="97">
        <v>3</v>
      </c>
      <c r="D404" s="100">
        <v>0.37</v>
      </c>
      <c r="E404" s="100">
        <v>0.37</v>
      </c>
    </row>
    <row r="405" spans="1:5" x14ac:dyDescent="0.25">
      <c r="A405" s="75" t="s">
        <v>1305</v>
      </c>
      <c r="B405" s="96">
        <v>1</v>
      </c>
      <c r="C405" s="97">
        <v>3</v>
      </c>
      <c r="D405" s="100">
        <v>0.37</v>
      </c>
      <c r="E405" s="100">
        <v>0.37</v>
      </c>
    </row>
    <row r="406" spans="1:5" x14ac:dyDescent="0.25">
      <c r="A406" s="75" t="s">
        <v>1306</v>
      </c>
      <c r="B406" s="96">
        <v>4</v>
      </c>
      <c r="C406" s="97">
        <v>1</v>
      </c>
      <c r="D406" s="100">
        <v>0.37</v>
      </c>
      <c r="E406" s="100">
        <v>0.37</v>
      </c>
    </row>
    <row r="407" spans="1:5" x14ac:dyDescent="0.25">
      <c r="A407" s="75" t="s">
        <v>1307</v>
      </c>
      <c r="B407" s="96">
        <v>2</v>
      </c>
      <c r="C407" s="97">
        <v>1</v>
      </c>
      <c r="D407" s="100">
        <v>0.37</v>
      </c>
      <c r="E407" s="100">
        <v>0.37</v>
      </c>
    </row>
    <row r="408" spans="1:5" x14ac:dyDescent="0.25">
      <c r="A408" s="75" t="s">
        <v>1308</v>
      </c>
      <c r="B408" s="96">
        <v>1</v>
      </c>
      <c r="C408" s="97">
        <v>1</v>
      </c>
      <c r="D408" s="100">
        <v>0.37</v>
      </c>
      <c r="E408" s="100">
        <v>0.37</v>
      </c>
    </row>
    <row r="409" spans="1:5" x14ac:dyDescent="0.25">
      <c r="A409" s="75" t="s">
        <v>1309</v>
      </c>
      <c r="B409" s="96">
        <v>4</v>
      </c>
      <c r="C409" s="97">
        <v>1</v>
      </c>
      <c r="D409" s="100">
        <v>0.37</v>
      </c>
      <c r="E409" s="100">
        <v>0.37</v>
      </c>
    </row>
    <row r="410" spans="1:5" x14ac:dyDescent="0.25">
      <c r="A410" s="75" t="s">
        <v>1310</v>
      </c>
      <c r="B410" s="96">
        <v>1</v>
      </c>
      <c r="C410" s="97">
        <v>1</v>
      </c>
      <c r="D410" s="100">
        <v>0.36</v>
      </c>
      <c r="E410" s="100">
        <v>0.36</v>
      </c>
    </row>
    <row r="411" spans="1:5" x14ac:dyDescent="0.25">
      <c r="A411" s="75" t="s">
        <v>1311</v>
      </c>
      <c r="B411" s="96">
        <v>1</v>
      </c>
      <c r="C411" s="97">
        <v>4</v>
      </c>
      <c r="D411" s="100">
        <v>0.35000000000000003</v>
      </c>
      <c r="E411" s="100">
        <v>0.35000000000000003</v>
      </c>
    </row>
    <row r="412" spans="1:5" x14ac:dyDescent="0.25">
      <c r="A412" s="75" t="s">
        <v>1312</v>
      </c>
      <c r="B412" s="96">
        <v>1</v>
      </c>
      <c r="C412" s="97">
        <v>14</v>
      </c>
      <c r="D412" s="100">
        <v>0.35000000000000003</v>
      </c>
      <c r="E412" s="100">
        <v>0.35000000000000003</v>
      </c>
    </row>
    <row r="413" spans="1:5" x14ac:dyDescent="0.25">
      <c r="A413" s="75" t="s">
        <v>1313</v>
      </c>
      <c r="B413" s="96">
        <v>1</v>
      </c>
      <c r="C413" s="97">
        <v>5</v>
      </c>
      <c r="D413" s="100">
        <v>0.35000000000000003</v>
      </c>
      <c r="E413" s="100">
        <v>0.35000000000000003</v>
      </c>
    </row>
    <row r="414" spans="1:5" x14ac:dyDescent="0.25">
      <c r="A414" s="75" t="s">
        <v>1314</v>
      </c>
      <c r="B414" s="96">
        <v>4</v>
      </c>
      <c r="C414" s="97">
        <v>1</v>
      </c>
      <c r="D414" s="100">
        <v>0.34</v>
      </c>
      <c r="E414" s="100">
        <v>0.34</v>
      </c>
    </row>
    <row r="415" spans="1:5" x14ac:dyDescent="0.25">
      <c r="A415" s="75" t="s">
        <v>1315</v>
      </c>
      <c r="B415" s="96">
        <v>1</v>
      </c>
      <c r="C415" s="97">
        <v>3</v>
      </c>
      <c r="D415" s="100">
        <v>0.34</v>
      </c>
      <c r="E415" s="100">
        <v>0.34</v>
      </c>
    </row>
    <row r="416" spans="1:5" x14ac:dyDescent="0.25">
      <c r="A416" s="75" t="s">
        <v>1316</v>
      </c>
      <c r="B416" s="96">
        <v>1</v>
      </c>
      <c r="C416" s="97">
        <v>12</v>
      </c>
      <c r="D416" s="100">
        <v>0.34</v>
      </c>
      <c r="E416" s="100">
        <v>0.34</v>
      </c>
    </row>
    <row r="417" spans="1:5" x14ac:dyDescent="0.25">
      <c r="A417" s="75" t="s">
        <v>1317</v>
      </c>
      <c r="B417" s="96">
        <v>1</v>
      </c>
      <c r="C417" s="97">
        <v>5</v>
      </c>
      <c r="D417" s="100">
        <v>0.34</v>
      </c>
      <c r="E417" s="100">
        <v>0.34</v>
      </c>
    </row>
    <row r="418" spans="1:5" x14ac:dyDescent="0.25">
      <c r="A418" s="75" t="s">
        <v>1318</v>
      </c>
      <c r="B418" s="96">
        <v>1</v>
      </c>
      <c r="C418" s="97">
        <v>5</v>
      </c>
      <c r="D418" s="100">
        <v>0.34</v>
      </c>
      <c r="E418" s="100">
        <v>0.34</v>
      </c>
    </row>
    <row r="419" spans="1:5" x14ac:dyDescent="0.25">
      <c r="A419" s="75" t="s">
        <v>1319</v>
      </c>
      <c r="B419" s="96">
        <v>3</v>
      </c>
      <c r="C419" s="97">
        <v>1</v>
      </c>
      <c r="D419" s="100">
        <v>0.33</v>
      </c>
      <c r="E419" s="100">
        <v>0.33</v>
      </c>
    </row>
    <row r="420" spans="1:5" x14ac:dyDescent="0.25">
      <c r="A420" s="75" t="s">
        <v>1320</v>
      </c>
      <c r="B420" s="96">
        <v>3</v>
      </c>
      <c r="C420" s="97">
        <v>1</v>
      </c>
      <c r="D420" s="100">
        <v>0.33</v>
      </c>
      <c r="E420" s="100">
        <v>0.33</v>
      </c>
    </row>
    <row r="421" spans="1:5" x14ac:dyDescent="0.25">
      <c r="A421" s="75" t="s">
        <v>1321</v>
      </c>
      <c r="B421" s="96">
        <v>1</v>
      </c>
      <c r="C421" s="97">
        <v>3</v>
      </c>
      <c r="D421" s="100">
        <v>0.32</v>
      </c>
      <c r="E421" s="100">
        <v>0.32</v>
      </c>
    </row>
    <row r="422" spans="1:5" x14ac:dyDescent="0.25">
      <c r="A422" s="75" t="s">
        <v>1322</v>
      </c>
      <c r="B422" s="96">
        <v>3</v>
      </c>
      <c r="C422" s="97">
        <v>1</v>
      </c>
      <c r="D422" s="100">
        <v>0.31</v>
      </c>
      <c r="E422" s="100">
        <v>0.31</v>
      </c>
    </row>
    <row r="423" spans="1:5" x14ac:dyDescent="0.25">
      <c r="A423" s="75" t="s">
        <v>1323</v>
      </c>
      <c r="B423" s="96">
        <v>7</v>
      </c>
      <c r="C423" s="97">
        <v>1</v>
      </c>
      <c r="D423" s="100">
        <v>0.31</v>
      </c>
      <c r="E423" s="100">
        <v>0.31</v>
      </c>
    </row>
    <row r="424" spans="1:5" x14ac:dyDescent="0.25">
      <c r="A424" s="75" t="s">
        <v>1324</v>
      </c>
      <c r="B424" s="96">
        <v>1</v>
      </c>
      <c r="C424" s="97">
        <v>2</v>
      </c>
      <c r="D424" s="100">
        <v>0.31</v>
      </c>
      <c r="E424" s="100">
        <v>0.31</v>
      </c>
    </row>
    <row r="425" spans="1:5" x14ac:dyDescent="0.25">
      <c r="A425" s="75" t="s">
        <v>1325</v>
      </c>
      <c r="B425" s="96">
        <v>1</v>
      </c>
      <c r="C425" s="97">
        <v>1</v>
      </c>
      <c r="D425" s="100">
        <v>0.3</v>
      </c>
      <c r="E425" s="100">
        <v>0.3</v>
      </c>
    </row>
    <row r="426" spans="1:5" x14ac:dyDescent="0.25">
      <c r="A426" s="75" t="s">
        <v>1326</v>
      </c>
      <c r="B426" s="96">
        <v>1</v>
      </c>
      <c r="C426" s="97">
        <v>3</v>
      </c>
      <c r="D426" s="100">
        <v>0.3</v>
      </c>
      <c r="E426" s="100">
        <v>0.3</v>
      </c>
    </row>
    <row r="427" spans="1:5" x14ac:dyDescent="0.25">
      <c r="A427" s="75" t="s">
        <v>1327</v>
      </c>
      <c r="B427" s="96">
        <v>2</v>
      </c>
      <c r="C427" s="97">
        <v>1</v>
      </c>
      <c r="D427" s="100">
        <v>0.28999999999999998</v>
      </c>
      <c r="E427" s="100">
        <v>0.28999999999999998</v>
      </c>
    </row>
    <row r="428" spans="1:5" x14ac:dyDescent="0.25">
      <c r="A428" s="75" t="s">
        <v>1328</v>
      </c>
      <c r="B428" s="96">
        <v>3</v>
      </c>
      <c r="C428" s="97">
        <v>1</v>
      </c>
      <c r="D428" s="100">
        <v>0.28999999999999998</v>
      </c>
      <c r="E428" s="100">
        <v>0.28999999999999998</v>
      </c>
    </row>
    <row r="429" spans="1:5" x14ac:dyDescent="0.25">
      <c r="A429" s="75" t="s">
        <v>1329</v>
      </c>
      <c r="B429" s="96">
        <v>1</v>
      </c>
      <c r="C429" s="97">
        <v>7</v>
      </c>
      <c r="D429" s="100">
        <v>0.28999999999999998</v>
      </c>
      <c r="E429" s="100">
        <v>0.28999999999999998</v>
      </c>
    </row>
    <row r="430" spans="1:5" x14ac:dyDescent="0.25">
      <c r="A430" s="75" t="s">
        <v>1330</v>
      </c>
      <c r="B430" s="96">
        <v>1</v>
      </c>
      <c r="C430" s="97">
        <v>3</v>
      </c>
      <c r="D430" s="100">
        <v>0.28999999999999998</v>
      </c>
      <c r="E430" s="100">
        <v>0.28999999999999998</v>
      </c>
    </row>
    <row r="431" spans="1:5" x14ac:dyDescent="0.25">
      <c r="A431" s="75" t="s">
        <v>1331</v>
      </c>
      <c r="B431" s="96">
        <v>4</v>
      </c>
      <c r="C431" s="97">
        <v>1</v>
      </c>
      <c r="D431" s="100">
        <v>0.27</v>
      </c>
      <c r="E431" s="100">
        <v>0.27</v>
      </c>
    </row>
    <row r="432" spans="1:5" x14ac:dyDescent="0.25">
      <c r="A432" s="75" t="s">
        <v>1332</v>
      </c>
      <c r="B432" s="96">
        <v>4</v>
      </c>
      <c r="C432" s="97">
        <v>1</v>
      </c>
      <c r="D432" s="100">
        <v>0.27</v>
      </c>
      <c r="E432" s="100">
        <v>0.27</v>
      </c>
    </row>
    <row r="433" spans="1:5" x14ac:dyDescent="0.25">
      <c r="A433" s="75" t="s">
        <v>1333</v>
      </c>
      <c r="B433" s="96">
        <v>4</v>
      </c>
      <c r="C433" s="97">
        <v>1</v>
      </c>
      <c r="D433" s="100">
        <v>0.27</v>
      </c>
      <c r="E433" s="100">
        <v>0.27</v>
      </c>
    </row>
    <row r="434" spans="1:5" x14ac:dyDescent="0.25">
      <c r="A434" s="75" t="s">
        <v>1334</v>
      </c>
      <c r="B434" s="96">
        <v>6</v>
      </c>
      <c r="C434" s="97">
        <v>1</v>
      </c>
      <c r="D434" s="100">
        <v>0.21</v>
      </c>
      <c r="E434" s="100">
        <v>0.21</v>
      </c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0"/>
      <c r="E753" s="100"/>
    </row>
    <row r="754" spans="1:5" x14ac:dyDescent="0.25">
      <c r="A754" s="75"/>
      <c r="B754" s="96"/>
      <c r="C754" s="97"/>
      <c r="D754" s="100"/>
      <c r="E754" s="100"/>
    </row>
    <row r="755" spans="1:5" x14ac:dyDescent="0.25">
      <c r="A755" s="75"/>
      <c r="B755" s="96"/>
      <c r="C755" s="97"/>
      <c r="D755" s="100"/>
      <c r="E755" s="100"/>
    </row>
    <row r="756" spans="1:5" x14ac:dyDescent="0.25">
      <c r="A756" s="75"/>
      <c r="B756" s="96"/>
      <c r="C756" s="97"/>
      <c r="D756" s="100"/>
      <c r="E756" s="100"/>
    </row>
    <row r="757" spans="1:5" x14ac:dyDescent="0.25">
      <c r="A757" s="75"/>
      <c r="B757" s="96"/>
      <c r="C757" s="97"/>
      <c r="D757" s="100"/>
      <c r="E757" s="100"/>
    </row>
    <row r="758" spans="1:5" x14ac:dyDescent="0.25">
      <c r="A758" s="75"/>
      <c r="B758" s="96"/>
      <c r="C758" s="97"/>
      <c r="D758" s="100"/>
      <c r="E758" s="100"/>
    </row>
    <row r="759" spans="1:5" x14ac:dyDescent="0.25">
      <c r="A759" s="75"/>
      <c r="B759" s="96"/>
      <c r="C759" s="97"/>
      <c r="D759" s="100"/>
      <c r="E759" s="100"/>
    </row>
    <row r="760" spans="1:5" x14ac:dyDescent="0.25">
      <c r="A760" s="75"/>
      <c r="B760" s="96"/>
      <c r="C760" s="97"/>
      <c r="D760" s="100"/>
      <c r="E760" s="100"/>
    </row>
    <row r="761" spans="1:5" x14ac:dyDescent="0.25">
      <c r="A761" s="75"/>
      <c r="B761" s="96"/>
      <c r="C761" s="97"/>
      <c r="D761" s="100"/>
      <c r="E761" s="100"/>
    </row>
    <row r="762" spans="1:5" x14ac:dyDescent="0.25">
      <c r="A762" s="75"/>
      <c r="B762" s="96"/>
      <c r="C762" s="97"/>
      <c r="D762" s="100"/>
      <c r="E762" s="100"/>
    </row>
    <row r="763" spans="1:5" x14ac:dyDescent="0.25">
      <c r="A763" s="75"/>
      <c r="B763" s="96"/>
      <c r="C763" s="97"/>
      <c r="D763" s="100"/>
      <c r="E763" s="100"/>
    </row>
    <row r="764" spans="1:5" x14ac:dyDescent="0.25">
      <c r="A764" s="75"/>
      <c r="B764" s="96"/>
      <c r="C764" s="97"/>
      <c r="D764" s="100"/>
      <c r="E764" s="100"/>
    </row>
    <row r="765" spans="1:5" x14ac:dyDescent="0.25">
      <c r="A765" s="75"/>
      <c r="B765" s="96"/>
      <c r="C765" s="97"/>
      <c r="D765" s="100"/>
      <c r="E765" s="100"/>
    </row>
    <row r="766" spans="1:5" x14ac:dyDescent="0.25">
      <c r="A766" s="75"/>
      <c r="B766" s="96"/>
      <c r="C766" s="97"/>
      <c r="D766" s="100"/>
      <c r="E766" s="100"/>
    </row>
    <row r="767" spans="1:5" x14ac:dyDescent="0.25">
      <c r="A767" s="75"/>
      <c r="B767" s="96"/>
      <c r="C767" s="97"/>
      <c r="D767" s="100"/>
      <c r="E767" s="100"/>
    </row>
    <row r="768" spans="1:5" x14ac:dyDescent="0.25">
      <c r="A768" s="75"/>
      <c r="B768" s="96"/>
      <c r="C768" s="97"/>
      <c r="D768" s="100"/>
      <c r="E768" s="100"/>
    </row>
    <row r="769" spans="1:5" x14ac:dyDescent="0.25">
      <c r="A769" s="75"/>
      <c r="B769" s="96"/>
      <c r="C769" s="97"/>
      <c r="D769" s="100"/>
      <c r="E769" s="100"/>
    </row>
    <row r="770" spans="1:5" x14ac:dyDescent="0.25">
      <c r="A770" s="75"/>
      <c r="B770" s="96"/>
      <c r="C770" s="97"/>
      <c r="D770" s="100"/>
      <c r="E770" s="100"/>
    </row>
    <row r="771" spans="1:5" x14ac:dyDescent="0.25">
      <c r="A771" s="75"/>
      <c r="B771" s="96"/>
      <c r="C771" s="97"/>
      <c r="D771" s="100"/>
      <c r="E771" s="100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0" bestFit="1" customWidth="1"/>
    <col min="2" max="2" width="74.85546875" style="80" bestFit="1" customWidth="1"/>
    <col min="3" max="4" width="24.42578125" style="80" customWidth="1"/>
    <col min="5" max="5" width="18.85546875" style="80" bestFit="1" customWidth="1"/>
    <col min="6" max="6" width="11.5703125" style="81" customWidth="1"/>
  </cols>
  <sheetData>
    <row r="1" spans="1:6" ht="60" customHeight="1" x14ac:dyDescent="0.25">
      <c r="A1" s="175" t="s">
        <v>1335</v>
      </c>
      <c r="B1" s="175"/>
      <c r="C1" s="175"/>
      <c r="D1" s="175"/>
      <c r="E1" s="175"/>
      <c r="F1" s="175"/>
    </row>
    <row r="2" spans="1:6" ht="50.1" customHeight="1" x14ac:dyDescent="0.25">
      <c r="A2" s="176" t="str">
        <f>"INTERVALLES DE MARGE EN VIGUEUR LE "&amp;A1</f>
        <v>INTERVALLES DE MARGE EN VIGUEUR LE 28 JUILLET 2023</v>
      </c>
      <c r="B2" s="176"/>
      <c r="C2" s="176"/>
      <c r="D2" s="176"/>
      <c r="E2" s="176"/>
      <c r="F2" s="176"/>
    </row>
    <row r="3" spans="1:6" ht="12.75" customHeight="1" x14ac:dyDescent="0.25">
      <c r="A3" s="177" t="s">
        <v>27</v>
      </c>
      <c r="B3" s="177" t="s">
        <v>21</v>
      </c>
      <c r="C3" s="177" t="s">
        <v>28</v>
      </c>
      <c r="D3" s="177" t="s">
        <v>29</v>
      </c>
      <c r="E3" s="177" t="s">
        <v>30</v>
      </c>
      <c r="F3" s="177" t="s">
        <v>31</v>
      </c>
    </row>
    <row r="4" spans="1:6" ht="15.75" thickBot="1" x14ac:dyDescent="0.3">
      <c r="A4" s="177"/>
      <c r="B4" s="177"/>
      <c r="C4" s="177"/>
      <c r="D4" s="177"/>
      <c r="E4" s="177"/>
      <c r="F4" s="177"/>
    </row>
    <row r="5" spans="1:6" x14ac:dyDescent="0.25">
      <c r="A5" s="37" t="s">
        <v>42</v>
      </c>
      <c r="B5" s="38" t="s">
        <v>1336</v>
      </c>
      <c r="C5" s="64">
        <v>0.1167444729186855</v>
      </c>
      <c r="D5" s="40">
        <v>0.1166675969537856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6">
        <v>0.14564971416200762</v>
      </c>
      <c r="D6" s="45">
        <v>0.14531755888953124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0.25755434284804851</v>
      </c>
      <c r="D7" s="50">
        <v>0.25749928349642903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5.4937238945721757E-2</v>
      </c>
      <c r="D8" s="50">
        <v>5.4839430097439371E-2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0.1606432219804525</v>
      </c>
      <c r="D9" s="50">
        <v>0.16051447603205718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0.102885939761339</v>
      </c>
      <c r="D10" s="50">
        <v>0.10288601871133314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1337</v>
      </c>
      <c r="C11" s="39">
        <v>0.13147801756510741</v>
      </c>
      <c r="D11" s="50">
        <v>0.13116151291321188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0.16436774553608569</v>
      </c>
      <c r="D12" s="50">
        <v>0.16412603449880278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0.11753873671755799</v>
      </c>
      <c r="D13" s="50">
        <v>0.11723029597976939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0.11306691476928878</v>
      </c>
      <c r="D14" s="50">
        <v>0.11308452124887708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7.2406030410088917E-2</v>
      </c>
      <c r="D15" s="50">
        <v>7.2206624910699402E-2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9.0948816036020869E-2</v>
      </c>
      <c r="D16" s="50">
        <v>9.0815567897707158E-2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0.12207132285205083</v>
      </c>
      <c r="D17" s="50">
        <v>0.12185533814193358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1338</v>
      </c>
      <c r="C18" s="39">
        <v>0.12743516917276487</v>
      </c>
      <c r="D18" s="50">
        <v>0.12704059936789913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0.10527458014730835</v>
      </c>
      <c r="D19" s="50">
        <v>0.10495604367244762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0.14635380905068832</v>
      </c>
      <c r="D20" s="50">
        <v>0.14627430018427476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6.9324876327179985E-2</v>
      </c>
      <c r="D21" s="50">
        <v>6.9314813477211246E-2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0.13181832448370401</v>
      </c>
      <c r="D22" s="50">
        <v>0.13199441490677111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0.14630944576263694</v>
      </c>
      <c r="D23" s="50">
        <v>0.14594792155741157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9.6097665419518516E-2</v>
      </c>
      <c r="D24" s="50">
        <v>9.5900446602990699E-2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0.11378662375570575</v>
      </c>
      <c r="D25" s="50">
        <v>0.11343351516117385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0.14309866686601513</v>
      </c>
      <c r="D26" s="50">
        <v>0.14306434718707675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1339</v>
      </c>
      <c r="C27" s="39">
        <v>0.15369704754450869</v>
      </c>
      <c r="D27" s="50">
        <v>0.15371212795509881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1340</v>
      </c>
      <c r="C28" s="39">
        <v>5.7500882816545765E-2</v>
      </c>
      <c r="D28" s="50">
        <v>5.7380627413581721E-2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0.10685076672359911</v>
      </c>
      <c r="D29" s="50">
        <v>0.10656945811879148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6.7717797402483862E-2</v>
      </c>
      <c r="D30" s="50">
        <v>6.7533521806362823E-2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6.7230101976049714E-2</v>
      </c>
      <c r="D31" s="50">
        <v>6.7026744243477376E-2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0.11621916647390802</v>
      </c>
      <c r="D32" s="50">
        <v>0.11595407380556003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0.18832037261505596</v>
      </c>
      <c r="D33" s="50">
        <v>0.18755395619668255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1341</v>
      </c>
      <c r="C34" s="39">
        <v>7.4463225484907664E-2</v>
      </c>
      <c r="D34" s="50">
        <v>7.4253771278728509E-2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0.13554134445977517</v>
      </c>
      <c r="D35" s="50">
        <v>0.13553948342178246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0.36066714298833352</v>
      </c>
      <c r="D36" s="50">
        <v>0.3602733636681883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0.20202465899327002</v>
      </c>
      <c r="D37" s="50">
        <v>0.20196914141834799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9.1428488950986708E-2</v>
      </c>
      <c r="D38" s="50">
        <v>9.1346408967394377E-2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1342</v>
      </c>
      <c r="C39" s="39">
        <v>7.0817524117844838E-2</v>
      </c>
      <c r="D39" s="50">
        <v>7.0616898331565883E-2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1343</v>
      </c>
      <c r="C40" s="39">
        <v>9.276557475550519E-2</v>
      </c>
      <c r="D40" s="50">
        <v>9.2478500037032882E-2</v>
      </c>
      <c r="E40" s="51">
        <v>0</v>
      </c>
      <c r="F40" s="52">
        <v>0</v>
      </c>
    </row>
    <row r="41" spans="1:6" x14ac:dyDescent="0.25">
      <c r="A41" s="48" t="s">
        <v>114</v>
      </c>
      <c r="B41" s="49" t="s">
        <v>1344</v>
      </c>
      <c r="C41" s="39">
        <v>9.0098258924258351E-2</v>
      </c>
      <c r="D41" s="50">
        <v>8.9813159650244792E-2</v>
      </c>
      <c r="E41" s="51">
        <v>0</v>
      </c>
      <c r="F41" s="52">
        <v>1</v>
      </c>
    </row>
    <row r="42" spans="1:6" x14ac:dyDescent="0.25">
      <c r="A42" s="48" t="s">
        <v>116</v>
      </c>
      <c r="B42" s="49" t="s">
        <v>1345</v>
      </c>
      <c r="C42" s="39">
        <v>6.7805034857651297E-2</v>
      </c>
      <c r="D42" s="50">
        <v>6.7655503319624E-2</v>
      </c>
      <c r="E42" s="51">
        <v>0</v>
      </c>
      <c r="F42" s="52">
        <v>0</v>
      </c>
    </row>
    <row r="43" spans="1:6" x14ac:dyDescent="0.25">
      <c r="A43" s="48" t="s">
        <v>118</v>
      </c>
      <c r="B43" s="49" t="s">
        <v>119</v>
      </c>
      <c r="C43" s="39">
        <v>0.22116998872108906</v>
      </c>
      <c r="D43" s="50">
        <v>0.2207022821733185</v>
      </c>
      <c r="E43" s="51">
        <v>0</v>
      </c>
      <c r="F43" s="52">
        <v>0</v>
      </c>
    </row>
    <row r="44" spans="1:6" x14ac:dyDescent="0.25">
      <c r="A44" s="48" t="s">
        <v>120</v>
      </c>
      <c r="B44" s="49" t="s">
        <v>121</v>
      </c>
      <c r="C44" s="39">
        <v>0.22123046360415391</v>
      </c>
      <c r="D44" s="50">
        <v>0.22075186449006537</v>
      </c>
      <c r="E44" s="51">
        <v>0</v>
      </c>
      <c r="F44" s="52">
        <v>0</v>
      </c>
    </row>
    <row r="45" spans="1:6" x14ac:dyDescent="0.25">
      <c r="A45" s="48" t="s">
        <v>122</v>
      </c>
      <c r="B45" s="49" t="s">
        <v>123</v>
      </c>
      <c r="C45" s="39">
        <v>0.22193320087320503</v>
      </c>
      <c r="D45" s="50">
        <v>0.2214442159670045</v>
      </c>
      <c r="E45" s="51">
        <v>0</v>
      </c>
      <c r="F45" s="52">
        <v>0</v>
      </c>
    </row>
    <row r="46" spans="1:6" x14ac:dyDescent="0.25">
      <c r="A46" s="48" t="s">
        <v>124</v>
      </c>
      <c r="B46" s="49" t="s">
        <v>125</v>
      </c>
      <c r="C46" s="39">
        <v>0.16532268996174548</v>
      </c>
      <c r="D46" s="50">
        <v>0.16534631259943811</v>
      </c>
      <c r="E46" s="51">
        <v>0</v>
      </c>
      <c r="F46" s="52">
        <v>0</v>
      </c>
    </row>
    <row r="47" spans="1:6" x14ac:dyDescent="0.25">
      <c r="A47" s="48" t="s">
        <v>126</v>
      </c>
      <c r="B47" s="49" t="s">
        <v>127</v>
      </c>
      <c r="C47" s="39">
        <v>0.15432028986253393</v>
      </c>
      <c r="D47" s="50">
        <v>0.1539814858037441</v>
      </c>
      <c r="E47" s="51">
        <v>0</v>
      </c>
      <c r="F47" s="52">
        <v>0</v>
      </c>
    </row>
    <row r="48" spans="1:6" x14ac:dyDescent="0.25">
      <c r="A48" s="48" t="s">
        <v>128</v>
      </c>
      <c r="B48" s="49" t="s">
        <v>129</v>
      </c>
      <c r="C48" s="39">
        <v>9.3395787542901954E-2</v>
      </c>
      <c r="D48" s="50">
        <v>9.3029241214658304E-2</v>
      </c>
      <c r="E48" s="51">
        <v>0</v>
      </c>
      <c r="F48" s="52">
        <v>0</v>
      </c>
    </row>
    <row r="49" spans="1:6" x14ac:dyDescent="0.25">
      <c r="A49" s="48" t="s">
        <v>130</v>
      </c>
      <c r="B49" s="57" t="s">
        <v>131</v>
      </c>
      <c r="C49" s="39">
        <v>6.6239535257985746E-2</v>
      </c>
      <c r="D49" s="50">
        <v>6.6036885187868516E-2</v>
      </c>
      <c r="E49" s="51">
        <v>0</v>
      </c>
      <c r="F49" s="52">
        <v>0</v>
      </c>
    </row>
    <row r="50" spans="1:6" x14ac:dyDescent="0.25">
      <c r="A50" s="48" t="s">
        <v>132</v>
      </c>
      <c r="B50" s="57" t="s">
        <v>133</v>
      </c>
      <c r="C50" s="39">
        <v>0.11598829377620221</v>
      </c>
      <c r="D50" s="50">
        <v>0.11566755963650774</v>
      </c>
      <c r="E50" s="51">
        <v>0</v>
      </c>
      <c r="F50" s="52">
        <v>0</v>
      </c>
    </row>
    <row r="51" spans="1:6" x14ac:dyDescent="0.25">
      <c r="A51" s="48" t="s">
        <v>134</v>
      </c>
      <c r="B51" s="57" t="s">
        <v>1346</v>
      </c>
      <c r="C51" s="39">
        <v>7.2176677457907151E-2</v>
      </c>
      <c r="D51" s="50">
        <v>7.2190664435277191E-2</v>
      </c>
      <c r="E51" s="51">
        <v>0</v>
      </c>
      <c r="F51" s="52">
        <v>0</v>
      </c>
    </row>
    <row r="52" spans="1:6" x14ac:dyDescent="0.25">
      <c r="A52" s="48" t="s">
        <v>136</v>
      </c>
      <c r="B52" s="49" t="s">
        <v>137</v>
      </c>
      <c r="C52" s="39">
        <v>7.2348122922387223E-2</v>
      </c>
      <c r="D52" s="50">
        <v>7.2334076880914699E-2</v>
      </c>
      <c r="E52" s="51">
        <v>0</v>
      </c>
      <c r="F52" s="52">
        <v>0</v>
      </c>
    </row>
    <row r="53" spans="1:6" x14ac:dyDescent="0.25">
      <c r="A53" s="48" t="s">
        <v>138</v>
      </c>
      <c r="B53" s="49" t="s">
        <v>1347</v>
      </c>
      <c r="C53" s="39">
        <v>0.11533606503472538</v>
      </c>
      <c r="D53" s="50">
        <v>0.11503559254038336</v>
      </c>
      <c r="E53" s="51">
        <v>0</v>
      </c>
      <c r="F53" s="52">
        <v>0</v>
      </c>
    </row>
    <row r="54" spans="1:6" x14ac:dyDescent="0.25">
      <c r="A54" s="48" t="s">
        <v>140</v>
      </c>
      <c r="B54" s="49" t="s">
        <v>141</v>
      </c>
      <c r="C54" s="39">
        <v>0.13345777323846703</v>
      </c>
      <c r="D54" s="50">
        <v>0.13308009097621942</v>
      </c>
      <c r="E54" s="51">
        <v>0</v>
      </c>
      <c r="F54" s="52">
        <v>0</v>
      </c>
    </row>
    <row r="55" spans="1:6" x14ac:dyDescent="0.25">
      <c r="A55" s="48" t="s">
        <v>142</v>
      </c>
      <c r="B55" s="49" t="s">
        <v>143</v>
      </c>
      <c r="C55" s="39">
        <v>0.11252111958085607</v>
      </c>
      <c r="D55" s="50">
        <v>0.11252920790190553</v>
      </c>
      <c r="E55" s="51">
        <v>0</v>
      </c>
      <c r="F55" s="52">
        <v>0</v>
      </c>
    </row>
    <row r="56" spans="1:6" x14ac:dyDescent="0.25">
      <c r="A56" s="54" t="s">
        <v>144</v>
      </c>
      <c r="B56" s="49" t="s">
        <v>145</v>
      </c>
      <c r="C56" s="39">
        <v>0.21895310051078276</v>
      </c>
      <c r="D56" s="50">
        <v>0.21849667968240655</v>
      </c>
      <c r="E56" s="51">
        <v>0</v>
      </c>
      <c r="F56" s="52">
        <v>0</v>
      </c>
    </row>
    <row r="57" spans="1:6" x14ac:dyDescent="0.25">
      <c r="A57" s="48" t="s">
        <v>146</v>
      </c>
      <c r="B57" s="49" t="s">
        <v>147</v>
      </c>
      <c r="C57" s="39">
        <v>0.10091173563886399</v>
      </c>
      <c r="D57" s="50">
        <v>0.10053865966917774</v>
      </c>
      <c r="E57" s="51">
        <v>0</v>
      </c>
      <c r="F57" s="52">
        <v>0</v>
      </c>
    </row>
    <row r="58" spans="1:6" x14ac:dyDescent="0.25">
      <c r="A58" s="48" t="s">
        <v>148</v>
      </c>
      <c r="B58" s="49" t="s">
        <v>149</v>
      </c>
      <c r="C58" s="39">
        <v>0.1021337559349107</v>
      </c>
      <c r="D58" s="50">
        <v>0.10190633686820975</v>
      </c>
      <c r="E58" s="51">
        <v>0</v>
      </c>
      <c r="F58" s="52">
        <v>0</v>
      </c>
    </row>
    <row r="59" spans="1:6" x14ac:dyDescent="0.25">
      <c r="A59" s="48" t="s">
        <v>150</v>
      </c>
      <c r="B59" s="49" t="s">
        <v>1348</v>
      </c>
      <c r="C59" s="39">
        <v>5.4353773891748433E-2</v>
      </c>
      <c r="D59" s="50">
        <v>5.4351151037712458E-2</v>
      </c>
      <c r="E59" s="51">
        <v>0</v>
      </c>
      <c r="F59" s="52">
        <v>0</v>
      </c>
    </row>
    <row r="60" spans="1:6" x14ac:dyDescent="0.25">
      <c r="A60" s="48" t="s">
        <v>152</v>
      </c>
      <c r="B60" s="49" t="s">
        <v>153</v>
      </c>
      <c r="C60" s="39">
        <v>0.21083225837243097</v>
      </c>
      <c r="D60" s="50">
        <v>0.21046999152571869</v>
      </c>
      <c r="E60" s="51">
        <v>0</v>
      </c>
      <c r="F60" s="52">
        <v>0</v>
      </c>
    </row>
    <row r="61" spans="1:6" x14ac:dyDescent="0.25">
      <c r="A61" s="48" t="s">
        <v>154</v>
      </c>
      <c r="B61" s="49" t="s">
        <v>155</v>
      </c>
      <c r="C61" s="77">
        <v>0.12793510467445052</v>
      </c>
      <c r="D61" s="58">
        <v>0.12759327284416411</v>
      </c>
      <c r="E61" s="51">
        <v>0</v>
      </c>
      <c r="F61" s="52">
        <v>0</v>
      </c>
    </row>
    <row r="62" spans="1:6" x14ac:dyDescent="0.25">
      <c r="A62" s="48" t="s">
        <v>156</v>
      </c>
      <c r="B62" s="49" t="s">
        <v>157</v>
      </c>
      <c r="C62" s="77">
        <v>0.16337798810820686</v>
      </c>
      <c r="D62" s="58">
        <v>0.16300799600081628</v>
      </c>
      <c r="E62" s="51">
        <v>0</v>
      </c>
      <c r="F62" s="52">
        <v>0</v>
      </c>
    </row>
    <row r="63" spans="1:6" x14ac:dyDescent="0.25">
      <c r="A63" s="48" t="s">
        <v>158</v>
      </c>
      <c r="B63" s="49" t="s">
        <v>1349</v>
      </c>
      <c r="C63" s="77">
        <v>0.1474945243719093</v>
      </c>
      <c r="D63" s="58">
        <v>0.14693528555682348</v>
      </c>
      <c r="E63" s="51">
        <v>0</v>
      </c>
      <c r="F63" s="52">
        <v>0</v>
      </c>
    </row>
    <row r="64" spans="1:6" x14ac:dyDescent="0.25">
      <c r="A64" s="48" t="s">
        <v>160</v>
      </c>
      <c r="B64" s="49" t="s">
        <v>161</v>
      </c>
      <c r="C64" s="77">
        <v>0.12232045376208037</v>
      </c>
      <c r="D64" s="58">
        <v>0.12198771645967854</v>
      </c>
      <c r="E64" s="51">
        <v>0</v>
      </c>
      <c r="F64" s="52">
        <v>0</v>
      </c>
    </row>
    <row r="65" spans="1:6" x14ac:dyDescent="0.25">
      <c r="A65" s="48" t="s">
        <v>162</v>
      </c>
      <c r="B65" s="49" t="s">
        <v>1350</v>
      </c>
      <c r="C65" s="77">
        <v>7.5845826634443753E-2</v>
      </c>
      <c r="D65" s="58">
        <v>7.5641669860778776E-2</v>
      </c>
      <c r="E65" s="51">
        <v>0</v>
      </c>
      <c r="F65" s="52">
        <v>0</v>
      </c>
    </row>
    <row r="66" spans="1:6" x14ac:dyDescent="0.25">
      <c r="A66" s="48" t="s">
        <v>164</v>
      </c>
      <c r="B66" s="49" t="s">
        <v>165</v>
      </c>
      <c r="C66" s="39">
        <v>0.11635581997202472</v>
      </c>
      <c r="D66" s="58">
        <v>0.11608109678081233</v>
      </c>
      <c r="E66" s="51">
        <v>0</v>
      </c>
      <c r="F66" s="52">
        <v>0</v>
      </c>
    </row>
    <row r="67" spans="1:6" x14ac:dyDescent="0.25">
      <c r="A67" s="48" t="s">
        <v>166</v>
      </c>
      <c r="B67" s="53" t="s">
        <v>1351</v>
      </c>
      <c r="C67" s="39">
        <v>5.6580153901607012E-2</v>
      </c>
      <c r="D67" s="50">
        <v>5.6411966427521103E-2</v>
      </c>
      <c r="E67" s="51">
        <v>0</v>
      </c>
      <c r="F67" s="52">
        <v>0</v>
      </c>
    </row>
    <row r="68" spans="1:6" x14ac:dyDescent="0.25">
      <c r="A68" s="48" t="s">
        <v>168</v>
      </c>
      <c r="B68" s="49" t="s">
        <v>1352</v>
      </c>
      <c r="C68" s="39">
        <v>7.2337230750404491E-2</v>
      </c>
      <c r="D68" s="50">
        <v>7.2485022408740551E-2</v>
      </c>
      <c r="E68" s="51">
        <v>0</v>
      </c>
      <c r="F68" s="52">
        <v>0</v>
      </c>
    </row>
    <row r="69" spans="1:6" x14ac:dyDescent="0.25">
      <c r="A69" s="48" t="s">
        <v>170</v>
      </c>
      <c r="B69" s="49" t="s">
        <v>171</v>
      </c>
      <c r="C69" s="39">
        <v>0.13212567152699675</v>
      </c>
      <c r="D69" s="50">
        <v>0.13214604113679917</v>
      </c>
      <c r="E69" s="51">
        <v>0</v>
      </c>
      <c r="F69" s="52">
        <v>0</v>
      </c>
    </row>
    <row r="70" spans="1:6" x14ac:dyDescent="0.25">
      <c r="A70" s="48" t="s">
        <v>172</v>
      </c>
      <c r="B70" s="49" t="s">
        <v>173</v>
      </c>
      <c r="C70" s="39">
        <v>6.7283966261704076E-2</v>
      </c>
      <c r="D70" s="50">
        <v>6.7163395425950539E-2</v>
      </c>
      <c r="E70" s="51">
        <v>0</v>
      </c>
      <c r="F70" s="52">
        <v>0</v>
      </c>
    </row>
    <row r="71" spans="1:6" x14ac:dyDescent="0.25">
      <c r="A71" s="48" t="s">
        <v>174</v>
      </c>
      <c r="B71" s="49" t="s">
        <v>175</v>
      </c>
      <c r="C71" s="39">
        <v>0.18653457925582423</v>
      </c>
      <c r="D71" s="50">
        <v>0.18649391405065283</v>
      </c>
      <c r="E71" s="51">
        <v>0</v>
      </c>
      <c r="F71" s="52">
        <v>0</v>
      </c>
    </row>
    <row r="72" spans="1:6" x14ac:dyDescent="0.25">
      <c r="A72" s="48" t="s">
        <v>176</v>
      </c>
      <c r="B72" s="49" t="s">
        <v>177</v>
      </c>
      <c r="C72" s="39">
        <v>6.6827152726065916E-2</v>
      </c>
      <c r="D72" s="50">
        <v>6.6664088511101421E-2</v>
      </c>
      <c r="E72" s="51">
        <v>0</v>
      </c>
      <c r="F72" s="52">
        <v>0</v>
      </c>
    </row>
    <row r="73" spans="1:6" x14ac:dyDescent="0.25">
      <c r="A73" s="48" t="s">
        <v>178</v>
      </c>
      <c r="B73" s="49" t="s">
        <v>179</v>
      </c>
      <c r="C73" s="39">
        <v>0.21387828325776373</v>
      </c>
      <c r="D73" s="50">
        <v>0.21330303310602505</v>
      </c>
      <c r="E73" s="51">
        <v>0</v>
      </c>
      <c r="F73" s="52">
        <v>0</v>
      </c>
    </row>
    <row r="74" spans="1:6" x14ac:dyDescent="0.25">
      <c r="A74" s="48" t="s">
        <v>180</v>
      </c>
      <c r="B74" s="49" t="s">
        <v>181</v>
      </c>
      <c r="C74" s="39">
        <v>9.8895267051488461E-2</v>
      </c>
      <c r="D74" s="50">
        <v>9.8952644131122675E-2</v>
      </c>
      <c r="E74" s="51">
        <v>0</v>
      </c>
      <c r="F74" s="52">
        <v>0</v>
      </c>
    </row>
    <row r="75" spans="1:6" x14ac:dyDescent="0.25">
      <c r="A75" s="48" t="s">
        <v>182</v>
      </c>
      <c r="B75" s="49" t="s">
        <v>1353</v>
      </c>
      <c r="C75" s="39">
        <v>6.6975212148505853E-2</v>
      </c>
      <c r="D75" s="50">
        <v>6.6774806374096524E-2</v>
      </c>
      <c r="E75" s="51">
        <v>0</v>
      </c>
      <c r="F75" s="52">
        <v>0</v>
      </c>
    </row>
    <row r="76" spans="1:6" x14ac:dyDescent="0.25">
      <c r="A76" s="48" t="s">
        <v>184</v>
      </c>
      <c r="B76" s="78" t="s">
        <v>185</v>
      </c>
      <c r="C76" s="39">
        <v>0.18872083989970725</v>
      </c>
      <c r="D76" s="50">
        <v>0.18854130146179393</v>
      </c>
      <c r="E76" s="51">
        <v>0</v>
      </c>
      <c r="F76" s="52">
        <v>0</v>
      </c>
    </row>
    <row r="77" spans="1:6" x14ac:dyDescent="0.25">
      <c r="A77" s="48" t="s">
        <v>186</v>
      </c>
      <c r="B77" s="78" t="s">
        <v>187</v>
      </c>
      <c r="C77" s="39">
        <v>5.8792893110378941E-2</v>
      </c>
      <c r="D77" s="50">
        <v>5.8646823677082766E-2</v>
      </c>
      <c r="E77" s="51">
        <v>0</v>
      </c>
      <c r="F77" s="52">
        <v>0</v>
      </c>
    </row>
    <row r="78" spans="1:6" x14ac:dyDescent="0.25">
      <c r="A78" s="48" t="s">
        <v>188</v>
      </c>
      <c r="B78" s="49" t="s">
        <v>189</v>
      </c>
      <c r="C78" s="39">
        <v>0.14700912219966483</v>
      </c>
      <c r="D78" s="50">
        <v>0.14662735410868682</v>
      </c>
      <c r="E78" s="51">
        <v>0</v>
      </c>
      <c r="F78" s="52">
        <v>0</v>
      </c>
    </row>
    <row r="79" spans="1:6" x14ac:dyDescent="0.25">
      <c r="A79" s="48" t="s">
        <v>190</v>
      </c>
      <c r="B79" s="49" t="s">
        <v>191</v>
      </c>
      <c r="C79" s="39">
        <v>9.0499559697239551E-2</v>
      </c>
      <c r="D79" s="50">
        <v>9.0290682013559234E-2</v>
      </c>
      <c r="E79" s="51">
        <v>0</v>
      </c>
      <c r="F79" s="52">
        <v>0</v>
      </c>
    </row>
    <row r="80" spans="1:6" x14ac:dyDescent="0.25">
      <c r="A80" s="48" t="s">
        <v>192</v>
      </c>
      <c r="B80" s="49" t="s">
        <v>193</v>
      </c>
      <c r="C80" s="39">
        <v>0.24490352165571302</v>
      </c>
      <c r="D80" s="50">
        <v>0.24490267033400251</v>
      </c>
      <c r="E80" s="51">
        <v>0</v>
      </c>
      <c r="F80" s="52">
        <v>0</v>
      </c>
    </row>
    <row r="81" spans="1:6" x14ac:dyDescent="0.25">
      <c r="A81" s="48" t="s">
        <v>194</v>
      </c>
      <c r="B81" s="49" t="s">
        <v>195</v>
      </c>
      <c r="C81" s="39">
        <v>0.13414248040898913</v>
      </c>
      <c r="D81" s="50">
        <v>0.13376352275841064</v>
      </c>
      <c r="E81" s="51">
        <v>0</v>
      </c>
      <c r="F81" s="52">
        <v>0</v>
      </c>
    </row>
    <row r="82" spans="1:6" x14ac:dyDescent="0.25">
      <c r="A82" s="48" t="s">
        <v>196</v>
      </c>
      <c r="B82" s="49" t="s">
        <v>197</v>
      </c>
      <c r="C82" s="39">
        <v>8.213796349254944E-2</v>
      </c>
      <c r="D82" s="50">
        <v>8.1954674019904084E-2</v>
      </c>
      <c r="E82" s="51">
        <v>0</v>
      </c>
      <c r="F82" s="52">
        <v>0</v>
      </c>
    </row>
    <row r="83" spans="1:6" x14ac:dyDescent="0.25">
      <c r="A83" s="48" t="s">
        <v>198</v>
      </c>
      <c r="B83" s="49" t="s">
        <v>199</v>
      </c>
      <c r="C83" s="39">
        <v>0.14297917344462086</v>
      </c>
      <c r="D83" s="50">
        <v>0.14407330439155616</v>
      </c>
      <c r="E83" s="51">
        <v>0</v>
      </c>
      <c r="F83" s="52">
        <v>0</v>
      </c>
    </row>
    <row r="84" spans="1:6" x14ac:dyDescent="0.25">
      <c r="A84" s="48" t="s">
        <v>200</v>
      </c>
      <c r="B84" s="49" t="s">
        <v>201</v>
      </c>
      <c r="C84" s="39">
        <v>7.6812089410199264E-2</v>
      </c>
      <c r="D84" s="50">
        <v>7.6627393505675323E-2</v>
      </c>
      <c r="E84" s="51">
        <v>0</v>
      </c>
      <c r="F84" s="52">
        <v>0</v>
      </c>
    </row>
    <row r="85" spans="1:6" x14ac:dyDescent="0.25">
      <c r="A85" s="48" t="s">
        <v>202</v>
      </c>
      <c r="B85" s="49" t="s">
        <v>203</v>
      </c>
      <c r="C85" s="39">
        <v>0.15883375030621097</v>
      </c>
      <c r="D85" s="50">
        <v>0.158776915074616</v>
      </c>
      <c r="E85" s="51">
        <v>0</v>
      </c>
      <c r="F85" s="52">
        <v>0</v>
      </c>
    </row>
    <row r="86" spans="1:6" x14ac:dyDescent="0.25">
      <c r="A86" s="48" t="s">
        <v>204</v>
      </c>
      <c r="B86" s="49" t="s">
        <v>205</v>
      </c>
      <c r="C86" s="39">
        <v>6.2327617118044985E-2</v>
      </c>
      <c r="D86" s="50">
        <v>6.2327275766979037E-2</v>
      </c>
      <c r="E86" s="51">
        <v>0</v>
      </c>
      <c r="F86" s="52">
        <v>0</v>
      </c>
    </row>
    <row r="87" spans="1:6" x14ac:dyDescent="0.25">
      <c r="A87" s="48" t="s">
        <v>206</v>
      </c>
      <c r="B87" s="57" t="s">
        <v>207</v>
      </c>
      <c r="C87" s="39">
        <v>0.10552814461698004</v>
      </c>
      <c r="D87" s="50">
        <v>0.10551734869190751</v>
      </c>
      <c r="E87" s="51">
        <v>0</v>
      </c>
      <c r="F87" s="52">
        <v>0</v>
      </c>
    </row>
    <row r="88" spans="1:6" x14ac:dyDescent="0.25">
      <c r="A88" s="48" t="s">
        <v>208</v>
      </c>
      <c r="B88" s="53" t="s">
        <v>209</v>
      </c>
      <c r="C88" s="39">
        <v>0.1711144108729995</v>
      </c>
      <c r="D88" s="50">
        <v>0.17083793619923215</v>
      </c>
      <c r="E88" s="51">
        <v>0</v>
      </c>
      <c r="F88" s="52">
        <v>0</v>
      </c>
    </row>
    <row r="89" spans="1:6" x14ac:dyDescent="0.25">
      <c r="A89" s="48" t="s">
        <v>210</v>
      </c>
      <c r="B89" s="53" t="s">
        <v>211</v>
      </c>
      <c r="C89" s="39">
        <v>7.7692997108170292E-2</v>
      </c>
      <c r="D89" s="50">
        <v>7.7698434379126075E-2</v>
      </c>
      <c r="E89" s="51">
        <v>0</v>
      </c>
      <c r="F89" s="52">
        <v>0</v>
      </c>
    </row>
    <row r="90" spans="1:6" x14ac:dyDescent="0.25">
      <c r="A90" s="48" t="s">
        <v>212</v>
      </c>
      <c r="B90" s="53" t="s">
        <v>213</v>
      </c>
      <c r="C90" s="39">
        <v>0.22154048017158764</v>
      </c>
      <c r="D90" s="50">
        <v>0.22106670205363671</v>
      </c>
      <c r="E90" s="51">
        <v>0</v>
      </c>
      <c r="F90" s="52">
        <v>0</v>
      </c>
    </row>
    <row r="91" spans="1:6" x14ac:dyDescent="0.25">
      <c r="A91" s="48" t="s">
        <v>214</v>
      </c>
      <c r="B91" s="57" t="s">
        <v>215</v>
      </c>
      <c r="C91" s="39">
        <v>0.16512496678060162</v>
      </c>
      <c r="D91" s="50">
        <v>0.16460867196606599</v>
      </c>
      <c r="E91" s="51">
        <v>0</v>
      </c>
      <c r="F91" s="52">
        <v>0</v>
      </c>
    </row>
    <row r="92" spans="1:6" x14ac:dyDescent="0.25">
      <c r="A92" s="48" t="s">
        <v>216</v>
      </c>
      <c r="B92" s="53" t="s">
        <v>217</v>
      </c>
      <c r="C92" s="39">
        <v>0.17689515245368131</v>
      </c>
      <c r="D92" s="50">
        <v>0.17689536589295551</v>
      </c>
      <c r="E92" s="51">
        <v>0</v>
      </c>
      <c r="F92" s="52">
        <v>0</v>
      </c>
    </row>
    <row r="93" spans="1:6" x14ac:dyDescent="0.25">
      <c r="A93" s="48" t="s">
        <v>218</v>
      </c>
      <c r="B93" s="53" t="s">
        <v>219</v>
      </c>
      <c r="C93" s="39">
        <v>0.14002174684084343</v>
      </c>
      <c r="D93" s="50">
        <v>0.14000316829016843</v>
      </c>
      <c r="E93" s="51">
        <v>0</v>
      </c>
      <c r="F93" s="52">
        <v>0</v>
      </c>
    </row>
    <row r="94" spans="1:6" x14ac:dyDescent="0.25">
      <c r="A94" s="48" t="s">
        <v>220</v>
      </c>
      <c r="B94" s="57" t="s">
        <v>221</v>
      </c>
      <c r="C94" s="39">
        <v>0.11823422684573108</v>
      </c>
      <c r="D94" s="50">
        <v>0.11797216302225133</v>
      </c>
      <c r="E94" s="51">
        <v>0</v>
      </c>
      <c r="F94" s="52">
        <v>0</v>
      </c>
    </row>
    <row r="95" spans="1:6" x14ac:dyDescent="0.25">
      <c r="A95" s="48" t="s">
        <v>222</v>
      </c>
      <c r="B95" s="49" t="s">
        <v>223</v>
      </c>
      <c r="C95" s="39">
        <v>0.23737036850794932</v>
      </c>
      <c r="D95" s="50">
        <v>0.23695931753910873</v>
      </c>
      <c r="E95" s="51">
        <v>0</v>
      </c>
      <c r="F95" s="52">
        <v>0</v>
      </c>
    </row>
    <row r="96" spans="1:6" x14ac:dyDescent="0.25">
      <c r="A96" s="48" t="s">
        <v>224</v>
      </c>
      <c r="B96" s="49" t="s">
        <v>225</v>
      </c>
      <c r="C96" s="39">
        <v>0.29114719186814697</v>
      </c>
      <c r="D96" s="50">
        <v>0.29112367517748078</v>
      </c>
      <c r="E96" s="51">
        <v>0</v>
      </c>
      <c r="F96" s="52">
        <v>0</v>
      </c>
    </row>
    <row r="97" spans="1:6" x14ac:dyDescent="0.25">
      <c r="A97" s="48" t="s">
        <v>226</v>
      </c>
      <c r="B97" s="49" t="s">
        <v>227</v>
      </c>
      <c r="C97" s="39">
        <v>0.15107887893369301</v>
      </c>
      <c r="D97" s="50">
        <v>0.1510783211135272</v>
      </c>
      <c r="E97" s="51">
        <v>0</v>
      </c>
      <c r="F97" s="52">
        <v>0</v>
      </c>
    </row>
    <row r="98" spans="1:6" x14ac:dyDescent="0.25">
      <c r="A98" s="48" t="s">
        <v>228</v>
      </c>
      <c r="B98" s="49" t="s">
        <v>229</v>
      </c>
      <c r="C98" s="39">
        <v>5.5729869584439325E-2</v>
      </c>
      <c r="D98" s="50">
        <v>5.5570667330688904E-2</v>
      </c>
      <c r="E98" s="51">
        <v>0</v>
      </c>
      <c r="F98" s="52">
        <v>0</v>
      </c>
    </row>
    <row r="99" spans="1:6" x14ac:dyDescent="0.25">
      <c r="A99" s="48" t="s">
        <v>230</v>
      </c>
      <c r="B99" s="57" t="s">
        <v>231</v>
      </c>
      <c r="C99" s="39">
        <v>6.5862668175710015E-2</v>
      </c>
      <c r="D99" s="50">
        <v>6.5864615954498051E-2</v>
      </c>
      <c r="E99" s="51">
        <v>0</v>
      </c>
      <c r="F99" s="52">
        <v>0</v>
      </c>
    </row>
    <row r="100" spans="1:6" x14ac:dyDescent="0.25">
      <c r="A100" s="48" t="s">
        <v>232</v>
      </c>
      <c r="B100" s="49" t="s">
        <v>233</v>
      </c>
      <c r="C100" s="39">
        <v>6.0511934442336962E-2</v>
      </c>
      <c r="D100" s="50">
        <v>6.0516292117057106E-2</v>
      </c>
      <c r="E100" s="51">
        <v>0</v>
      </c>
      <c r="F100" s="52">
        <v>0</v>
      </c>
    </row>
    <row r="101" spans="1:6" x14ac:dyDescent="0.25">
      <c r="A101" s="48" t="s">
        <v>234</v>
      </c>
      <c r="B101" s="49" t="s">
        <v>235</v>
      </c>
      <c r="C101" s="39">
        <v>0.19864152740062477</v>
      </c>
      <c r="D101" s="50">
        <v>0.19799833142682455</v>
      </c>
      <c r="E101" s="51">
        <v>0</v>
      </c>
      <c r="F101" s="52">
        <v>0</v>
      </c>
    </row>
    <row r="102" spans="1:6" x14ac:dyDescent="0.25">
      <c r="A102" s="48" t="s">
        <v>236</v>
      </c>
      <c r="B102" s="49" t="s">
        <v>237</v>
      </c>
      <c r="C102" s="39">
        <v>0.13441935369777219</v>
      </c>
      <c r="D102" s="50">
        <v>0.13442157382981915</v>
      </c>
      <c r="E102" s="51">
        <v>0</v>
      </c>
      <c r="F102" s="52">
        <v>0</v>
      </c>
    </row>
    <row r="103" spans="1:6" x14ac:dyDescent="0.25">
      <c r="A103" s="48" t="s">
        <v>238</v>
      </c>
      <c r="B103" s="49" t="s">
        <v>239</v>
      </c>
      <c r="C103" s="39">
        <v>0.1877229979272185</v>
      </c>
      <c r="D103" s="50">
        <v>0.18725377018201766</v>
      </c>
      <c r="E103" s="51">
        <v>0</v>
      </c>
      <c r="F103" s="52">
        <v>0</v>
      </c>
    </row>
    <row r="104" spans="1:6" x14ac:dyDescent="0.25">
      <c r="A104" s="48" t="s">
        <v>240</v>
      </c>
      <c r="B104" s="49" t="s">
        <v>241</v>
      </c>
      <c r="C104" s="39">
        <v>0.23734142790820253</v>
      </c>
      <c r="D104" s="50">
        <v>0.23726195199645969</v>
      </c>
      <c r="E104" s="51">
        <v>0</v>
      </c>
      <c r="F104" s="52">
        <v>0</v>
      </c>
    </row>
    <row r="105" spans="1:6" x14ac:dyDescent="0.25">
      <c r="A105" s="48" t="s">
        <v>242</v>
      </c>
      <c r="B105" s="49" t="s">
        <v>243</v>
      </c>
      <c r="C105" s="39">
        <v>0.23760914674616659</v>
      </c>
      <c r="D105" s="50">
        <v>0.23753291374736787</v>
      </c>
      <c r="E105" s="51">
        <v>0</v>
      </c>
      <c r="F105" s="52">
        <v>0</v>
      </c>
    </row>
    <row r="106" spans="1:6" x14ac:dyDescent="0.25">
      <c r="A106" s="48" t="s">
        <v>244</v>
      </c>
      <c r="B106" s="49" t="s">
        <v>245</v>
      </c>
      <c r="C106" s="39">
        <v>0.23844729694100558</v>
      </c>
      <c r="D106" s="50">
        <v>0.23837088316189331</v>
      </c>
      <c r="E106" s="51">
        <v>0</v>
      </c>
      <c r="F106" s="52">
        <v>0</v>
      </c>
    </row>
    <row r="107" spans="1:6" x14ac:dyDescent="0.25">
      <c r="A107" s="48" t="s">
        <v>246</v>
      </c>
      <c r="B107" s="49" t="s">
        <v>247</v>
      </c>
      <c r="C107" s="39">
        <v>0.23792376316087346</v>
      </c>
      <c r="D107" s="50">
        <v>0.23784809067797663</v>
      </c>
      <c r="E107" s="51">
        <v>0</v>
      </c>
      <c r="F107" s="52">
        <v>0</v>
      </c>
    </row>
    <row r="108" spans="1:6" x14ac:dyDescent="0.25">
      <c r="A108" s="48" t="s">
        <v>248</v>
      </c>
      <c r="B108" s="57" t="s">
        <v>249</v>
      </c>
      <c r="C108" s="39">
        <v>9.3154079766122985E-2</v>
      </c>
      <c r="D108" s="50">
        <v>9.3009395596928876E-2</v>
      </c>
      <c r="E108" s="51">
        <v>0</v>
      </c>
      <c r="F108" s="52">
        <v>0</v>
      </c>
    </row>
    <row r="109" spans="1:6" x14ac:dyDescent="0.25">
      <c r="A109" s="48" t="s">
        <v>250</v>
      </c>
      <c r="B109" s="49" t="s">
        <v>251</v>
      </c>
      <c r="C109" s="39">
        <v>6.2124986270850065E-2</v>
      </c>
      <c r="D109" s="50">
        <v>6.209379698584952E-2</v>
      </c>
      <c r="E109" s="51">
        <v>0</v>
      </c>
      <c r="F109" s="52">
        <v>0</v>
      </c>
    </row>
    <row r="110" spans="1:6" x14ac:dyDescent="0.25">
      <c r="A110" s="48" t="s">
        <v>252</v>
      </c>
      <c r="B110" s="57" t="s">
        <v>253</v>
      </c>
      <c r="C110" s="39">
        <v>0.18221082291392629</v>
      </c>
      <c r="D110" s="50">
        <v>0.18218458890129605</v>
      </c>
      <c r="E110" s="51">
        <v>0</v>
      </c>
      <c r="F110" s="52">
        <v>0</v>
      </c>
    </row>
    <row r="111" spans="1:6" x14ac:dyDescent="0.25">
      <c r="A111" s="48" t="s">
        <v>254</v>
      </c>
      <c r="B111" s="49" t="s">
        <v>255</v>
      </c>
      <c r="C111" s="39">
        <v>0.19499997288945081</v>
      </c>
      <c r="D111" s="50">
        <v>0.19474701239208456</v>
      </c>
      <c r="E111" s="51">
        <v>0</v>
      </c>
      <c r="F111" s="52">
        <v>0</v>
      </c>
    </row>
    <row r="112" spans="1:6" x14ac:dyDescent="0.25">
      <c r="A112" s="48" t="s">
        <v>256</v>
      </c>
      <c r="B112" s="49" t="s">
        <v>257</v>
      </c>
      <c r="C112" s="39">
        <v>0.17696016752590321</v>
      </c>
      <c r="D112" s="50">
        <v>0.17663885070257254</v>
      </c>
      <c r="E112" s="51">
        <v>0</v>
      </c>
      <c r="F112" s="52">
        <v>0</v>
      </c>
    </row>
    <row r="113" spans="1:6" x14ac:dyDescent="0.25">
      <c r="A113" s="48" t="s">
        <v>258</v>
      </c>
      <c r="B113" s="49" t="s">
        <v>259</v>
      </c>
      <c r="C113" s="39">
        <v>9.4067257854276456E-2</v>
      </c>
      <c r="D113" s="50">
        <v>9.381808244493435E-2</v>
      </c>
      <c r="E113" s="51">
        <v>0</v>
      </c>
      <c r="F113" s="52">
        <v>0</v>
      </c>
    </row>
    <row r="114" spans="1:6" x14ac:dyDescent="0.25">
      <c r="A114" s="48" t="s">
        <v>260</v>
      </c>
      <c r="B114" s="49" t="s">
        <v>261</v>
      </c>
      <c r="C114" s="39">
        <v>0.22507629728733966</v>
      </c>
      <c r="D114" s="50">
        <v>0.22437499770282615</v>
      </c>
      <c r="E114" s="51">
        <v>0</v>
      </c>
      <c r="F114" s="52">
        <v>0</v>
      </c>
    </row>
    <row r="115" spans="1:6" x14ac:dyDescent="0.25">
      <c r="A115" s="48" t="s">
        <v>262</v>
      </c>
      <c r="B115" s="49" t="s">
        <v>263</v>
      </c>
      <c r="C115" s="39">
        <v>0.16931915213863591</v>
      </c>
      <c r="D115" s="50">
        <v>0.16887713601929855</v>
      </c>
      <c r="E115" s="51">
        <v>0</v>
      </c>
      <c r="F115" s="52">
        <v>0</v>
      </c>
    </row>
    <row r="116" spans="1:6" x14ac:dyDescent="0.25">
      <c r="A116" s="48" t="s">
        <v>264</v>
      </c>
      <c r="B116" s="49" t="s">
        <v>265</v>
      </c>
      <c r="C116" s="39">
        <v>9.4231288930209461E-2</v>
      </c>
      <c r="D116" s="50">
        <v>9.4237018605435707E-2</v>
      </c>
      <c r="E116" s="51">
        <v>0</v>
      </c>
      <c r="F116" s="52">
        <v>0</v>
      </c>
    </row>
    <row r="117" spans="1:6" x14ac:dyDescent="0.25">
      <c r="A117" s="48" t="s">
        <v>266</v>
      </c>
      <c r="B117" s="49" t="s">
        <v>267</v>
      </c>
      <c r="C117" s="39">
        <v>5.7487214321740934E-2</v>
      </c>
      <c r="D117" s="50">
        <v>5.7315035834269723E-2</v>
      </c>
      <c r="E117" s="51">
        <v>0</v>
      </c>
      <c r="F117" s="52">
        <v>0</v>
      </c>
    </row>
    <row r="118" spans="1:6" x14ac:dyDescent="0.25">
      <c r="A118" s="48" t="s">
        <v>268</v>
      </c>
      <c r="B118" s="49" t="s">
        <v>269</v>
      </c>
      <c r="C118" s="39">
        <v>8.3158305505552255E-2</v>
      </c>
      <c r="D118" s="50">
        <v>8.289379530076682E-2</v>
      </c>
      <c r="E118" s="51">
        <v>0</v>
      </c>
      <c r="F118" s="52">
        <v>0</v>
      </c>
    </row>
    <row r="119" spans="1:6" x14ac:dyDescent="0.25">
      <c r="A119" s="48" t="s">
        <v>270</v>
      </c>
      <c r="B119" s="49" t="s">
        <v>271</v>
      </c>
      <c r="C119" s="39">
        <v>0.19742095451607752</v>
      </c>
      <c r="D119" s="50">
        <v>0.19678499992508958</v>
      </c>
      <c r="E119" s="51">
        <v>0</v>
      </c>
      <c r="F119" s="52">
        <v>0</v>
      </c>
    </row>
    <row r="120" spans="1:6" x14ac:dyDescent="0.25">
      <c r="A120" s="48" t="s">
        <v>272</v>
      </c>
      <c r="B120" s="49" t="s">
        <v>273</v>
      </c>
      <c r="C120" s="39">
        <v>8.9915819937889982E-2</v>
      </c>
      <c r="D120" s="50">
        <v>8.9744708189805802E-2</v>
      </c>
      <c r="E120" s="51">
        <v>0</v>
      </c>
      <c r="F120" s="52">
        <v>0</v>
      </c>
    </row>
    <row r="121" spans="1:6" x14ac:dyDescent="0.25">
      <c r="A121" s="48" t="s">
        <v>274</v>
      </c>
      <c r="B121" s="49" t="s">
        <v>275</v>
      </c>
      <c r="C121" s="39">
        <v>8.6666249116411409E-2</v>
      </c>
      <c r="D121" s="50">
        <v>8.6482761255402649E-2</v>
      </c>
      <c r="E121" s="51">
        <v>0</v>
      </c>
      <c r="F121" s="52">
        <v>0</v>
      </c>
    </row>
    <row r="122" spans="1:6" x14ac:dyDescent="0.25">
      <c r="A122" s="48" t="s">
        <v>276</v>
      </c>
      <c r="B122" s="49" t="s">
        <v>1354</v>
      </c>
      <c r="C122" s="39">
        <v>6.0015717703540181E-2</v>
      </c>
      <c r="D122" s="50">
        <v>6.2877511722624083E-2</v>
      </c>
      <c r="E122" s="51">
        <v>0</v>
      </c>
      <c r="F122" s="52">
        <v>0</v>
      </c>
    </row>
    <row r="123" spans="1:6" x14ac:dyDescent="0.25">
      <c r="A123" s="48" t="s">
        <v>278</v>
      </c>
      <c r="B123" s="49" t="s">
        <v>1355</v>
      </c>
      <c r="C123" s="39">
        <v>0.1298019984697408</v>
      </c>
      <c r="D123" s="50">
        <v>0.12960544385962691</v>
      </c>
      <c r="E123" s="51">
        <v>0</v>
      </c>
      <c r="F123" s="52">
        <v>0</v>
      </c>
    </row>
    <row r="124" spans="1:6" x14ac:dyDescent="0.25">
      <c r="A124" s="48" t="s">
        <v>280</v>
      </c>
      <c r="B124" s="49" t="s">
        <v>281</v>
      </c>
      <c r="C124" s="39">
        <v>0.38690716387385005</v>
      </c>
      <c r="D124" s="50">
        <v>0.38679646294688019</v>
      </c>
      <c r="E124" s="51">
        <v>0</v>
      </c>
      <c r="F124" s="52">
        <v>0</v>
      </c>
    </row>
    <row r="125" spans="1:6" x14ac:dyDescent="0.25">
      <c r="A125" s="48" t="s">
        <v>282</v>
      </c>
      <c r="B125" s="49" t="s">
        <v>283</v>
      </c>
      <c r="C125" s="39">
        <v>0.29374439768413796</v>
      </c>
      <c r="D125" s="50">
        <v>0.2935742816380939</v>
      </c>
      <c r="E125" s="51">
        <v>0</v>
      </c>
      <c r="F125" s="52">
        <v>0</v>
      </c>
    </row>
    <row r="126" spans="1:6" x14ac:dyDescent="0.25">
      <c r="A126" s="48" t="s">
        <v>284</v>
      </c>
      <c r="B126" s="49" t="s">
        <v>285</v>
      </c>
      <c r="C126" s="39">
        <v>0.15173669369612669</v>
      </c>
      <c r="D126" s="50">
        <v>0.15171842768044388</v>
      </c>
      <c r="E126" s="51">
        <v>0</v>
      </c>
      <c r="F126" s="52">
        <v>0</v>
      </c>
    </row>
    <row r="127" spans="1:6" x14ac:dyDescent="0.25">
      <c r="A127" s="48" t="s">
        <v>286</v>
      </c>
      <c r="B127" s="57" t="s">
        <v>287</v>
      </c>
      <c r="C127" s="39">
        <v>8.1759018878951442E-2</v>
      </c>
      <c r="D127" s="50">
        <v>8.1620202553932403E-2</v>
      </c>
      <c r="E127" s="51">
        <v>0</v>
      </c>
      <c r="F127" s="52">
        <v>0</v>
      </c>
    </row>
    <row r="128" spans="1:6" x14ac:dyDescent="0.25">
      <c r="A128" s="48" t="s">
        <v>288</v>
      </c>
      <c r="B128" s="79" t="s">
        <v>289</v>
      </c>
      <c r="C128" s="39">
        <v>6.8439225404080345E-2</v>
      </c>
      <c r="D128" s="50">
        <v>6.8317973857714223E-2</v>
      </c>
      <c r="E128" s="51">
        <v>0</v>
      </c>
      <c r="F128" s="52">
        <v>0</v>
      </c>
    </row>
    <row r="129" spans="1:6" x14ac:dyDescent="0.25">
      <c r="A129" s="48" t="s">
        <v>290</v>
      </c>
      <c r="B129" s="53" t="s">
        <v>291</v>
      </c>
      <c r="C129" s="39">
        <v>5.2906175073697832E-2</v>
      </c>
      <c r="D129" s="50">
        <v>5.2878822978665328E-2</v>
      </c>
      <c r="E129" s="51">
        <v>0</v>
      </c>
      <c r="F129" s="52">
        <v>0</v>
      </c>
    </row>
    <row r="130" spans="1:6" x14ac:dyDescent="0.25">
      <c r="A130" s="48" t="s">
        <v>292</v>
      </c>
      <c r="B130" s="49" t="s">
        <v>293</v>
      </c>
      <c r="C130" s="39">
        <v>0.17901962144773914</v>
      </c>
      <c r="D130" s="50">
        <v>0.17854858097432996</v>
      </c>
      <c r="E130" s="51">
        <v>0</v>
      </c>
      <c r="F130" s="52">
        <v>0</v>
      </c>
    </row>
    <row r="131" spans="1:6" x14ac:dyDescent="0.25">
      <c r="A131" s="48" t="s">
        <v>294</v>
      </c>
      <c r="B131" s="49" t="s">
        <v>295</v>
      </c>
      <c r="C131" s="39">
        <v>0.12457340223721698</v>
      </c>
      <c r="D131" s="50">
        <v>0.12413279609608008</v>
      </c>
      <c r="E131" s="51">
        <v>0</v>
      </c>
      <c r="F131" s="52">
        <v>0</v>
      </c>
    </row>
    <row r="132" spans="1:6" x14ac:dyDescent="0.25">
      <c r="A132" s="48" t="s">
        <v>296</v>
      </c>
      <c r="B132" s="53" t="s">
        <v>1356</v>
      </c>
      <c r="C132" s="39">
        <v>0.33785001949096916</v>
      </c>
      <c r="D132" s="50">
        <v>0.33783318621325631</v>
      </c>
      <c r="E132" s="51">
        <v>0</v>
      </c>
      <c r="F132" s="52">
        <v>1</v>
      </c>
    </row>
    <row r="133" spans="1:6" x14ac:dyDescent="0.25">
      <c r="A133" s="48" t="s">
        <v>298</v>
      </c>
      <c r="B133" s="49" t="s">
        <v>1357</v>
      </c>
      <c r="C133" s="39">
        <v>0.23146584404227485</v>
      </c>
      <c r="D133" s="50">
        <v>0.231466132163613</v>
      </c>
      <c r="E133" s="51">
        <v>0</v>
      </c>
      <c r="F133" s="52">
        <v>0</v>
      </c>
    </row>
    <row r="134" spans="1:6" x14ac:dyDescent="0.25">
      <c r="A134" s="48" t="s">
        <v>300</v>
      </c>
      <c r="B134" s="49" t="s">
        <v>1358</v>
      </c>
      <c r="C134" s="39">
        <v>0.23201875504127623</v>
      </c>
      <c r="D134" s="50">
        <v>0.23202000723113095</v>
      </c>
      <c r="E134" s="51">
        <v>0</v>
      </c>
      <c r="F134" s="52">
        <v>0</v>
      </c>
    </row>
    <row r="135" spans="1:6" x14ac:dyDescent="0.25">
      <c r="A135" s="48" t="s">
        <v>302</v>
      </c>
      <c r="B135" s="49" t="s">
        <v>1359</v>
      </c>
      <c r="C135" s="39">
        <v>0.13204890738934308</v>
      </c>
      <c r="D135" s="50">
        <v>0.13201815359741104</v>
      </c>
      <c r="E135" s="51">
        <v>0</v>
      </c>
      <c r="F135" s="52">
        <v>0</v>
      </c>
    </row>
    <row r="136" spans="1:6" x14ac:dyDescent="0.25">
      <c r="A136" s="48" t="s">
        <v>304</v>
      </c>
      <c r="B136" s="49" t="s">
        <v>1360</v>
      </c>
      <c r="C136" s="39">
        <v>0.34082356622892096</v>
      </c>
      <c r="D136" s="50">
        <v>0.3390384937403188</v>
      </c>
      <c r="E136" s="51">
        <v>0</v>
      </c>
      <c r="F136" s="52">
        <v>0</v>
      </c>
    </row>
    <row r="137" spans="1:6" x14ac:dyDescent="0.25">
      <c r="A137" s="48" t="s">
        <v>306</v>
      </c>
      <c r="B137" s="49" t="s">
        <v>1361</v>
      </c>
      <c r="C137" s="39">
        <v>0.34040405622936037</v>
      </c>
      <c r="D137" s="50">
        <v>0.3387444463790808</v>
      </c>
      <c r="E137" s="51">
        <v>0</v>
      </c>
      <c r="F137" s="52">
        <v>0</v>
      </c>
    </row>
    <row r="138" spans="1:6" x14ac:dyDescent="0.25">
      <c r="A138" s="48" t="s">
        <v>308</v>
      </c>
      <c r="B138" s="57" t="s">
        <v>1362</v>
      </c>
      <c r="C138" s="39">
        <v>0.31680461891116601</v>
      </c>
      <c r="D138" s="50">
        <v>0.31517060866631946</v>
      </c>
      <c r="E138" s="51">
        <v>0</v>
      </c>
      <c r="F138" s="52">
        <v>1</v>
      </c>
    </row>
    <row r="139" spans="1:6" x14ac:dyDescent="0.25">
      <c r="A139" s="48" t="s">
        <v>310</v>
      </c>
      <c r="B139" s="53" t="s">
        <v>1363</v>
      </c>
      <c r="C139" s="39">
        <v>0.24435656226590224</v>
      </c>
      <c r="D139" s="50">
        <v>0.24439210632156938</v>
      </c>
      <c r="E139" s="51">
        <v>0</v>
      </c>
      <c r="F139" s="52">
        <v>0</v>
      </c>
    </row>
    <row r="140" spans="1:6" x14ac:dyDescent="0.25">
      <c r="A140" s="48" t="s">
        <v>312</v>
      </c>
      <c r="B140" s="49" t="s">
        <v>313</v>
      </c>
      <c r="C140" s="39">
        <v>3.282463430188913E-2</v>
      </c>
      <c r="D140" s="50">
        <v>3.2833618534176309E-2</v>
      </c>
      <c r="E140" s="51">
        <v>0</v>
      </c>
      <c r="F140" s="52">
        <v>0</v>
      </c>
    </row>
    <row r="141" spans="1:6" x14ac:dyDescent="0.25">
      <c r="A141" s="48" t="s">
        <v>314</v>
      </c>
      <c r="B141" s="49" t="s">
        <v>315</v>
      </c>
      <c r="C141" s="39">
        <v>0.10699969639758712</v>
      </c>
      <c r="D141" s="50">
        <v>0.10700921398592214</v>
      </c>
      <c r="E141" s="51">
        <v>1</v>
      </c>
      <c r="F141" s="52">
        <v>0</v>
      </c>
    </row>
    <row r="142" spans="1:6" x14ac:dyDescent="0.25">
      <c r="A142" s="48" t="s">
        <v>316</v>
      </c>
      <c r="B142" s="49" t="s">
        <v>317</v>
      </c>
      <c r="C142" s="39">
        <v>0.33456802612324488</v>
      </c>
      <c r="D142" s="50">
        <v>0.33448140854413239</v>
      </c>
      <c r="E142" s="51">
        <v>0</v>
      </c>
      <c r="F142" s="52">
        <v>0</v>
      </c>
    </row>
    <row r="143" spans="1:6" x14ac:dyDescent="0.25">
      <c r="A143" s="48" t="s">
        <v>318</v>
      </c>
      <c r="B143" s="49" t="s">
        <v>319</v>
      </c>
      <c r="C143" s="39">
        <v>0.17540814955991302</v>
      </c>
      <c r="D143" s="50">
        <v>0.17504198140200816</v>
      </c>
      <c r="E143" s="51">
        <v>0</v>
      </c>
      <c r="F143" s="52">
        <v>0</v>
      </c>
    </row>
    <row r="144" spans="1:6" x14ac:dyDescent="0.25">
      <c r="A144" s="61" t="s">
        <v>320</v>
      </c>
      <c r="B144" s="49" t="s">
        <v>1364</v>
      </c>
      <c r="C144" s="39">
        <v>7.5980876470048433E-2</v>
      </c>
      <c r="D144" s="50">
        <v>7.5971086813975103E-2</v>
      </c>
      <c r="E144" s="51">
        <v>0</v>
      </c>
      <c r="F144" s="52">
        <v>0</v>
      </c>
    </row>
    <row r="145" spans="1:6" x14ac:dyDescent="0.25">
      <c r="A145" s="48" t="s">
        <v>322</v>
      </c>
      <c r="B145" s="49" t="s">
        <v>1365</v>
      </c>
      <c r="C145" s="39">
        <v>5.0763855039284288E-2</v>
      </c>
      <c r="D145" s="50">
        <v>5.0643910434913501E-2</v>
      </c>
      <c r="E145" s="51">
        <v>0</v>
      </c>
      <c r="F145" s="52">
        <v>0</v>
      </c>
    </row>
    <row r="146" spans="1:6" x14ac:dyDescent="0.25">
      <c r="A146" s="48" t="s">
        <v>324</v>
      </c>
      <c r="B146" s="49" t="s">
        <v>1366</v>
      </c>
      <c r="C146" s="39">
        <v>8.7214525911293805E-2</v>
      </c>
      <c r="D146" s="50">
        <v>8.7003578451989055E-2</v>
      </c>
      <c r="E146" s="51">
        <v>0</v>
      </c>
      <c r="F146" s="52">
        <v>0</v>
      </c>
    </row>
    <row r="147" spans="1:6" x14ac:dyDescent="0.25">
      <c r="A147" s="48" t="s">
        <v>326</v>
      </c>
      <c r="B147" s="49" t="s">
        <v>1367</v>
      </c>
      <c r="C147" s="39">
        <v>5.9626239988136751E-2</v>
      </c>
      <c r="D147" s="50">
        <v>5.9501545267521272E-2</v>
      </c>
      <c r="E147" s="51">
        <v>0</v>
      </c>
      <c r="F147" s="52">
        <v>0</v>
      </c>
    </row>
    <row r="148" spans="1:6" x14ac:dyDescent="0.25">
      <c r="A148" s="48" t="s">
        <v>328</v>
      </c>
      <c r="B148" s="49" t="s">
        <v>329</v>
      </c>
      <c r="C148" s="39">
        <v>0.13821304256919908</v>
      </c>
      <c r="D148" s="50">
        <v>0.13783472835309921</v>
      </c>
      <c r="E148" s="51">
        <v>0</v>
      </c>
      <c r="F148" s="52">
        <v>0</v>
      </c>
    </row>
    <row r="149" spans="1:6" x14ac:dyDescent="0.25">
      <c r="A149" s="48" t="s">
        <v>330</v>
      </c>
      <c r="B149" s="49" t="s">
        <v>1368</v>
      </c>
      <c r="C149" s="39">
        <v>6.7485893495614138E-2</v>
      </c>
      <c r="D149" s="50">
        <v>6.728787547361148E-2</v>
      </c>
      <c r="E149" s="51">
        <v>0</v>
      </c>
      <c r="F149" s="52">
        <v>0</v>
      </c>
    </row>
    <row r="150" spans="1:6" x14ac:dyDescent="0.25">
      <c r="A150" s="48" t="s">
        <v>332</v>
      </c>
      <c r="B150" s="49" t="s">
        <v>333</v>
      </c>
      <c r="C150" s="39">
        <v>0.24267063116436785</v>
      </c>
      <c r="D150" s="50">
        <v>0.24263211173786764</v>
      </c>
      <c r="E150" s="51">
        <v>0</v>
      </c>
      <c r="F150" s="52">
        <v>0</v>
      </c>
    </row>
    <row r="151" spans="1:6" x14ac:dyDescent="0.25">
      <c r="A151" s="48" t="s">
        <v>334</v>
      </c>
      <c r="B151" s="49" t="s">
        <v>335</v>
      </c>
      <c r="C151" s="39">
        <v>0.16491432314044921</v>
      </c>
      <c r="D151" s="50">
        <v>0.16445303904763159</v>
      </c>
      <c r="E151" s="51">
        <v>0</v>
      </c>
      <c r="F151" s="52">
        <v>0</v>
      </c>
    </row>
    <row r="152" spans="1:6" x14ac:dyDescent="0.25">
      <c r="A152" s="48" t="s">
        <v>336</v>
      </c>
      <c r="B152" s="49" t="s">
        <v>1369</v>
      </c>
      <c r="C152" s="39">
        <v>9.7852636636959964E-2</v>
      </c>
      <c r="D152" s="50">
        <v>9.7542957789610391E-2</v>
      </c>
      <c r="E152" s="51">
        <v>0</v>
      </c>
      <c r="F152" s="52">
        <v>0</v>
      </c>
    </row>
    <row r="153" spans="1:6" x14ac:dyDescent="0.25">
      <c r="A153" s="48" t="s">
        <v>338</v>
      </c>
      <c r="B153" s="49" t="s">
        <v>339</v>
      </c>
      <c r="C153" s="39">
        <v>8.79997192702619E-2</v>
      </c>
      <c r="D153" s="50">
        <v>8.7725764671229514E-2</v>
      </c>
      <c r="E153" s="51">
        <v>0</v>
      </c>
      <c r="F153" s="52">
        <v>0</v>
      </c>
    </row>
    <row r="154" spans="1:6" x14ac:dyDescent="0.25">
      <c r="A154" s="48" t="s">
        <v>340</v>
      </c>
      <c r="B154" s="49" t="s">
        <v>1370</v>
      </c>
      <c r="C154" s="39">
        <v>9.3312165059647248E-2</v>
      </c>
      <c r="D154" s="50">
        <v>9.3317929245248094E-2</v>
      </c>
      <c r="E154" s="51">
        <v>0</v>
      </c>
      <c r="F154" s="52">
        <v>1</v>
      </c>
    </row>
    <row r="155" spans="1:6" x14ac:dyDescent="0.25">
      <c r="A155" s="48" t="s">
        <v>342</v>
      </c>
      <c r="B155" s="49" t="s">
        <v>343</v>
      </c>
      <c r="C155" s="39">
        <v>0.18623251464130694</v>
      </c>
      <c r="D155" s="50">
        <v>0.18588346342955048</v>
      </c>
      <c r="E155" s="51">
        <v>0</v>
      </c>
      <c r="F155" s="52">
        <v>0</v>
      </c>
    </row>
    <row r="156" spans="1:6" x14ac:dyDescent="0.25">
      <c r="A156" s="48" t="s">
        <v>344</v>
      </c>
      <c r="B156" s="49" t="s">
        <v>345</v>
      </c>
      <c r="C156" s="39">
        <v>0.14192119362055397</v>
      </c>
      <c r="D156" s="50">
        <v>0.14165381192669779</v>
      </c>
      <c r="E156" s="51">
        <v>0</v>
      </c>
      <c r="F156" s="52">
        <v>0</v>
      </c>
    </row>
    <row r="157" spans="1:6" x14ac:dyDescent="0.25">
      <c r="A157" s="48" t="s">
        <v>346</v>
      </c>
      <c r="B157" s="49" t="s">
        <v>347</v>
      </c>
      <c r="C157" s="39">
        <v>7.5144304997315031E-2</v>
      </c>
      <c r="D157" s="50">
        <v>7.5147759193584796E-2</v>
      </c>
      <c r="E157" s="51">
        <v>0</v>
      </c>
      <c r="F157" s="52">
        <v>0</v>
      </c>
    </row>
    <row r="158" spans="1:6" x14ac:dyDescent="0.25">
      <c r="A158" s="48" t="s">
        <v>348</v>
      </c>
      <c r="B158" s="49" t="s">
        <v>349</v>
      </c>
      <c r="C158" s="39">
        <v>0.17771967287199789</v>
      </c>
      <c r="D158" s="50">
        <v>0.17724350397719604</v>
      </c>
      <c r="E158" s="51">
        <v>0</v>
      </c>
      <c r="F158" s="52">
        <v>0</v>
      </c>
    </row>
    <row r="159" spans="1:6" x14ac:dyDescent="0.25">
      <c r="A159" s="48" t="s">
        <v>350</v>
      </c>
      <c r="B159" s="49" t="s">
        <v>351</v>
      </c>
      <c r="C159" s="39">
        <v>0.27436534515380417</v>
      </c>
      <c r="D159" s="50">
        <v>0.27432903349201265</v>
      </c>
      <c r="E159" s="51">
        <v>0</v>
      </c>
      <c r="F159" s="52">
        <v>0</v>
      </c>
    </row>
    <row r="160" spans="1:6" x14ac:dyDescent="0.25">
      <c r="A160" s="48" t="s">
        <v>352</v>
      </c>
      <c r="B160" s="49" t="s">
        <v>353</v>
      </c>
      <c r="C160" s="39">
        <v>0.10529827262831987</v>
      </c>
      <c r="D160" s="50">
        <v>0.10531174467823363</v>
      </c>
      <c r="E160" s="51">
        <v>0</v>
      </c>
      <c r="F160" s="52">
        <v>0</v>
      </c>
    </row>
    <row r="161" spans="1:6" x14ac:dyDescent="0.25">
      <c r="A161" s="61" t="s">
        <v>354</v>
      </c>
      <c r="B161" s="49" t="s">
        <v>355</v>
      </c>
      <c r="C161" s="39">
        <v>5.7810609755816166E-2</v>
      </c>
      <c r="D161" s="50">
        <v>5.8280449117737013E-2</v>
      </c>
      <c r="E161" s="51">
        <v>0</v>
      </c>
      <c r="F161" s="52">
        <v>0</v>
      </c>
    </row>
    <row r="162" spans="1:6" x14ac:dyDescent="0.25">
      <c r="A162" s="48" t="s">
        <v>356</v>
      </c>
      <c r="B162" s="49" t="s">
        <v>357</v>
      </c>
      <c r="C162" s="39">
        <v>0.26529046865931427</v>
      </c>
      <c r="D162" s="50">
        <v>0.26483807923803282</v>
      </c>
      <c r="E162" s="51">
        <v>0</v>
      </c>
      <c r="F162" s="52">
        <v>0</v>
      </c>
    </row>
    <row r="163" spans="1:6" x14ac:dyDescent="0.25">
      <c r="A163" s="48" t="s">
        <v>358</v>
      </c>
      <c r="B163" s="49" t="s">
        <v>1371</v>
      </c>
      <c r="C163" s="39">
        <v>0.12637777644829218</v>
      </c>
      <c r="D163" s="50">
        <v>0.12608334182950531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1372</v>
      </c>
      <c r="C164" s="39">
        <v>0.19982080960209395</v>
      </c>
      <c r="D164" s="50">
        <v>0.19935526759340902</v>
      </c>
      <c r="E164" s="51">
        <v>1</v>
      </c>
      <c r="F164" s="52">
        <v>0</v>
      </c>
    </row>
    <row r="165" spans="1:6" x14ac:dyDescent="0.25">
      <c r="A165" s="48" t="s">
        <v>361</v>
      </c>
      <c r="B165" s="49" t="s">
        <v>1373</v>
      </c>
      <c r="C165" s="39">
        <v>0.21027638473833873</v>
      </c>
      <c r="D165" s="50">
        <v>0.21027657183804174</v>
      </c>
      <c r="E165" s="51">
        <v>0</v>
      </c>
      <c r="F165" s="52">
        <v>0</v>
      </c>
    </row>
    <row r="166" spans="1:6" x14ac:dyDescent="0.25">
      <c r="A166" s="48" t="s">
        <v>363</v>
      </c>
      <c r="B166" s="49" t="s">
        <v>1374</v>
      </c>
      <c r="C166" s="39">
        <v>0.10764702120216826</v>
      </c>
      <c r="D166" s="50">
        <v>0.10735341072199513</v>
      </c>
      <c r="E166" s="51">
        <v>0</v>
      </c>
      <c r="F166" s="52">
        <v>0</v>
      </c>
    </row>
    <row r="167" spans="1:6" x14ac:dyDescent="0.25">
      <c r="A167" s="48" t="s">
        <v>365</v>
      </c>
      <c r="B167" s="57" t="s">
        <v>366</v>
      </c>
      <c r="C167" s="39">
        <v>0.10789606744463399</v>
      </c>
      <c r="D167" s="50">
        <v>0.10797239419556218</v>
      </c>
      <c r="E167" s="51">
        <v>0</v>
      </c>
      <c r="F167" s="52">
        <v>0</v>
      </c>
    </row>
    <row r="168" spans="1:6" x14ac:dyDescent="0.25">
      <c r="A168" s="48" t="s">
        <v>367</v>
      </c>
      <c r="B168" s="49" t="s">
        <v>368</v>
      </c>
      <c r="C168" s="39">
        <v>0.21719807253750492</v>
      </c>
      <c r="D168" s="50">
        <v>0.21711034156700496</v>
      </c>
      <c r="E168" s="51">
        <v>0</v>
      </c>
      <c r="F168" s="52">
        <v>0</v>
      </c>
    </row>
    <row r="169" spans="1:6" x14ac:dyDescent="0.25">
      <c r="A169" s="48" t="s">
        <v>369</v>
      </c>
      <c r="B169" s="49" t="s">
        <v>370</v>
      </c>
      <c r="C169" s="39">
        <v>0.14810744771915177</v>
      </c>
      <c r="D169" s="50">
        <v>0.14779489780345934</v>
      </c>
      <c r="E169" s="51">
        <v>0</v>
      </c>
      <c r="F169" s="52">
        <v>0</v>
      </c>
    </row>
    <row r="170" spans="1:6" x14ac:dyDescent="0.25">
      <c r="A170" s="48" t="s">
        <v>371</v>
      </c>
      <c r="B170" s="49" t="s">
        <v>1375</v>
      </c>
      <c r="C170" s="39">
        <v>0.15701903901191239</v>
      </c>
      <c r="D170" s="50">
        <v>0.15673395312558966</v>
      </c>
      <c r="E170" s="51">
        <v>0</v>
      </c>
      <c r="F170" s="52">
        <v>0</v>
      </c>
    </row>
    <row r="171" spans="1:6" x14ac:dyDescent="0.25">
      <c r="A171" s="48" t="s">
        <v>373</v>
      </c>
      <c r="B171" s="49" t="s">
        <v>374</v>
      </c>
      <c r="C171" s="39">
        <v>0.14042127688673806</v>
      </c>
      <c r="D171" s="50">
        <v>0.14672777189665004</v>
      </c>
      <c r="E171" s="51">
        <v>0</v>
      </c>
      <c r="F171" s="52">
        <v>0</v>
      </c>
    </row>
    <row r="172" spans="1:6" x14ac:dyDescent="0.25">
      <c r="A172" s="48" t="s">
        <v>375</v>
      </c>
      <c r="B172" s="49" t="s">
        <v>376</v>
      </c>
      <c r="C172" s="39">
        <v>0.13092755564256731</v>
      </c>
      <c r="D172" s="50">
        <v>0.13094133653209958</v>
      </c>
      <c r="E172" s="51">
        <v>0</v>
      </c>
      <c r="F172" s="52">
        <v>0</v>
      </c>
    </row>
    <row r="173" spans="1:6" x14ac:dyDescent="0.25">
      <c r="A173" s="48" t="s">
        <v>377</v>
      </c>
      <c r="B173" s="49" t="s">
        <v>378</v>
      </c>
      <c r="C173" s="39">
        <v>0.13086730446015266</v>
      </c>
      <c r="D173" s="50">
        <v>0.1305607128810318</v>
      </c>
      <c r="E173" s="51">
        <v>0</v>
      </c>
      <c r="F173" s="52">
        <v>0</v>
      </c>
    </row>
    <row r="174" spans="1:6" x14ac:dyDescent="0.25">
      <c r="A174" s="61" t="s">
        <v>379</v>
      </c>
      <c r="B174" s="49" t="s">
        <v>380</v>
      </c>
      <c r="C174" s="39">
        <v>0.18772355938299767</v>
      </c>
      <c r="D174" s="50">
        <v>0.18730856117011857</v>
      </c>
      <c r="E174" s="51">
        <v>0</v>
      </c>
      <c r="F174" s="52">
        <v>0</v>
      </c>
    </row>
    <row r="175" spans="1:6" x14ac:dyDescent="0.25">
      <c r="A175" s="48" t="s">
        <v>381</v>
      </c>
      <c r="B175" s="49" t="s">
        <v>1376</v>
      </c>
      <c r="C175" s="39">
        <v>8.1553260466118077E-2</v>
      </c>
      <c r="D175" s="50">
        <v>8.1414991286054034E-2</v>
      </c>
      <c r="E175" s="51">
        <v>0</v>
      </c>
      <c r="F175" s="52">
        <v>0</v>
      </c>
    </row>
    <row r="176" spans="1:6" x14ac:dyDescent="0.25">
      <c r="A176" s="48" t="s">
        <v>383</v>
      </c>
      <c r="B176" s="49" t="s">
        <v>384</v>
      </c>
      <c r="C176" s="77">
        <v>9.8384333184482836E-2</v>
      </c>
      <c r="D176" s="50">
        <v>9.8084029076633966E-2</v>
      </c>
      <c r="E176" s="51">
        <v>0</v>
      </c>
      <c r="F176" s="52">
        <v>0</v>
      </c>
    </row>
    <row r="177" spans="1:6" x14ac:dyDescent="0.25">
      <c r="A177" s="48" t="s">
        <v>385</v>
      </c>
      <c r="B177" s="53" t="s">
        <v>386</v>
      </c>
      <c r="C177" s="39">
        <v>0.10540127760471951</v>
      </c>
      <c r="D177" s="58">
        <v>0.10508744713717008</v>
      </c>
      <c r="E177" s="51">
        <v>0</v>
      </c>
      <c r="F177" s="52">
        <v>0</v>
      </c>
    </row>
    <row r="178" spans="1:6" x14ac:dyDescent="0.25">
      <c r="A178" s="54" t="s">
        <v>387</v>
      </c>
      <c r="B178" s="57" t="s">
        <v>388</v>
      </c>
      <c r="C178" s="39">
        <v>0.12535629650728131</v>
      </c>
      <c r="D178" s="50">
        <v>0.12521999883654719</v>
      </c>
      <c r="E178" s="55">
        <v>0</v>
      </c>
      <c r="F178" s="56">
        <v>0</v>
      </c>
    </row>
    <row r="179" spans="1:6" x14ac:dyDescent="0.25">
      <c r="A179" s="48" t="s">
        <v>389</v>
      </c>
      <c r="B179" s="49" t="s">
        <v>1377</v>
      </c>
      <c r="C179" s="39">
        <v>5.4677658202758508E-2</v>
      </c>
      <c r="D179" s="50">
        <v>5.4969991948601284E-2</v>
      </c>
      <c r="E179" s="51">
        <v>0</v>
      </c>
      <c r="F179" s="52">
        <v>0</v>
      </c>
    </row>
    <row r="180" spans="1:6" x14ac:dyDescent="0.25">
      <c r="A180" s="48" t="s">
        <v>391</v>
      </c>
      <c r="B180" s="49" t="s">
        <v>392</v>
      </c>
      <c r="C180" s="39">
        <v>9.4549359941296165E-2</v>
      </c>
      <c r="D180" s="50">
        <v>9.4421628072681812E-2</v>
      </c>
      <c r="E180" s="51">
        <v>0</v>
      </c>
      <c r="F180" s="52">
        <v>0</v>
      </c>
    </row>
    <row r="181" spans="1:6" x14ac:dyDescent="0.25">
      <c r="A181" s="48" t="s">
        <v>393</v>
      </c>
      <c r="B181" s="49" t="s">
        <v>394</v>
      </c>
      <c r="C181" s="39">
        <v>0.12559565407858619</v>
      </c>
      <c r="D181" s="50">
        <v>0.12574616450596438</v>
      </c>
      <c r="E181" s="51">
        <v>0</v>
      </c>
      <c r="F181" s="52">
        <v>0</v>
      </c>
    </row>
    <row r="182" spans="1:6" x14ac:dyDescent="0.25">
      <c r="A182" s="48" t="s">
        <v>395</v>
      </c>
      <c r="B182" s="49" t="s">
        <v>1378</v>
      </c>
      <c r="C182" s="39">
        <v>7.6276582425235412E-2</v>
      </c>
      <c r="D182" s="50">
        <v>7.6115611751825601E-2</v>
      </c>
      <c r="E182" s="51">
        <v>0</v>
      </c>
      <c r="F182" s="52">
        <v>0</v>
      </c>
    </row>
    <row r="183" spans="1:6" x14ac:dyDescent="0.25">
      <c r="A183" s="48" t="s">
        <v>397</v>
      </c>
      <c r="B183" s="53" t="s">
        <v>398</v>
      </c>
      <c r="C183" s="39">
        <v>0.16915429710023772</v>
      </c>
      <c r="D183" s="50">
        <v>0.16864024048310397</v>
      </c>
      <c r="E183" s="51">
        <v>0</v>
      </c>
      <c r="F183" s="52">
        <v>0</v>
      </c>
    </row>
    <row r="184" spans="1:6" x14ac:dyDescent="0.25">
      <c r="A184" s="48" t="s">
        <v>399</v>
      </c>
      <c r="B184" s="49" t="s">
        <v>400</v>
      </c>
      <c r="C184" s="39">
        <v>0.25705891933692071</v>
      </c>
      <c r="D184" s="50">
        <v>0.25658627360340391</v>
      </c>
      <c r="E184" s="51">
        <v>0</v>
      </c>
      <c r="F184" s="52">
        <v>0</v>
      </c>
    </row>
    <row r="185" spans="1:6" x14ac:dyDescent="0.25">
      <c r="A185" s="48" t="s">
        <v>401</v>
      </c>
      <c r="B185" s="49" t="s">
        <v>402</v>
      </c>
      <c r="C185" s="39">
        <v>0.21513863616950879</v>
      </c>
      <c r="D185" s="50">
        <v>0.21398180657634058</v>
      </c>
      <c r="E185" s="51">
        <v>0</v>
      </c>
      <c r="F185" s="52">
        <v>0</v>
      </c>
    </row>
    <row r="186" spans="1:6" x14ac:dyDescent="0.25">
      <c r="A186" s="48" t="s">
        <v>403</v>
      </c>
      <c r="B186" s="49" t="s">
        <v>404</v>
      </c>
      <c r="C186" s="39">
        <v>0.11447612976494921</v>
      </c>
      <c r="D186" s="50">
        <v>0.11416715777127055</v>
      </c>
      <c r="E186" s="51">
        <v>0</v>
      </c>
      <c r="F186" s="52">
        <v>0</v>
      </c>
    </row>
    <row r="187" spans="1:6" x14ac:dyDescent="0.25">
      <c r="A187" s="48" t="s">
        <v>405</v>
      </c>
      <c r="B187" s="49" t="s">
        <v>406</v>
      </c>
      <c r="C187" s="39">
        <v>7.2519926380033808E-2</v>
      </c>
      <c r="D187" s="50">
        <v>7.2349130421140967E-2</v>
      </c>
      <c r="E187" s="51">
        <v>0</v>
      </c>
      <c r="F187" s="52">
        <v>0</v>
      </c>
    </row>
    <row r="188" spans="1:6" x14ac:dyDescent="0.25">
      <c r="A188" s="48" t="s">
        <v>407</v>
      </c>
      <c r="B188" s="49" t="s">
        <v>408</v>
      </c>
      <c r="C188" s="39">
        <v>0.30010994146303399</v>
      </c>
      <c r="D188" s="50">
        <v>0.30008265863131095</v>
      </c>
      <c r="E188" s="51">
        <v>0</v>
      </c>
      <c r="F188" s="52">
        <v>0</v>
      </c>
    </row>
    <row r="189" spans="1:6" x14ac:dyDescent="0.25">
      <c r="A189" s="48" t="s">
        <v>409</v>
      </c>
      <c r="B189" s="49" t="s">
        <v>410</v>
      </c>
      <c r="C189" s="39">
        <v>0.12431604749174453</v>
      </c>
      <c r="D189" s="50">
        <v>0.12404588954522044</v>
      </c>
      <c r="E189" s="51">
        <v>0</v>
      </c>
      <c r="F189" s="52">
        <v>0</v>
      </c>
    </row>
    <row r="190" spans="1:6" x14ac:dyDescent="0.25">
      <c r="A190" s="48" t="s">
        <v>411</v>
      </c>
      <c r="B190" s="49" t="s">
        <v>412</v>
      </c>
      <c r="C190" s="39">
        <v>0.19307348892251217</v>
      </c>
      <c r="D190" s="50">
        <v>0.19296785992088086</v>
      </c>
      <c r="E190" s="51">
        <v>0</v>
      </c>
      <c r="F190" s="52">
        <v>0</v>
      </c>
    </row>
    <row r="191" spans="1:6" x14ac:dyDescent="0.25">
      <c r="A191" s="48" t="s">
        <v>413</v>
      </c>
      <c r="B191" s="49" t="s">
        <v>414</v>
      </c>
      <c r="C191" s="39">
        <v>9.6047662533388353E-2</v>
      </c>
      <c r="D191" s="50">
        <v>9.5902095529243475E-2</v>
      </c>
      <c r="E191" s="51">
        <v>0</v>
      </c>
      <c r="F191" s="52">
        <v>0</v>
      </c>
    </row>
    <row r="192" spans="1:6" x14ac:dyDescent="0.25">
      <c r="A192" s="48" t="s">
        <v>415</v>
      </c>
      <c r="B192" s="57" t="s">
        <v>416</v>
      </c>
      <c r="C192" s="39">
        <v>0.17520909902106174</v>
      </c>
      <c r="D192" s="50">
        <v>0.17494423191000519</v>
      </c>
      <c r="E192" s="51">
        <v>0</v>
      </c>
      <c r="F192" s="52">
        <v>0</v>
      </c>
    </row>
    <row r="193" spans="1:6" x14ac:dyDescent="0.25">
      <c r="A193" s="48" t="s">
        <v>417</v>
      </c>
      <c r="B193" s="49" t="s">
        <v>418</v>
      </c>
      <c r="C193" s="39">
        <v>0.18992177697570184</v>
      </c>
      <c r="D193" s="50">
        <v>0.1899407136337298</v>
      </c>
      <c r="E193" s="51">
        <v>0</v>
      </c>
      <c r="F193" s="52">
        <v>0</v>
      </c>
    </row>
    <row r="194" spans="1:6" x14ac:dyDescent="0.25">
      <c r="A194" s="48" t="s">
        <v>419</v>
      </c>
      <c r="B194" s="49" t="s">
        <v>420</v>
      </c>
      <c r="C194" s="39">
        <v>0.20403258127091525</v>
      </c>
      <c r="D194" s="50">
        <v>0.20342633764869975</v>
      </c>
      <c r="E194" s="51">
        <v>0</v>
      </c>
      <c r="F194" s="52">
        <v>0</v>
      </c>
    </row>
    <row r="195" spans="1:6" x14ac:dyDescent="0.25">
      <c r="A195" s="48" t="s">
        <v>421</v>
      </c>
      <c r="B195" s="49" t="s">
        <v>422</v>
      </c>
      <c r="C195" s="39">
        <v>0.23884192218052919</v>
      </c>
      <c r="D195" s="50">
        <v>0.23879011147448093</v>
      </c>
      <c r="E195" s="51">
        <v>0</v>
      </c>
      <c r="F195" s="52">
        <v>0</v>
      </c>
    </row>
    <row r="196" spans="1:6" x14ac:dyDescent="0.25">
      <c r="A196" s="48" t="s">
        <v>423</v>
      </c>
      <c r="B196" s="49" t="s">
        <v>424</v>
      </c>
      <c r="C196" s="39">
        <v>0.18414938179258755</v>
      </c>
      <c r="D196" s="50">
        <v>0.183671694759414</v>
      </c>
      <c r="E196" s="51">
        <v>0</v>
      </c>
      <c r="F196" s="52">
        <v>0</v>
      </c>
    </row>
    <row r="197" spans="1:6" x14ac:dyDescent="0.25">
      <c r="A197" s="48" t="s">
        <v>425</v>
      </c>
      <c r="B197" s="49" t="s">
        <v>426</v>
      </c>
      <c r="C197" s="39">
        <v>9.4542343710495746E-2</v>
      </c>
      <c r="D197" s="50">
        <v>9.4355751718560574E-2</v>
      </c>
      <c r="E197" s="51">
        <v>0</v>
      </c>
      <c r="F197" s="52">
        <v>0</v>
      </c>
    </row>
    <row r="198" spans="1:6" x14ac:dyDescent="0.25">
      <c r="A198" s="48" t="s">
        <v>427</v>
      </c>
      <c r="B198" s="49" t="s">
        <v>428</v>
      </c>
      <c r="C198" s="39">
        <v>0.12703800786693353</v>
      </c>
      <c r="D198" s="50">
        <v>0.12682277192412617</v>
      </c>
      <c r="E198" s="51">
        <v>0</v>
      </c>
      <c r="F198" s="52">
        <v>0</v>
      </c>
    </row>
    <row r="199" spans="1:6" x14ac:dyDescent="0.25">
      <c r="A199" s="48" t="s">
        <v>429</v>
      </c>
      <c r="B199" s="49" t="s">
        <v>430</v>
      </c>
      <c r="C199" s="39">
        <v>0.25336767250167408</v>
      </c>
      <c r="D199" s="50">
        <v>0.25290005052223152</v>
      </c>
      <c r="E199" s="51">
        <v>0</v>
      </c>
      <c r="F199" s="52">
        <v>0</v>
      </c>
    </row>
    <row r="200" spans="1:6" x14ac:dyDescent="0.25">
      <c r="A200" s="48" t="s">
        <v>431</v>
      </c>
      <c r="B200" s="49" t="s">
        <v>432</v>
      </c>
      <c r="C200" s="39">
        <v>8.5926003736423229E-2</v>
      </c>
      <c r="D200" s="50">
        <v>8.6097453269608909E-2</v>
      </c>
      <c r="E200" s="51">
        <v>0</v>
      </c>
      <c r="F200" s="52">
        <v>0</v>
      </c>
    </row>
    <row r="201" spans="1:6" x14ac:dyDescent="0.25">
      <c r="A201" s="48" t="s">
        <v>433</v>
      </c>
      <c r="B201" s="49" t="s">
        <v>434</v>
      </c>
      <c r="C201" s="39">
        <v>0.1806056626785264</v>
      </c>
      <c r="D201" s="50">
        <v>0.18028592774099747</v>
      </c>
      <c r="E201" s="51">
        <v>0</v>
      </c>
      <c r="F201" s="52">
        <v>0</v>
      </c>
    </row>
    <row r="202" spans="1:6" x14ac:dyDescent="0.25">
      <c r="A202" s="48" t="s">
        <v>435</v>
      </c>
      <c r="B202" s="49" t="s">
        <v>436</v>
      </c>
      <c r="C202" s="39">
        <v>0.13218460562867365</v>
      </c>
      <c r="D202" s="50">
        <v>0.13178434980936266</v>
      </c>
      <c r="E202" s="51">
        <v>0</v>
      </c>
      <c r="F202" s="52">
        <v>0</v>
      </c>
    </row>
    <row r="203" spans="1:6" x14ac:dyDescent="0.25">
      <c r="A203" s="48" t="s">
        <v>437</v>
      </c>
      <c r="B203" s="49" t="s">
        <v>438</v>
      </c>
      <c r="C203" s="39">
        <v>7.3637588915630325E-2</v>
      </c>
      <c r="D203" s="50">
        <v>7.3665398636537927E-2</v>
      </c>
      <c r="E203" s="51">
        <v>0</v>
      </c>
      <c r="F203" s="52">
        <v>0</v>
      </c>
    </row>
    <row r="204" spans="1:6" x14ac:dyDescent="0.25">
      <c r="A204" s="48" t="s">
        <v>439</v>
      </c>
      <c r="B204" s="49" t="s">
        <v>440</v>
      </c>
      <c r="C204" s="39">
        <v>0.15175423575626251</v>
      </c>
      <c r="D204" s="50">
        <v>0.15176269793392999</v>
      </c>
      <c r="E204" s="51">
        <v>0</v>
      </c>
      <c r="F204" s="52">
        <v>0</v>
      </c>
    </row>
    <row r="205" spans="1:6" x14ac:dyDescent="0.25">
      <c r="A205" s="48" t="s">
        <v>441</v>
      </c>
      <c r="B205" s="49" t="s">
        <v>442</v>
      </c>
      <c r="C205" s="39">
        <v>0.11257306281016277</v>
      </c>
      <c r="D205" s="50">
        <v>0.11224530650278189</v>
      </c>
      <c r="E205" s="51">
        <v>0</v>
      </c>
      <c r="F205" s="52">
        <v>0</v>
      </c>
    </row>
    <row r="206" spans="1:6" x14ac:dyDescent="0.25">
      <c r="A206" s="48" t="s">
        <v>443</v>
      </c>
      <c r="B206" s="49" t="s">
        <v>444</v>
      </c>
      <c r="C206" s="39">
        <v>9.1901638399500302E-2</v>
      </c>
      <c r="D206" s="50">
        <v>9.15464281998217E-2</v>
      </c>
      <c r="E206" s="51">
        <v>0</v>
      </c>
      <c r="F206" s="52">
        <v>0</v>
      </c>
    </row>
    <row r="207" spans="1:6" x14ac:dyDescent="0.25">
      <c r="A207" s="48" t="s">
        <v>445</v>
      </c>
      <c r="B207" s="49" t="s">
        <v>446</v>
      </c>
      <c r="C207" s="39">
        <v>7.5672450591643375E-2</v>
      </c>
      <c r="D207" s="50">
        <v>7.5622034599126003E-2</v>
      </c>
      <c r="E207" s="51">
        <v>0</v>
      </c>
      <c r="F207" s="52">
        <v>0</v>
      </c>
    </row>
    <row r="208" spans="1:6" x14ac:dyDescent="0.25">
      <c r="A208" s="48" t="s">
        <v>447</v>
      </c>
      <c r="B208" s="49" t="s">
        <v>448</v>
      </c>
      <c r="C208" s="39">
        <v>0.15652085458273413</v>
      </c>
      <c r="D208" s="50">
        <v>0.15652351715936888</v>
      </c>
      <c r="E208" s="51">
        <v>0</v>
      </c>
      <c r="F208" s="52">
        <v>0</v>
      </c>
    </row>
    <row r="209" spans="1:6" x14ac:dyDescent="0.25">
      <c r="A209" s="48" t="s">
        <v>449</v>
      </c>
      <c r="B209" s="49" t="s">
        <v>1379</v>
      </c>
      <c r="C209" s="39">
        <v>6.8514245687985573E-2</v>
      </c>
      <c r="D209" s="50">
        <v>6.8373779694899328E-2</v>
      </c>
      <c r="E209" s="51">
        <v>0</v>
      </c>
      <c r="F209" s="52">
        <v>0</v>
      </c>
    </row>
    <row r="210" spans="1:6" x14ac:dyDescent="0.25">
      <c r="A210" s="48" t="s">
        <v>451</v>
      </c>
      <c r="B210" s="49" t="s">
        <v>452</v>
      </c>
      <c r="C210" s="39">
        <v>7.4800422538767786E-2</v>
      </c>
      <c r="D210" s="50">
        <v>7.4615550865222133E-2</v>
      </c>
      <c r="E210" s="51">
        <v>0</v>
      </c>
      <c r="F210" s="52">
        <v>0</v>
      </c>
    </row>
    <row r="211" spans="1:6" x14ac:dyDescent="0.25">
      <c r="A211" s="48" t="s">
        <v>453</v>
      </c>
      <c r="B211" s="49" t="s">
        <v>454</v>
      </c>
      <c r="C211" s="39">
        <v>0.16676630933899778</v>
      </c>
      <c r="D211" s="50">
        <v>0.16655889351722269</v>
      </c>
      <c r="E211" s="51">
        <v>0</v>
      </c>
      <c r="F211" s="52">
        <v>0</v>
      </c>
    </row>
    <row r="212" spans="1:6" x14ac:dyDescent="0.25">
      <c r="A212" s="48" t="s">
        <v>455</v>
      </c>
      <c r="B212" s="49" t="s">
        <v>456</v>
      </c>
      <c r="C212" s="39">
        <v>0.10177860946276227</v>
      </c>
      <c r="D212" s="58">
        <v>0.10149205162134406</v>
      </c>
      <c r="E212" s="51">
        <v>0</v>
      </c>
      <c r="F212" s="52">
        <v>0</v>
      </c>
    </row>
    <row r="213" spans="1:6" x14ac:dyDescent="0.25">
      <c r="A213" s="48" t="s">
        <v>457</v>
      </c>
      <c r="B213" s="53" t="s">
        <v>458</v>
      </c>
      <c r="C213" s="39">
        <v>0.13622141356404788</v>
      </c>
      <c r="D213" s="58">
        <v>0.13616715670526308</v>
      </c>
      <c r="E213" s="51">
        <v>0</v>
      </c>
      <c r="F213" s="52">
        <v>0</v>
      </c>
    </row>
    <row r="214" spans="1:6" x14ac:dyDescent="0.25">
      <c r="A214" s="48" t="s">
        <v>459</v>
      </c>
      <c r="B214" s="49" t="s">
        <v>460</v>
      </c>
      <c r="C214" s="39">
        <v>0.29377653973266649</v>
      </c>
      <c r="D214" s="50">
        <v>0.29372627771820281</v>
      </c>
      <c r="E214" s="51">
        <v>0</v>
      </c>
      <c r="F214" s="52">
        <v>0</v>
      </c>
    </row>
    <row r="215" spans="1:6" x14ac:dyDescent="0.25">
      <c r="A215" s="48" t="s">
        <v>461</v>
      </c>
      <c r="B215" s="49" t="s">
        <v>1380</v>
      </c>
      <c r="C215" s="39">
        <v>7.5700156140468933E-2</v>
      </c>
      <c r="D215" s="50">
        <v>7.6031328449957247E-2</v>
      </c>
      <c r="E215" s="51">
        <v>0</v>
      </c>
      <c r="F215" s="52">
        <v>0</v>
      </c>
    </row>
    <row r="216" spans="1:6" x14ac:dyDescent="0.25">
      <c r="A216" s="48" t="s">
        <v>463</v>
      </c>
      <c r="B216" s="49" t="s">
        <v>464</v>
      </c>
      <c r="C216" s="39">
        <v>7.0349756978073968E-2</v>
      </c>
      <c r="D216" s="50">
        <v>7.0337885412817866E-2</v>
      </c>
      <c r="E216" s="51">
        <v>0</v>
      </c>
      <c r="F216" s="52">
        <v>0</v>
      </c>
    </row>
    <row r="217" spans="1:6" x14ac:dyDescent="0.25">
      <c r="A217" s="48" t="s">
        <v>465</v>
      </c>
      <c r="B217" s="49" t="s">
        <v>1381</v>
      </c>
      <c r="C217" s="39">
        <v>9.4440349770111995E-2</v>
      </c>
      <c r="D217" s="50">
        <v>9.4442609811054998E-2</v>
      </c>
      <c r="E217" s="51">
        <v>0</v>
      </c>
      <c r="F217" s="52">
        <v>0</v>
      </c>
    </row>
    <row r="218" spans="1:6" x14ac:dyDescent="0.25">
      <c r="A218" s="48" t="s">
        <v>467</v>
      </c>
      <c r="B218" s="49" t="s">
        <v>1382</v>
      </c>
      <c r="C218" s="39">
        <v>9.9865342769321741E-2</v>
      </c>
      <c r="D218" s="50">
        <v>9.897543992367934E-2</v>
      </c>
      <c r="E218" s="51">
        <v>0</v>
      </c>
      <c r="F218" s="52">
        <v>1</v>
      </c>
    </row>
    <row r="219" spans="1:6" x14ac:dyDescent="0.25">
      <c r="A219" s="48" t="s">
        <v>469</v>
      </c>
      <c r="B219" s="49" t="s">
        <v>1383</v>
      </c>
      <c r="C219" s="39">
        <v>6.1905518775491393E-2</v>
      </c>
      <c r="D219" s="50">
        <v>6.2934070084957633E-2</v>
      </c>
      <c r="E219" s="51">
        <v>0</v>
      </c>
      <c r="F219" s="52">
        <v>0</v>
      </c>
    </row>
    <row r="220" spans="1:6" x14ac:dyDescent="0.25">
      <c r="A220" s="48" t="s">
        <v>471</v>
      </c>
      <c r="B220" s="49" t="s">
        <v>472</v>
      </c>
      <c r="C220" s="39">
        <v>0.14578185666838789</v>
      </c>
      <c r="D220" s="50">
        <v>0.14541739650959365</v>
      </c>
      <c r="E220" s="51">
        <v>0</v>
      </c>
      <c r="F220" s="52">
        <v>0</v>
      </c>
    </row>
    <row r="221" spans="1:6" x14ac:dyDescent="0.25">
      <c r="A221" s="48" t="s">
        <v>473</v>
      </c>
      <c r="B221" s="49" t="s">
        <v>474</v>
      </c>
      <c r="C221" s="39">
        <v>6.0546245775044125E-2</v>
      </c>
      <c r="D221" s="50">
        <v>6.0391714045103975E-2</v>
      </c>
      <c r="E221" s="51">
        <v>0</v>
      </c>
      <c r="F221" s="52">
        <v>0</v>
      </c>
    </row>
    <row r="222" spans="1:6" x14ac:dyDescent="0.25">
      <c r="A222" s="48" t="s">
        <v>475</v>
      </c>
      <c r="B222" s="53" t="s">
        <v>476</v>
      </c>
      <c r="C222" s="39">
        <v>0.10835990712830609</v>
      </c>
      <c r="D222" s="50">
        <v>0.10798306271989616</v>
      </c>
      <c r="E222" s="51">
        <v>0</v>
      </c>
      <c r="F222" s="52">
        <v>0</v>
      </c>
    </row>
    <row r="223" spans="1:6" x14ac:dyDescent="0.25">
      <c r="A223" s="48" t="s">
        <v>477</v>
      </c>
      <c r="B223" s="53" t="s">
        <v>1384</v>
      </c>
      <c r="C223" s="39">
        <v>9.3544398026267642E-2</v>
      </c>
      <c r="D223" s="50">
        <v>9.3345880743987086E-2</v>
      </c>
      <c r="E223" s="51">
        <v>0</v>
      </c>
      <c r="F223" s="52">
        <v>0</v>
      </c>
    </row>
    <row r="224" spans="1:6" x14ac:dyDescent="0.25">
      <c r="A224" s="48" t="s">
        <v>479</v>
      </c>
      <c r="B224" s="49" t="s">
        <v>1385</v>
      </c>
      <c r="C224" s="39">
        <v>6.6176356967346694E-2</v>
      </c>
      <c r="D224" s="50">
        <v>6.601806314187228E-2</v>
      </c>
      <c r="E224" s="51">
        <v>0</v>
      </c>
      <c r="F224" s="52">
        <v>0</v>
      </c>
    </row>
    <row r="225" spans="1:6" x14ac:dyDescent="0.25">
      <c r="A225" s="48" t="s">
        <v>481</v>
      </c>
      <c r="B225" s="49" t="s">
        <v>482</v>
      </c>
      <c r="C225" s="39">
        <v>7.5416375076815978E-2</v>
      </c>
      <c r="D225" s="50">
        <v>7.5482328920031705E-2</v>
      </c>
      <c r="E225" s="51">
        <v>0</v>
      </c>
      <c r="F225" s="52">
        <v>0</v>
      </c>
    </row>
    <row r="226" spans="1:6" x14ac:dyDescent="0.25">
      <c r="A226" s="48" t="s">
        <v>483</v>
      </c>
      <c r="B226" s="49" t="s">
        <v>484</v>
      </c>
      <c r="C226" s="39">
        <v>0.16276899942074607</v>
      </c>
      <c r="D226" s="62">
        <v>0.16141217481540499</v>
      </c>
      <c r="E226" s="51">
        <v>0</v>
      </c>
      <c r="F226" s="52">
        <v>0</v>
      </c>
    </row>
    <row r="227" spans="1:6" x14ac:dyDescent="0.25">
      <c r="A227" s="48" t="s">
        <v>485</v>
      </c>
      <c r="B227" s="49" t="s">
        <v>486</v>
      </c>
      <c r="C227" s="39">
        <v>0.16605277612460534</v>
      </c>
      <c r="D227" s="50">
        <v>0.16605698708872302</v>
      </c>
      <c r="E227" s="51">
        <v>0</v>
      </c>
      <c r="F227" s="52">
        <v>0</v>
      </c>
    </row>
    <row r="228" spans="1:6" x14ac:dyDescent="0.25">
      <c r="A228" s="48" t="s">
        <v>487</v>
      </c>
      <c r="B228" s="49" t="s">
        <v>488</v>
      </c>
      <c r="C228" s="39">
        <v>0.18799248478971137</v>
      </c>
      <c r="D228" s="50">
        <v>0.18738543940068522</v>
      </c>
      <c r="E228" s="51">
        <v>0</v>
      </c>
      <c r="F228" s="52">
        <v>0</v>
      </c>
    </row>
    <row r="229" spans="1:6" x14ac:dyDescent="0.25">
      <c r="A229" s="48" t="s">
        <v>489</v>
      </c>
      <c r="B229" s="49" t="s">
        <v>490</v>
      </c>
      <c r="C229" s="39">
        <v>5.8073340355385826E-2</v>
      </c>
      <c r="D229" s="50">
        <v>5.7885470879290232E-2</v>
      </c>
      <c r="E229" s="51">
        <v>0</v>
      </c>
      <c r="F229" s="52">
        <v>0</v>
      </c>
    </row>
    <row r="230" spans="1:6" x14ac:dyDescent="0.25">
      <c r="A230" s="48" t="s">
        <v>491</v>
      </c>
      <c r="B230" s="49" t="s">
        <v>492</v>
      </c>
      <c r="C230" s="39">
        <v>0.17692012398479176</v>
      </c>
      <c r="D230" s="50">
        <v>0.17643730479577868</v>
      </c>
      <c r="E230" s="51">
        <v>0</v>
      </c>
      <c r="F230" s="52">
        <v>0</v>
      </c>
    </row>
    <row r="231" spans="1:6" x14ac:dyDescent="0.25">
      <c r="A231" s="48" t="s">
        <v>493</v>
      </c>
      <c r="B231" s="49" t="s">
        <v>494</v>
      </c>
      <c r="C231" s="39">
        <v>0.10478343510077294</v>
      </c>
      <c r="D231" s="50">
        <v>0.10506373700694234</v>
      </c>
      <c r="E231" s="51">
        <v>0</v>
      </c>
      <c r="F231" s="52">
        <v>0</v>
      </c>
    </row>
    <row r="232" spans="1:6" x14ac:dyDescent="0.25">
      <c r="A232" s="48" t="s">
        <v>495</v>
      </c>
      <c r="B232" s="49" t="s">
        <v>496</v>
      </c>
      <c r="C232" s="39">
        <v>9.4863327520442964E-2</v>
      </c>
      <c r="D232" s="50">
        <v>9.4672733735946618E-2</v>
      </c>
      <c r="E232" s="51">
        <v>0</v>
      </c>
      <c r="F232" s="52">
        <v>0</v>
      </c>
    </row>
    <row r="233" spans="1:6" x14ac:dyDescent="0.25">
      <c r="A233" s="48" t="s">
        <v>497</v>
      </c>
      <c r="B233" s="49" t="s">
        <v>1386</v>
      </c>
      <c r="C233" s="39">
        <v>6.6045394169788343E-2</v>
      </c>
      <c r="D233" s="50">
        <v>6.5873689120444501E-2</v>
      </c>
      <c r="E233" s="51">
        <v>0</v>
      </c>
      <c r="F233" s="52">
        <v>0</v>
      </c>
    </row>
    <row r="234" spans="1:6" x14ac:dyDescent="0.25">
      <c r="A234" s="48" t="s">
        <v>499</v>
      </c>
      <c r="B234" s="49" t="s">
        <v>500</v>
      </c>
      <c r="C234" s="39">
        <v>8.5138130581132926E-2</v>
      </c>
      <c r="D234" s="50">
        <v>8.4928556193933302E-2</v>
      </c>
      <c r="E234" s="51">
        <v>0</v>
      </c>
      <c r="F234" s="52">
        <v>0</v>
      </c>
    </row>
    <row r="235" spans="1:6" x14ac:dyDescent="0.25">
      <c r="A235" s="48" t="s">
        <v>501</v>
      </c>
      <c r="B235" s="57" t="s">
        <v>1387</v>
      </c>
      <c r="C235" s="39">
        <v>9.6826722580322072E-2</v>
      </c>
      <c r="D235" s="50">
        <v>9.6561394756561503E-2</v>
      </c>
      <c r="E235" s="51">
        <v>0</v>
      </c>
      <c r="F235" s="52">
        <v>0</v>
      </c>
    </row>
    <row r="236" spans="1:6" x14ac:dyDescent="0.25">
      <c r="A236" s="48" t="s">
        <v>503</v>
      </c>
      <c r="B236" s="49" t="s">
        <v>504</v>
      </c>
      <c r="C236" s="39">
        <v>0.15775717309758602</v>
      </c>
      <c r="D236" s="50">
        <v>0.15740165079901819</v>
      </c>
      <c r="E236" s="51">
        <v>0</v>
      </c>
      <c r="F236" s="52">
        <v>0</v>
      </c>
    </row>
    <row r="237" spans="1:6" x14ac:dyDescent="0.25">
      <c r="A237" s="48" t="s">
        <v>505</v>
      </c>
      <c r="B237" s="49" t="s">
        <v>506</v>
      </c>
      <c r="C237" s="39">
        <v>9.6149693749025128E-2</v>
      </c>
      <c r="D237" s="50">
        <v>9.5942696630922933E-2</v>
      </c>
      <c r="E237" s="51">
        <v>0</v>
      </c>
      <c r="F237" s="52">
        <v>0</v>
      </c>
    </row>
    <row r="238" spans="1:6" x14ac:dyDescent="0.25">
      <c r="A238" s="48" t="s">
        <v>507</v>
      </c>
      <c r="B238" s="57" t="s">
        <v>508</v>
      </c>
      <c r="C238" s="39">
        <v>6.6543943444688419E-2</v>
      </c>
      <c r="D238" s="50">
        <v>6.6396043215034339E-2</v>
      </c>
      <c r="E238" s="51">
        <v>0</v>
      </c>
      <c r="F238" s="52">
        <v>0</v>
      </c>
    </row>
    <row r="239" spans="1:6" x14ac:dyDescent="0.25">
      <c r="A239" s="48" t="s">
        <v>509</v>
      </c>
      <c r="B239" s="49" t="s">
        <v>510</v>
      </c>
      <c r="C239" s="39">
        <v>0.16630119672876939</v>
      </c>
      <c r="D239" s="50">
        <v>0.16587080405810922</v>
      </c>
      <c r="E239" s="51">
        <v>0</v>
      </c>
      <c r="F239" s="52">
        <v>0</v>
      </c>
    </row>
    <row r="240" spans="1:6" x14ac:dyDescent="0.25">
      <c r="A240" s="48" t="s">
        <v>511</v>
      </c>
      <c r="B240" s="49" t="s">
        <v>512</v>
      </c>
      <c r="C240" s="39">
        <v>0.13516957626743539</v>
      </c>
      <c r="D240" s="50">
        <v>0.13515754497054441</v>
      </c>
      <c r="E240" s="51">
        <v>0</v>
      </c>
      <c r="F240" s="52">
        <v>0</v>
      </c>
    </row>
    <row r="241" spans="1:6" x14ac:dyDescent="0.25">
      <c r="A241" s="48" t="s">
        <v>513</v>
      </c>
      <c r="B241" s="49" t="s">
        <v>514</v>
      </c>
      <c r="C241" s="39">
        <v>0.15397575475332204</v>
      </c>
      <c r="D241" s="50">
        <v>0.15365750000143977</v>
      </c>
      <c r="E241" s="51">
        <v>0</v>
      </c>
      <c r="F241" s="52">
        <v>0</v>
      </c>
    </row>
    <row r="242" spans="1:6" x14ac:dyDescent="0.25">
      <c r="A242" s="48" t="s">
        <v>515</v>
      </c>
      <c r="B242" s="49" t="s">
        <v>516</v>
      </c>
      <c r="C242" s="39">
        <v>8.7501142142627358E-2</v>
      </c>
      <c r="D242" s="50">
        <v>8.7286674526179442E-2</v>
      </c>
      <c r="E242" s="51">
        <v>0</v>
      </c>
      <c r="F242" s="52">
        <v>0</v>
      </c>
    </row>
    <row r="243" spans="1:6" x14ac:dyDescent="0.25">
      <c r="A243" s="48" t="s">
        <v>517</v>
      </c>
      <c r="B243" s="57" t="s">
        <v>1388</v>
      </c>
      <c r="C243" s="39">
        <v>0.10926956856934569</v>
      </c>
      <c r="D243" s="50">
        <v>0.10899716763989037</v>
      </c>
      <c r="E243" s="51">
        <v>0</v>
      </c>
      <c r="F243" s="52">
        <v>0</v>
      </c>
    </row>
    <row r="244" spans="1:6" x14ac:dyDescent="0.25">
      <c r="A244" s="48" t="s">
        <v>519</v>
      </c>
      <c r="B244" s="49" t="s">
        <v>520</v>
      </c>
      <c r="C244" s="39">
        <v>0.17684761170097124</v>
      </c>
      <c r="D244" s="50">
        <v>0.17679396280817239</v>
      </c>
      <c r="E244" s="51">
        <v>0</v>
      </c>
      <c r="F244" s="52">
        <v>0</v>
      </c>
    </row>
    <row r="245" spans="1:6" x14ac:dyDescent="0.25">
      <c r="A245" s="48" t="s">
        <v>521</v>
      </c>
      <c r="B245" s="57" t="s">
        <v>522</v>
      </c>
      <c r="C245" s="39">
        <v>0.16701466831937622</v>
      </c>
      <c r="D245" s="50">
        <v>0.16661173547743396</v>
      </c>
      <c r="E245" s="51">
        <v>0</v>
      </c>
      <c r="F245" s="52">
        <v>0</v>
      </c>
    </row>
    <row r="246" spans="1:6" x14ac:dyDescent="0.25">
      <c r="A246" s="48" t="s">
        <v>523</v>
      </c>
      <c r="B246" s="49" t="s">
        <v>1389</v>
      </c>
      <c r="C246" s="39">
        <v>5.9178503861273615E-2</v>
      </c>
      <c r="D246" s="50">
        <v>5.9051510987586625E-2</v>
      </c>
      <c r="E246" s="51">
        <v>0</v>
      </c>
      <c r="F246" s="52">
        <v>0</v>
      </c>
    </row>
    <row r="247" spans="1:6" x14ac:dyDescent="0.25">
      <c r="A247" s="48" t="s">
        <v>525</v>
      </c>
      <c r="B247" s="49" t="s">
        <v>1390</v>
      </c>
      <c r="C247" s="39">
        <v>5.0476123106979964E-2</v>
      </c>
      <c r="D247" s="50">
        <v>5.0356383790385213E-2</v>
      </c>
      <c r="E247" s="51">
        <v>0</v>
      </c>
      <c r="F247" s="52">
        <v>0</v>
      </c>
    </row>
    <row r="248" spans="1:6" x14ac:dyDescent="0.25">
      <c r="A248" s="48" t="s">
        <v>527</v>
      </c>
      <c r="B248" s="49" t="s">
        <v>1391</v>
      </c>
      <c r="C248" s="39">
        <v>4.835672515447894E-2</v>
      </c>
      <c r="D248" s="50">
        <v>4.8222467662561164E-2</v>
      </c>
      <c r="E248" s="51">
        <v>0</v>
      </c>
      <c r="F248" s="52">
        <v>0</v>
      </c>
    </row>
    <row r="249" spans="1:6" x14ac:dyDescent="0.25">
      <c r="A249" s="61" t="s">
        <v>529</v>
      </c>
      <c r="B249" s="49" t="s">
        <v>530</v>
      </c>
      <c r="C249" s="39">
        <v>5.4443740288922307E-2</v>
      </c>
      <c r="D249" s="50">
        <v>5.4623486182326729E-2</v>
      </c>
      <c r="E249" s="51">
        <v>0</v>
      </c>
      <c r="F249" s="52">
        <v>0</v>
      </c>
    </row>
    <row r="250" spans="1:6" x14ac:dyDescent="0.25">
      <c r="A250" s="48" t="s">
        <v>531</v>
      </c>
      <c r="B250" s="49" t="s">
        <v>532</v>
      </c>
      <c r="C250" s="39">
        <v>8.4183309448076088E-2</v>
      </c>
      <c r="D250" s="50">
        <v>8.4586403959439921E-2</v>
      </c>
      <c r="E250" s="51">
        <v>0</v>
      </c>
      <c r="F250" s="52">
        <v>0</v>
      </c>
    </row>
    <row r="251" spans="1:6" x14ac:dyDescent="0.25">
      <c r="A251" s="48" t="s">
        <v>533</v>
      </c>
      <c r="B251" s="49" t="s">
        <v>534</v>
      </c>
      <c r="C251" s="39">
        <v>0.10119910193681469</v>
      </c>
      <c r="D251" s="50">
        <v>0.10091443787275178</v>
      </c>
      <c r="E251" s="51">
        <v>0</v>
      </c>
      <c r="F251" s="52">
        <v>0</v>
      </c>
    </row>
    <row r="252" spans="1:6" x14ac:dyDescent="0.25">
      <c r="A252" s="48" t="s">
        <v>535</v>
      </c>
      <c r="B252" s="49" t="s">
        <v>536</v>
      </c>
      <c r="C252" s="39">
        <v>9.6423035278778935E-2</v>
      </c>
      <c r="D252" s="50">
        <v>9.6244302914579763E-2</v>
      </c>
      <c r="E252" s="51">
        <v>0</v>
      </c>
      <c r="F252" s="52">
        <v>0</v>
      </c>
    </row>
    <row r="253" spans="1:6" x14ac:dyDescent="0.25">
      <c r="A253" s="48" t="s">
        <v>537</v>
      </c>
      <c r="B253" s="49" t="s">
        <v>1392</v>
      </c>
      <c r="C253" s="39">
        <v>7.095626979950817E-2</v>
      </c>
      <c r="D253" s="50">
        <v>7.0882781576798046E-2</v>
      </c>
      <c r="E253" s="51">
        <v>0</v>
      </c>
      <c r="F253" s="52">
        <v>0</v>
      </c>
    </row>
    <row r="254" spans="1:6" x14ac:dyDescent="0.25">
      <c r="A254" s="48" t="s">
        <v>539</v>
      </c>
      <c r="B254" s="49" t="s">
        <v>540</v>
      </c>
      <c r="C254" s="39">
        <v>0.12036878294936436</v>
      </c>
      <c r="D254" s="50">
        <v>0.1202732518454591</v>
      </c>
      <c r="E254" s="51">
        <v>0</v>
      </c>
      <c r="F254" s="52">
        <v>0</v>
      </c>
    </row>
    <row r="255" spans="1:6" x14ac:dyDescent="0.25">
      <c r="A255" s="48" t="s">
        <v>541</v>
      </c>
      <c r="B255" s="49" t="s">
        <v>542</v>
      </c>
      <c r="C255" s="39">
        <v>0.1767628994522612</v>
      </c>
      <c r="D255" s="50">
        <v>0.17697195489345816</v>
      </c>
      <c r="E255" s="51">
        <v>0</v>
      </c>
      <c r="F255" s="52">
        <v>0</v>
      </c>
    </row>
    <row r="256" spans="1:6" x14ac:dyDescent="0.25">
      <c r="A256" s="48" t="s">
        <v>543</v>
      </c>
      <c r="B256" s="49" t="s">
        <v>544</v>
      </c>
      <c r="C256" s="39">
        <v>0.10918318882071154</v>
      </c>
      <c r="D256" s="50">
        <v>0.11030649770561926</v>
      </c>
      <c r="E256" s="51">
        <v>0</v>
      </c>
      <c r="F256" s="52">
        <v>0</v>
      </c>
    </row>
    <row r="257" spans="1:6" x14ac:dyDescent="0.25">
      <c r="A257" s="48" t="s">
        <v>545</v>
      </c>
      <c r="B257" s="49" t="s">
        <v>546</v>
      </c>
      <c r="C257" s="39">
        <v>7.1053351389202962E-2</v>
      </c>
      <c r="D257" s="50">
        <v>7.0512193436845644E-2</v>
      </c>
      <c r="E257" s="51">
        <v>0</v>
      </c>
      <c r="F257" s="52">
        <v>0</v>
      </c>
    </row>
    <row r="258" spans="1:6" x14ac:dyDescent="0.25">
      <c r="A258" s="48" t="s">
        <v>547</v>
      </c>
      <c r="B258" s="49" t="s">
        <v>548</v>
      </c>
      <c r="C258" s="77">
        <v>0.17010681088654461</v>
      </c>
      <c r="D258" s="50">
        <v>0.16961769937302962</v>
      </c>
      <c r="E258" s="51">
        <v>0</v>
      </c>
      <c r="F258" s="52">
        <v>0</v>
      </c>
    </row>
    <row r="259" spans="1:6" x14ac:dyDescent="0.25">
      <c r="A259" s="48" t="s">
        <v>549</v>
      </c>
      <c r="B259" s="49" t="s">
        <v>550</v>
      </c>
      <c r="C259" s="77">
        <v>0.22917292675705589</v>
      </c>
      <c r="D259" s="50">
        <v>0.22911720491581405</v>
      </c>
      <c r="E259" s="51">
        <v>0</v>
      </c>
      <c r="F259" s="52">
        <v>0</v>
      </c>
    </row>
    <row r="260" spans="1:6" x14ac:dyDescent="0.25">
      <c r="A260" s="48" t="s">
        <v>551</v>
      </c>
      <c r="B260" s="53" t="s">
        <v>552</v>
      </c>
      <c r="C260" s="77">
        <v>0.12218042321960011</v>
      </c>
      <c r="D260" s="50">
        <v>0.12186314404137427</v>
      </c>
      <c r="E260" s="51">
        <v>0</v>
      </c>
      <c r="F260" s="52">
        <v>0</v>
      </c>
    </row>
    <row r="261" spans="1:6" x14ac:dyDescent="0.25">
      <c r="A261" s="48" t="s">
        <v>553</v>
      </c>
      <c r="B261" s="49" t="s">
        <v>554</v>
      </c>
      <c r="C261" s="77">
        <v>0.10699172792921209</v>
      </c>
      <c r="D261" s="50">
        <v>0.10698064061078032</v>
      </c>
      <c r="E261" s="51">
        <v>0</v>
      </c>
      <c r="F261" s="52">
        <v>0</v>
      </c>
    </row>
    <row r="262" spans="1:6" x14ac:dyDescent="0.25">
      <c r="A262" s="48" t="s">
        <v>555</v>
      </c>
      <c r="B262" s="49" t="s">
        <v>556</v>
      </c>
      <c r="C262" s="77">
        <v>8.6957214720318601E-2</v>
      </c>
      <c r="D262" s="50">
        <v>8.6727142304526481E-2</v>
      </c>
      <c r="E262" s="51">
        <v>0</v>
      </c>
      <c r="F262" s="52">
        <v>0</v>
      </c>
    </row>
    <row r="263" spans="1:6" x14ac:dyDescent="0.25">
      <c r="A263" s="48" t="s">
        <v>557</v>
      </c>
      <c r="B263" s="49" t="s">
        <v>1393</v>
      </c>
      <c r="C263" s="77">
        <v>7.8754015924537679E-2</v>
      </c>
      <c r="D263" s="50">
        <v>7.8711697597293351E-2</v>
      </c>
      <c r="E263" s="51">
        <v>0</v>
      </c>
      <c r="F263" s="52">
        <v>0</v>
      </c>
    </row>
    <row r="264" spans="1:6" x14ac:dyDescent="0.25">
      <c r="A264" s="48" t="s">
        <v>559</v>
      </c>
      <c r="B264" s="49" t="s">
        <v>1394</v>
      </c>
      <c r="C264" s="77">
        <v>5.9509861090663543E-2</v>
      </c>
      <c r="D264" s="50">
        <v>5.9514192653043502E-2</v>
      </c>
      <c r="E264" s="51">
        <v>0</v>
      </c>
      <c r="F264" s="52">
        <v>1</v>
      </c>
    </row>
    <row r="265" spans="1:6" x14ac:dyDescent="0.25">
      <c r="A265" s="48" t="s">
        <v>561</v>
      </c>
      <c r="B265" s="53" t="s">
        <v>1395</v>
      </c>
      <c r="C265" s="39">
        <v>6.851107761137086E-2</v>
      </c>
      <c r="D265" s="58">
        <v>6.8362630808135136E-2</v>
      </c>
      <c r="E265" s="51">
        <v>0</v>
      </c>
      <c r="F265" s="52">
        <v>0</v>
      </c>
    </row>
    <row r="266" spans="1:6" x14ac:dyDescent="0.25">
      <c r="A266" s="48" t="s">
        <v>563</v>
      </c>
      <c r="B266" s="49" t="s">
        <v>564</v>
      </c>
      <c r="C266" s="39">
        <v>0.11592142951237794</v>
      </c>
      <c r="D266" s="58">
        <v>0.11591733765274445</v>
      </c>
      <c r="E266" s="51">
        <v>0</v>
      </c>
      <c r="F266" s="52">
        <v>0</v>
      </c>
    </row>
    <row r="267" spans="1:6" x14ac:dyDescent="0.25">
      <c r="A267" s="48" t="s">
        <v>565</v>
      </c>
      <c r="B267" s="49" t="s">
        <v>566</v>
      </c>
      <c r="C267" s="39">
        <v>0.18817766876439254</v>
      </c>
      <c r="D267" s="50">
        <v>0.18814558400024567</v>
      </c>
      <c r="E267" s="51">
        <v>0</v>
      </c>
      <c r="F267" s="52">
        <v>0</v>
      </c>
    </row>
    <row r="268" spans="1:6" x14ac:dyDescent="0.25">
      <c r="A268" s="48" t="s">
        <v>567</v>
      </c>
      <c r="B268" s="49" t="s">
        <v>568</v>
      </c>
      <c r="C268" s="39">
        <v>0.20677254676888576</v>
      </c>
      <c r="D268" s="50">
        <v>0.20622708327815023</v>
      </c>
      <c r="E268" s="51">
        <v>0</v>
      </c>
      <c r="F268" s="52">
        <v>0</v>
      </c>
    </row>
    <row r="269" spans="1:6" x14ac:dyDescent="0.25">
      <c r="A269" s="48" t="s">
        <v>569</v>
      </c>
      <c r="B269" s="49" t="s">
        <v>570</v>
      </c>
      <c r="C269" s="39">
        <v>9.969707827578099E-2</v>
      </c>
      <c r="D269" s="50">
        <v>9.9694510020816654E-2</v>
      </c>
      <c r="E269" s="51">
        <v>0</v>
      </c>
      <c r="F269" s="52">
        <v>0</v>
      </c>
    </row>
    <row r="270" spans="1:6" x14ac:dyDescent="0.25">
      <c r="A270" s="48" t="s">
        <v>571</v>
      </c>
      <c r="B270" s="49" t="s">
        <v>1396</v>
      </c>
      <c r="C270" s="39">
        <v>2.7774593704104504E-2</v>
      </c>
      <c r="D270" s="50">
        <v>2.7729322246588844E-2</v>
      </c>
      <c r="E270" s="51">
        <v>0</v>
      </c>
      <c r="F270" s="52">
        <v>0</v>
      </c>
    </row>
    <row r="271" spans="1:6" x14ac:dyDescent="0.25">
      <c r="A271" s="48" t="s">
        <v>573</v>
      </c>
      <c r="B271" s="49" t="s">
        <v>574</v>
      </c>
      <c r="C271" s="39">
        <v>2.1852454440789287E-2</v>
      </c>
      <c r="D271" s="50">
        <v>2.1786451578607292E-2</v>
      </c>
      <c r="E271" s="51">
        <v>0</v>
      </c>
      <c r="F271" s="52">
        <v>0</v>
      </c>
    </row>
    <row r="272" spans="1:6" x14ac:dyDescent="0.25">
      <c r="A272" s="48" t="s">
        <v>575</v>
      </c>
      <c r="B272" s="49" t="s">
        <v>576</v>
      </c>
      <c r="C272" s="39">
        <v>0.12838525778607768</v>
      </c>
      <c r="D272" s="50">
        <v>0.12796648479367892</v>
      </c>
      <c r="E272" s="51">
        <v>0</v>
      </c>
      <c r="F272" s="52">
        <v>0</v>
      </c>
    </row>
    <row r="273" spans="1:6" x14ac:dyDescent="0.25">
      <c r="A273" s="48" t="s">
        <v>577</v>
      </c>
      <c r="B273" s="49" t="s">
        <v>578</v>
      </c>
      <c r="C273" s="39">
        <v>5.2282080298113473E-2</v>
      </c>
      <c r="D273" s="50">
        <v>5.2161374258538534E-2</v>
      </c>
      <c r="E273" s="51">
        <v>0</v>
      </c>
      <c r="F273" s="52">
        <v>0</v>
      </c>
    </row>
    <row r="274" spans="1:6" x14ac:dyDescent="0.25">
      <c r="A274" s="48" t="s">
        <v>579</v>
      </c>
      <c r="B274" s="49" t="s">
        <v>580</v>
      </c>
      <c r="C274" s="39">
        <v>0.16465257007559964</v>
      </c>
      <c r="D274" s="50">
        <v>0.16424272268189835</v>
      </c>
      <c r="E274" s="51">
        <v>0</v>
      </c>
      <c r="F274" s="52">
        <v>0</v>
      </c>
    </row>
    <row r="275" spans="1:6" x14ac:dyDescent="0.25">
      <c r="A275" s="48" t="s">
        <v>581</v>
      </c>
      <c r="B275" s="49" t="s">
        <v>582</v>
      </c>
      <c r="C275" s="39">
        <v>9.2489770798238335E-3</v>
      </c>
      <c r="D275" s="50">
        <v>9.2345212863323995E-3</v>
      </c>
      <c r="E275" s="51">
        <v>0</v>
      </c>
      <c r="F275" s="52">
        <v>0</v>
      </c>
    </row>
    <row r="276" spans="1:6" x14ac:dyDescent="0.25">
      <c r="A276" s="48" t="s">
        <v>583</v>
      </c>
      <c r="B276" s="49" t="s">
        <v>584</v>
      </c>
      <c r="C276" s="39">
        <v>1.1987804686159738E-2</v>
      </c>
      <c r="D276" s="50">
        <v>1.1987695281444916E-2</v>
      </c>
      <c r="E276" s="51">
        <v>0</v>
      </c>
      <c r="F276" s="52">
        <v>0</v>
      </c>
    </row>
    <row r="277" spans="1:6" x14ac:dyDescent="0.25">
      <c r="A277" s="61" t="s">
        <v>585</v>
      </c>
      <c r="B277" s="49" t="s">
        <v>586</v>
      </c>
      <c r="C277" s="39">
        <v>7.458501767084777E-2</v>
      </c>
      <c r="D277" s="50">
        <v>7.4422433174057945E-2</v>
      </c>
      <c r="E277" s="51">
        <v>0</v>
      </c>
      <c r="F277" s="52">
        <v>0</v>
      </c>
    </row>
    <row r="278" spans="1:6" x14ac:dyDescent="0.25">
      <c r="A278" s="48" t="s">
        <v>587</v>
      </c>
      <c r="B278" s="49" t="s">
        <v>588</v>
      </c>
      <c r="C278" s="39">
        <v>0.14216300902301993</v>
      </c>
      <c r="D278" s="50">
        <v>0.14216027886478422</v>
      </c>
      <c r="E278" s="51">
        <v>0</v>
      </c>
      <c r="F278" s="52">
        <v>0</v>
      </c>
    </row>
    <row r="279" spans="1:6" x14ac:dyDescent="0.25">
      <c r="A279" s="48" t="s">
        <v>589</v>
      </c>
      <c r="B279" s="49" t="s">
        <v>590</v>
      </c>
      <c r="C279" s="39">
        <v>0.2033849384053667</v>
      </c>
      <c r="D279" s="50">
        <v>0.20284584665065075</v>
      </c>
      <c r="E279" s="51">
        <v>0</v>
      </c>
      <c r="F279" s="52">
        <v>0</v>
      </c>
    </row>
    <row r="280" spans="1:6" x14ac:dyDescent="0.25">
      <c r="A280" s="48" t="s">
        <v>591</v>
      </c>
      <c r="B280" s="49" t="s">
        <v>592</v>
      </c>
      <c r="C280" s="39">
        <v>0.30064591480635638</v>
      </c>
      <c r="D280" s="50">
        <v>0.2993948356674867</v>
      </c>
      <c r="E280" s="51">
        <v>0</v>
      </c>
      <c r="F280" s="52">
        <v>0</v>
      </c>
    </row>
    <row r="281" spans="1:6" x14ac:dyDescent="0.25">
      <c r="A281" s="48" t="s">
        <v>593</v>
      </c>
      <c r="B281" s="49" t="s">
        <v>594</v>
      </c>
      <c r="C281" s="39">
        <v>0.13479835820377467</v>
      </c>
      <c r="D281" s="50">
        <v>0.13478674846774888</v>
      </c>
      <c r="E281" s="51">
        <v>0</v>
      </c>
      <c r="F281" s="52">
        <v>0</v>
      </c>
    </row>
    <row r="282" spans="1:6" x14ac:dyDescent="0.25">
      <c r="A282" s="48" t="s">
        <v>595</v>
      </c>
      <c r="B282" s="49" t="s">
        <v>596</v>
      </c>
      <c r="C282" s="39">
        <v>0.11635274279495063</v>
      </c>
      <c r="D282" s="50">
        <v>0.11606675653548998</v>
      </c>
      <c r="E282" s="51">
        <v>0</v>
      </c>
      <c r="F282" s="52">
        <v>0</v>
      </c>
    </row>
    <row r="283" spans="1:6" x14ac:dyDescent="0.25">
      <c r="A283" s="48" t="s">
        <v>597</v>
      </c>
      <c r="B283" s="57" t="s">
        <v>1397</v>
      </c>
      <c r="C283" s="39">
        <v>5.6293067140810775E-2</v>
      </c>
      <c r="D283" s="58">
        <v>5.721082495811064E-2</v>
      </c>
      <c r="E283" s="51">
        <v>0</v>
      </c>
      <c r="F283" s="52">
        <v>0</v>
      </c>
    </row>
    <row r="284" spans="1:6" x14ac:dyDescent="0.25">
      <c r="A284" s="48" t="s">
        <v>599</v>
      </c>
      <c r="B284" s="49" t="s">
        <v>600</v>
      </c>
      <c r="C284" s="39">
        <v>0.12875140087235765</v>
      </c>
      <c r="D284" s="58">
        <v>0.1285792572643718</v>
      </c>
      <c r="E284" s="51">
        <v>0</v>
      </c>
      <c r="F284" s="52">
        <v>0</v>
      </c>
    </row>
    <row r="285" spans="1:6" x14ac:dyDescent="0.25">
      <c r="A285" s="48" t="s">
        <v>601</v>
      </c>
      <c r="B285" s="49" t="s">
        <v>602</v>
      </c>
      <c r="C285" s="39">
        <v>0.22004736412838996</v>
      </c>
      <c r="D285" s="58">
        <v>0.22142725043791556</v>
      </c>
      <c r="E285" s="51">
        <v>0</v>
      </c>
      <c r="F285" s="52">
        <v>0</v>
      </c>
    </row>
    <row r="286" spans="1:6" x14ac:dyDescent="0.25">
      <c r="A286" s="48" t="s">
        <v>603</v>
      </c>
      <c r="B286" s="49" t="s">
        <v>604</v>
      </c>
      <c r="C286" s="39">
        <v>7.0458423943673854E-2</v>
      </c>
      <c r="D286" s="58">
        <v>7.030036611269877E-2</v>
      </c>
      <c r="E286" s="51">
        <v>0</v>
      </c>
      <c r="F286" s="52">
        <v>0</v>
      </c>
    </row>
    <row r="287" spans="1:6" x14ac:dyDescent="0.25">
      <c r="A287" s="48" t="s">
        <v>605</v>
      </c>
      <c r="B287" s="49" t="s">
        <v>606</v>
      </c>
      <c r="C287" s="39">
        <v>9.3171969889041806E-2</v>
      </c>
      <c r="D287" s="50">
        <v>9.289293929980208E-2</v>
      </c>
      <c r="E287" s="51">
        <v>0</v>
      </c>
      <c r="F287" s="52">
        <v>0</v>
      </c>
    </row>
    <row r="288" spans="1:6" x14ac:dyDescent="0.25">
      <c r="A288" s="48" t="s">
        <v>607</v>
      </c>
      <c r="B288" s="49" t="s">
        <v>608</v>
      </c>
      <c r="C288" s="39">
        <v>6.8917497579018008E-2</v>
      </c>
      <c r="D288" s="58">
        <v>6.8956437440493651E-2</v>
      </c>
      <c r="E288" s="51">
        <v>0</v>
      </c>
      <c r="F288" s="52">
        <v>0</v>
      </c>
    </row>
    <row r="289" spans="1:6" x14ac:dyDescent="0.25">
      <c r="A289" s="48" t="s">
        <v>609</v>
      </c>
      <c r="B289" s="49" t="s">
        <v>610</v>
      </c>
      <c r="C289" s="39">
        <v>1.9230031500502717E-2</v>
      </c>
      <c r="D289" s="50">
        <v>1.9224938865126228E-2</v>
      </c>
      <c r="E289" s="51">
        <v>0</v>
      </c>
      <c r="F289" s="52">
        <v>0</v>
      </c>
    </row>
    <row r="290" spans="1:6" x14ac:dyDescent="0.25">
      <c r="A290" s="48" t="s">
        <v>611</v>
      </c>
      <c r="B290" s="49" t="s">
        <v>612</v>
      </c>
      <c r="C290" s="39">
        <v>4.2447525742147357E-2</v>
      </c>
      <c r="D290" s="50">
        <v>4.2355822384054498E-2</v>
      </c>
      <c r="E290" s="51">
        <v>0</v>
      </c>
      <c r="F290" s="52">
        <v>0</v>
      </c>
    </row>
    <row r="291" spans="1:6" x14ac:dyDescent="0.25">
      <c r="A291" s="48" t="s">
        <v>613</v>
      </c>
      <c r="B291" s="49" t="s">
        <v>614</v>
      </c>
      <c r="C291" s="39">
        <v>9.7784929778781088E-2</v>
      </c>
      <c r="D291" s="50">
        <v>9.7510632091238614E-2</v>
      </c>
      <c r="E291" s="51">
        <v>0</v>
      </c>
      <c r="F291" s="52">
        <v>0</v>
      </c>
    </row>
    <row r="292" spans="1:6" x14ac:dyDescent="0.25">
      <c r="A292" s="48" t="s">
        <v>615</v>
      </c>
      <c r="B292" s="49" t="s">
        <v>616</v>
      </c>
      <c r="C292" s="39">
        <v>5.448332311570072E-2</v>
      </c>
      <c r="D292" s="50">
        <v>5.4352613980044234E-2</v>
      </c>
      <c r="E292" s="51">
        <v>0</v>
      </c>
      <c r="F292" s="52">
        <v>0</v>
      </c>
    </row>
    <row r="293" spans="1:6" x14ac:dyDescent="0.25">
      <c r="A293" s="48" t="s">
        <v>617</v>
      </c>
      <c r="B293" s="49" t="s">
        <v>618</v>
      </c>
      <c r="C293" s="39">
        <v>0.10423983255222972</v>
      </c>
      <c r="D293" s="50">
        <v>0.10398414143595384</v>
      </c>
      <c r="E293" s="51">
        <v>0</v>
      </c>
      <c r="F293" s="52">
        <v>0</v>
      </c>
    </row>
    <row r="294" spans="1:6" x14ac:dyDescent="0.25">
      <c r="A294" s="48" t="s">
        <v>619</v>
      </c>
      <c r="B294" s="49" t="s">
        <v>620</v>
      </c>
      <c r="C294" s="39">
        <v>4.824973040456932E-2</v>
      </c>
      <c r="D294" s="50">
        <v>4.8130291527296025E-2</v>
      </c>
      <c r="E294" s="51">
        <v>0</v>
      </c>
      <c r="F294" s="52">
        <v>0</v>
      </c>
    </row>
    <row r="295" spans="1:6" x14ac:dyDescent="0.25">
      <c r="A295" s="48" t="s">
        <v>621</v>
      </c>
      <c r="B295" s="49" t="s">
        <v>622</v>
      </c>
      <c r="C295" s="39">
        <v>5.2569244375838493E-2</v>
      </c>
      <c r="D295" s="50">
        <v>5.2458062166267305E-2</v>
      </c>
      <c r="E295" s="51">
        <v>0</v>
      </c>
      <c r="F295" s="52">
        <v>0</v>
      </c>
    </row>
    <row r="296" spans="1:6" x14ac:dyDescent="0.25">
      <c r="A296" s="48" t="s">
        <v>623</v>
      </c>
      <c r="B296" s="49" t="s">
        <v>624</v>
      </c>
      <c r="C296" s="39">
        <v>4.7805308828609699E-2</v>
      </c>
      <c r="D296" s="50">
        <v>4.7683761902033439E-2</v>
      </c>
      <c r="E296" s="51">
        <v>0</v>
      </c>
      <c r="F296" s="52">
        <v>0</v>
      </c>
    </row>
    <row r="297" spans="1:6" x14ac:dyDescent="0.25">
      <c r="A297" s="48" t="s">
        <v>625</v>
      </c>
      <c r="B297" s="49" t="s">
        <v>626</v>
      </c>
      <c r="C297" s="39">
        <v>5.7372692019116975E-2</v>
      </c>
      <c r="D297" s="50">
        <v>5.7226789092124378E-2</v>
      </c>
      <c r="E297" s="51">
        <v>0</v>
      </c>
      <c r="F297" s="52">
        <v>0</v>
      </c>
    </row>
    <row r="298" spans="1:6" x14ac:dyDescent="0.25">
      <c r="A298" s="48" t="s">
        <v>627</v>
      </c>
      <c r="B298" s="49" t="s">
        <v>628</v>
      </c>
      <c r="C298" s="39">
        <v>1.0114662355889216E-2</v>
      </c>
      <c r="D298" s="50">
        <v>1.0115036142915139E-2</v>
      </c>
      <c r="E298" s="51">
        <v>0</v>
      </c>
      <c r="F298" s="52">
        <v>0</v>
      </c>
    </row>
    <row r="299" spans="1:6" x14ac:dyDescent="0.25">
      <c r="A299" s="48" t="s">
        <v>629</v>
      </c>
      <c r="B299" s="49" t="s">
        <v>630</v>
      </c>
      <c r="C299" s="39">
        <v>5.5238179419599145E-2</v>
      </c>
      <c r="D299" s="50">
        <v>5.5083481709310891E-2</v>
      </c>
      <c r="E299" s="51">
        <v>0</v>
      </c>
      <c r="F299" s="52">
        <v>0</v>
      </c>
    </row>
    <row r="300" spans="1:6" x14ac:dyDescent="0.25">
      <c r="A300" s="48" t="s">
        <v>631</v>
      </c>
      <c r="B300" s="49" t="s">
        <v>632</v>
      </c>
      <c r="C300" s="39">
        <v>7.5783391493567359E-2</v>
      </c>
      <c r="D300" s="50">
        <v>7.5660329383832062E-2</v>
      </c>
      <c r="E300" s="51">
        <v>0</v>
      </c>
      <c r="F300" s="52">
        <v>0</v>
      </c>
    </row>
    <row r="301" spans="1:6" x14ac:dyDescent="0.25">
      <c r="A301" s="48" t="s">
        <v>633</v>
      </c>
      <c r="B301" s="49" t="s">
        <v>1398</v>
      </c>
      <c r="C301" s="39">
        <v>0.16715476277510555</v>
      </c>
      <c r="D301" s="50">
        <v>0.16714626023651077</v>
      </c>
      <c r="E301" s="51">
        <v>0</v>
      </c>
      <c r="F301" s="52">
        <v>1</v>
      </c>
    </row>
    <row r="302" spans="1:6" x14ac:dyDescent="0.25">
      <c r="A302" s="48" t="s">
        <v>635</v>
      </c>
      <c r="B302" s="49" t="s">
        <v>636</v>
      </c>
      <c r="C302" s="39">
        <v>2.181142160043224E-2</v>
      </c>
      <c r="D302" s="50">
        <v>2.1790985779710045E-2</v>
      </c>
      <c r="E302" s="51">
        <v>0</v>
      </c>
      <c r="F302" s="52">
        <v>0</v>
      </c>
    </row>
    <row r="303" spans="1:6" x14ac:dyDescent="0.25">
      <c r="A303" s="48" t="s">
        <v>637</v>
      </c>
      <c r="B303" s="49" t="s">
        <v>638</v>
      </c>
      <c r="C303" s="39">
        <v>0.1073327730640701</v>
      </c>
      <c r="D303" s="50">
        <v>0.10757735223640076</v>
      </c>
      <c r="E303" s="51">
        <v>0</v>
      </c>
      <c r="F303" s="52">
        <v>0</v>
      </c>
    </row>
    <row r="304" spans="1:6" x14ac:dyDescent="0.25">
      <c r="A304" s="48" t="s">
        <v>639</v>
      </c>
      <c r="B304" s="49" t="s">
        <v>1399</v>
      </c>
      <c r="C304" s="39">
        <v>5.0633517209078653E-2</v>
      </c>
      <c r="D304" s="50">
        <v>5.0514902994441814E-2</v>
      </c>
      <c r="E304" s="51">
        <v>0</v>
      </c>
      <c r="F304" s="52">
        <v>0</v>
      </c>
    </row>
    <row r="305" spans="1:6" x14ac:dyDescent="0.25">
      <c r="A305" s="48" t="s">
        <v>641</v>
      </c>
      <c r="B305" s="49" t="s">
        <v>642</v>
      </c>
      <c r="C305" s="39">
        <v>5.087529831100554E-2</v>
      </c>
      <c r="D305" s="50">
        <v>5.0749091420586756E-2</v>
      </c>
      <c r="E305" s="51">
        <v>0</v>
      </c>
      <c r="F305" s="52">
        <v>0</v>
      </c>
    </row>
    <row r="306" spans="1:6" x14ac:dyDescent="0.25">
      <c r="A306" s="48" t="s">
        <v>643</v>
      </c>
      <c r="B306" s="49" t="s">
        <v>1400</v>
      </c>
      <c r="C306" s="39">
        <v>5.8566418673852212E-2</v>
      </c>
      <c r="D306" s="50">
        <v>5.8427947348971242E-2</v>
      </c>
      <c r="E306" s="51">
        <v>0</v>
      </c>
      <c r="F306" s="52">
        <v>0</v>
      </c>
    </row>
    <row r="307" spans="1:6" x14ac:dyDescent="0.25">
      <c r="A307" s="54" t="s">
        <v>643</v>
      </c>
      <c r="B307" s="57" t="s">
        <v>1401</v>
      </c>
      <c r="C307" s="39">
        <v>9.2601638704195521E-2</v>
      </c>
      <c r="D307" s="50">
        <v>9.2382696315573026E-2</v>
      </c>
      <c r="E307" s="55">
        <v>1</v>
      </c>
      <c r="F307" s="52">
        <v>0</v>
      </c>
    </row>
    <row r="308" spans="1:6" x14ac:dyDescent="0.25">
      <c r="A308" s="48" t="s">
        <v>646</v>
      </c>
      <c r="B308" s="49" t="s">
        <v>647</v>
      </c>
      <c r="C308" s="39">
        <v>3.3438863720697529E-2</v>
      </c>
      <c r="D308" s="50">
        <v>3.3310283450547838E-2</v>
      </c>
      <c r="E308" s="51">
        <v>0</v>
      </c>
      <c r="F308" s="52">
        <v>0</v>
      </c>
    </row>
    <row r="309" spans="1:6" x14ac:dyDescent="0.25">
      <c r="A309" s="48" t="s">
        <v>648</v>
      </c>
      <c r="B309" s="49" t="s">
        <v>649</v>
      </c>
      <c r="C309" s="39">
        <v>4.4969225995948908E-2</v>
      </c>
      <c r="D309" s="50">
        <v>4.4935962427662221E-2</v>
      </c>
      <c r="E309" s="51">
        <v>0</v>
      </c>
      <c r="F309" s="52">
        <v>0</v>
      </c>
    </row>
    <row r="310" spans="1:6" x14ac:dyDescent="0.25">
      <c r="A310" s="48" t="s">
        <v>650</v>
      </c>
      <c r="B310" s="49" t="s">
        <v>651</v>
      </c>
      <c r="C310" s="39">
        <v>3.5336053503871666E-2</v>
      </c>
      <c r="D310" s="50">
        <v>3.5334790664688032E-2</v>
      </c>
      <c r="E310" s="51">
        <v>0</v>
      </c>
      <c r="F310" s="52">
        <v>0</v>
      </c>
    </row>
    <row r="311" spans="1:6" x14ac:dyDescent="0.25">
      <c r="A311" s="48" t="s">
        <v>652</v>
      </c>
      <c r="B311" s="49" t="s">
        <v>653</v>
      </c>
      <c r="C311" s="39">
        <v>7.5468015446572334E-2</v>
      </c>
      <c r="D311" s="50">
        <v>7.5273312283983096E-2</v>
      </c>
      <c r="E311" s="51">
        <v>0</v>
      </c>
      <c r="F311" s="52">
        <v>0</v>
      </c>
    </row>
    <row r="312" spans="1:6" x14ac:dyDescent="0.25">
      <c r="A312" s="48" t="s">
        <v>654</v>
      </c>
      <c r="B312" s="49" t="s">
        <v>655</v>
      </c>
      <c r="C312" s="39">
        <v>5.2446583545506006E-2</v>
      </c>
      <c r="D312" s="50">
        <v>5.2326272381161769E-2</v>
      </c>
      <c r="E312" s="51">
        <v>0</v>
      </c>
      <c r="F312" s="52">
        <v>0</v>
      </c>
    </row>
    <row r="313" spans="1:6" x14ac:dyDescent="0.25">
      <c r="A313" s="48" t="s">
        <v>656</v>
      </c>
      <c r="B313" s="49" t="s">
        <v>657</v>
      </c>
      <c r="C313" s="39">
        <v>0.1200121804706506</v>
      </c>
      <c r="D313" s="50">
        <v>0.12017218042108382</v>
      </c>
      <c r="E313" s="51">
        <v>0</v>
      </c>
      <c r="F313" s="52">
        <v>0</v>
      </c>
    </row>
    <row r="314" spans="1:6" x14ac:dyDescent="0.25">
      <c r="A314" s="48" t="s">
        <v>658</v>
      </c>
      <c r="B314" s="57" t="s">
        <v>659</v>
      </c>
      <c r="C314" s="39">
        <v>5.7740419901603744E-2</v>
      </c>
      <c r="D314" s="50">
        <v>5.7589801073757371E-2</v>
      </c>
      <c r="E314" s="51">
        <v>0</v>
      </c>
      <c r="F314" s="52">
        <v>0</v>
      </c>
    </row>
    <row r="315" spans="1:6" x14ac:dyDescent="0.25">
      <c r="A315" s="48" t="s">
        <v>660</v>
      </c>
      <c r="B315" s="49" t="s">
        <v>1402</v>
      </c>
      <c r="C315" s="39">
        <v>5.8223335737947655E-2</v>
      </c>
      <c r="D315" s="50">
        <v>5.8217636555881552E-2</v>
      </c>
      <c r="E315" s="51">
        <v>0</v>
      </c>
      <c r="F315" s="52">
        <v>0</v>
      </c>
    </row>
    <row r="316" spans="1:6" x14ac:dyDescent="0.25">
      <c r="A316" s="48" t="s">
        <v>662</v>
      </c>
      <c r="B316" s="49" t="s">
        <v>663</v>
      </c>
      <c r="C316" s="39">
        <v>4.9270170647411349E-2</v>
      </c>
      <c r="D316" s="50">
        <v>4.9177688782760284E-2</v>
      </c>
      <c r="E316" s="51">
        <v>0</v>
      </c>
      <c r="F316" s="52">
        <v>0</v>
      </c>
    </row>
    <row r="317" spans="1:6" x14ac:dyDescent="0.25">
      <c r="A317" s="48"/>
      <c r="B317" s="57"/>
      <c r="C317" s="39"/>
      <c r="D317" s="50"/>
      <c r="E317" s="51"/>
      <c r="F317" s="52"/>
    </row>
    <row r="318" spans="1:6" x14ac:dyDescent="0.25">
      <c r="A318" s="48"/>
      <c r="B318" s="53"/>
      <c r="C318" s="39"/>
      <c r="D318" s="50"/>
      <c r="E318" s="51"/>
      <c r="F318" s="52"/>
    </row>
    <row r="319" spans="1:6" x14ac:dyDescent="0.25">
      <c r="A319" s="48"/>
      <c r="B319" s="49"/>
      <c r="C319" s="39"/>
      <c r="D319" s="50"/>
      <c r="E319" s="51"/>
      <c r="F319" s="52"/>
    </row>
    <row r="320" spans="1:6" x14ac:dyDescent="0.25">
      <c r="A320" s="48"/>
      <c r="B320" s="49"/>
      <c r="C320" s="39"/>
      <c r="D320" s="50"/>
      <c r="E320" s="51"/>
      <c r="F320" s="52"/>
    </row>
    <row r="321" spans="1:6" x14ac:dyDescent="0.25">
      <c r="A321" s="48"/>
      <c r="B321" s="53"/>
      <c r="C321" s="39"/>
      <c r="D321" s="50"/>
      <c r="E321" s="51"/>
      <c r="F321" s="52"/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8" priority="18" stopIfTrue="1" operator="equal">
      <formula>1</formula>
    </cfRule>
  </conditionalFormatting>
  <conditionalFormatting sqref="E3:F4">
    <cfRule type="cellIs" dxfId="7" priority="20" stopIfTrue="1" operator="equal">
      <formula>1</formula>
    </cfRule>
  </conditionalFormatting>
  <conditionalFormatting sqref="E5:F330 E332:F332">
    <cfRule type="cellIs" dxfId="6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28 JUILLET 2023</v>
      </c>
      <c r="B2" s="109"/>
      <c r="C2" s="109"/>
      <c r="D2" s="109"/>
    </row>
    <row r="3" spans="1:4" ht="12.75" customHeight="1" x14ac:dyDescent="0.25">
      <c r="A3" s="111" t="s">
        <v>20</v>
      </c>
      <c r="B3" s="113" t="s">
        <v>21</v>
      </c>
      <c r="C3" s="113" t="s">
        <v>28</v>
      </c>
      <c r="D3" s="178" t="s">
        <v>29</v>
      </c>
    </row>
    <row r="4" spans="1:4" ht="18.75" customHeight="1" thickBot="1" x14ac:dyDescent="0.3">
      <c r="A4" s="123"/>
      <c r="B4" s="125"/>
      <c r="C4" s="125"/>
      <c r="D4" s="179"/>
    </row>
    <row r="5" spans="1:4" x14ac:dyDescent="0.25">
      <c r="A5" s="48" t="s">
        <v>664</v>
      </c>
      <c r="B5" s="49" t="s">
        <v>1403</v>
      </c>
      <c r="C5" s="39">
        <v>4.5292821987613675E-3</v>
      </c>
      <c r="D5" s="50">
        <v>4.5179701075169819E-3</v>
      </c>
    </row>
    <row r="6" spans="1:4" x14ac:dyDescent="0.25">
      <c r="A6" s="48" t="s">
        <v>666</v>
      </c>
      <c r="B6" s="49" t="s">
        <v>1403</v>
      </c>
      <c r="C6" s="39">
        <v>5.9572268467568152E-3</v>
      </c>
      <c r="D6" s="50">
        <v>5.9530737349891821E-3</v>
      </c>
    </row>
    <row r="7" spans="1:4" x14ac:dyDescent="0.25">
      <c r="A7" s="48" t="s">
        <v>667</v>
      </c>
      <c r="B7" s="49" t="s">
        <v>1403</v>
      </c>
      <c r="C7" s="39">
        <v>6.1999906425319893E-3</v>
      </c>
      <c r="D7" s="50">
        <v>6.201848916640767E-3</v>
      </c>
    </row>
    <row r="8" spans="1:4" x14ac:dyDescent="0.25">
      <c r="A8" s="48" t="s">
        <v>668</v>
      </c>
      <c r="B8" s="49" t="s">
        <v>1403</v>
      </c>
      <c r="C8" s="39">
        <v>5.5841399511909993E-3</v>
      </c>
      <c r="D8" s="50">
        <v>5.598772772990584E-3</v>
      </c>
    </row>
    <row r="9" spans="1:4" x14ac:dyDescent="0.25">
      <c r="A9" s="48" t="s">
        <v>669</v>
      </c>
      <c r="B9" s="49" t="s">
        <v>1404</v>
      </c>
      <c r="C9" s="39">
        <v>2.5713770925904475E-2</v>
      </c>
      <c r="D9" s="50">
        <v>2.577357709701017E-2</v>
      </c>
    </row>
    <row r="10" spans="1:4" x14ac:dyDescent="0.25">
      <c r="A10" s="48" t="s">
        <v>671</v>
      </c>
      <c r="B10" s="49" t="s">
        <v>1405</v>
      </c>
      <c r="C10" s="39">
        <v>1.7316663417919084E-2</v>
      </c>
      <c r="D10" s="50">
        <v>1.7360620775650103E-2</v>
      </c>
    </row>
    <row r="11" spans="1:4" x14ac:dyDescent="0.25">
      <c r="A11" s="48" t="s">
        <v>673</v>
      </c>
      <c r="B11" s="49" t="s">
        <v>1406</v>
      </c>
      <c r="C11" s="39">
        <v>8.0230173880167562E-3</v>
      </c>
      <c r="D11" s="50">
        <v>8.0321645532190275E-3</v>
      </c>
    </row>
    <row r="12" spans="1:4" ht="14.25" customHeight="1" x14ac:dyDescent="0.25">
      <c r="A12" s="48" t="s">
        <v>675</v>
      </c>
      <c r="B12" s="49" t="s">
        <v>1407</v>
      </c>
      <c r="C12" s="39">
        <v>4.8529010334376118E-3</v>
      </c>
      <c r="D12" s="50">
        <v>4.8285724332451209E-3</v>
      </c>
    </row>
    <row r="13" spans="1:4" x14ac:dyDescent="0.25">
      <c r="A13" s="48" t="s">
        <v>677</v>
      </c>
      <c r="B13" s="49" t="s">
        <v>1408</v>
      </c>
      <c r="C13" s="39">
        <v>2.2856640632391871E-3</v>
      </c>
      <c r="D13" s="50">
        <v>2.2763354942241026E-3</v>
      </c>
    </row>
    <row r="14" spans="1:4" x14ac:dyDescent="0.25">
      <c r="A14" s="48" t="s">
        <v>679</v>
      </c>
      <c r="B14" s="49" t="s">
        <v>1408</v>
      </c>
      <c r="C14" s="39">
        <v>5.2285965296346472E-3</v>
      </c>
      <c r="D14" s="50">
        <v>5.2257181096277252E-3</v>
      </c>
    </row>
    <row r="15" spans="1:4" x14ac:dyDescent="0.25">
      <c r="A15" s="48" t="s">
        <v>680</v>
      </c>
      <c r="B15" s="49" t="s">
        <v>1408</v>
      </c>
      <c r="C15" s="39">
        <v>6.5270604884407899E-3</v>
      </c>
      <c r="D15" s="50">
        <v>6.5252243637840416E-3</v>
      </c>
    </row>
    <row r="16" spans="1:4" x14ac:dyDescent="0.25">
      <c r="A16" s="48" t="s">
        <v>681</v>
      </c>
      <c r="B16" s="49" t="s">
        <v>1408</v>
      </c>
      <c r="C16" s="39">
        <v>5.7055623486582593E-3</v>
      </c>
      <c r="D16" s="50">
        <v>5.7152033386013226E-3</v>
      </c>
    </row>
    <row r="17" spans="1:4" x14ac:dyDescent="0.25">
      <c r="A17" s="48" t="s">
        <v>682</v>
      </c>
      <c r="B17" s="49" t="s">
        <v>1409</v>
      </c>
      <c r="C17" s="39">
        <v>5.2724641597315249E-2</v>
      </c>
      <c r="D17" s="50">
        <v>5.2850124283825434E-2</v>
      </c>
    </row>
    <row r="18" spans="1:4" x14ac:dyDescent="0.25">
      <c r="A18" s="48" t="s">
        <v>684</v>
      </c>
      <c r="B18" s="49" t="s">
        <v>1410</v>
      </c>
      <c r="C18" s="39">
        <v>5.077278580410631E-2</v>
      </c>
      <c r="D18" s="50">
        <v>5.0652363270280998E-2</v>
      </c>
    </row>
    <row r="19" spans="1:4" x14ac:dyDescent="0.25">
      <c r="A19" s="48" t="s">
        <v>686</v>
      </c>
      <c r="B19" s="49" t="s">
        <v>1411</v>
      </c>
      <c r="C19" s="39">
        <v>4.9405367219019843E-2</v>
      </c>
      <c r="D19" s="50">
        <v>4.9293704294245268E-2</v>
      </c>
    </row>
    <row r="20" spans="1:4" x14ac:dyDescent="0.25">
      <c r="A20" s="48" t="s">
        <v>688</v>
      </c>
      <c r="B20" s="49" t="s">
        <v>1412</v>
      </c>
      <c r="C20" s="39">
        <v>2.1955432628175488E-2</v>
      </c>
      <c r="D20" s="50">
        <v>2.1734769413374173E-2</v>
      </c>
    </row>
    <row r="21" spans="1:4" x14ac:dyDescent="0.25">
      <c r="A21" s="48" t="s">
        <v>690</v>
      </c>
      <c r="B21" s="53" t="s">
        <v>1412</v>
      </c>
      <c r="C21" s="39">
        <v>3.7822514067653058E-2</v>
      </c>
      <c r="D21" s="50">
        <v>3.9164444250160364E-2</v>
      </c>
    </row>
    <row r="22" spans="1:4" x14ac:dyDescent="0.25">
      <c r="A22" s="48" t="s">
        <v>691</v>
      </c>
      <c r="B22" s="49" t="s">
        <v>1412</v>
      </c>
      <c r="C22" s="39">
        <v>4.352934234324813E-2</v>
      </c>
      <c r="D22" s="50">
        <v>4.3519633139224405E-2</v>
      </c>
    </row>
    <row r="23" spans="1:4" x14ac:dyDescent="0.25">
      <c r="A23" s="48" t="s">
        <v>692</v>
      </c>
      <c r="B23" s="49" t="s">
        <v>1413</v>
      </c>
      <c r="C23" s="39">
        <v>4.9776647239324685E-2</v>
      </c>
      <c r="D23" s="50">
        <v>4.9660565705522665E-2</v>
      </c>
    </row>
    <row r="24" spans="1:4" x14ac:dyDescent="0.25">
      <c r="A24" s="48" t="s">
        <v>694</v>
      </c>
      <c r="B24" s="49" t="s">
        <v>1414</v>
      </c>
      <c r="C24" s="39">
        <v>0.11308407106528018</v>
      </c>
      <c r="D24" s="50">
        <v>0.11282235173380804</v>
      </c>
    </row>
    <row r="25" spans="1:4" x14ac:dyDescent="0.25">
      <c r="A25" s="48" t="s">
        <v>696</v>
      </c>
      <c r="B25" s="49" t="s">
        <v>1415</v>
      </c>
      <c r="C25" s="39">
        <v>5.6920304599522326E-2</v>
      </c>
      <c r="D25" s="50">
        <v>5.6780864579107485E-2</v>
      </c>
    </row>
    <row r="26" spans="1:4" x14ac:dyDescent="0.25">
      <c r="A26" s="48" t="s">
        <v>698</v>
      </c>
      <c r="B26" s="49" t="s">
        <v>1416</v>
      </c>
      <c r="C26" s="39">
        <v>8.0385787394952057E-2</v>
      </c>
      <c r="D26" s="50">
        <v>8.0180998644070425E-2</v>
      </c>
    </row>
    <row r="27" spans="1:4" x14ac:dyDescent="0.25">
      <c r="A27" s="48" t="s">
        <v>700</v>
      </c>
      <c r="B27" s="49" t="s">
        <v>1417</v>
      </c>
      <c r="C27" s="39">
        <v>5.1923110688767274E-2</v>
      </c>
      <c r="D27" s="50">
        <v>5.1800714144986632E-2</v>
      </c>
    </row>
    <row r="28" spans="1:4" x14ac:dyDescent="0.25">
      <c r="A28" s="48" t="s">
        <v>702</v>
      </c>
      <c r="B28" s="49" t="s">
        <v>1418</v>
      </c>
      <c r="C28" s="39">
        <v>5.668987457629833E-2</v>
      </c>
      <c r="D28" s="50">
        <v>5.6553042947359015E-2</v>
      </c>
    </row>
    <row r="29" spans="1:4" x14ac:dyDescent="0.25">
      <c r="A29" s="48" t="s">
        <v>704</v>
      </c>
      <c r="B29" s="49" t="s">
        <v>1419</v>
      </c>
      <c r="C29" s="39">
        <v>6.7656995504654205E-2</v>
      </c>
      <c r="D29" s="50">
        <v>6.7752231020624332E-2</v>
      </c>
    </row>
    <row r="30" spans="1:4" x14ac:dyDescent="0.25">
      <c r="A30" s="48" t="s">
        <v>706</v>
      </c>
      <c r="B30" s="49" t="s">
        <v>1420</v>
      </c>
      <c r="C30" s="39">
        <v>5.9413295747966485E-2</v>
      </c>
      <c r="D30" s="50">
        <v>5.9283893378282659E-2</v>
      </c>
    </row>
    <row r="31" spans="1:4" x14ac:dyDescent="0.25">
      <c r="A31" s="48" t="s">
        <v>708</v>
      </c>
      <c r="B31" s="49" t="s">
        <v>1421</v>
      </c>
      <c r="C31" s="39">
        <v>5.1923110688767274E-2</v>
      </c>
      <c r="D31" s="50">
        <v>5.1800714144986632E-2</v>
      </c>
    </row>
    <row r="32" spans="1:4" x14ac:dyDescent="0.25">
      <c r="A32" s="48" t="s">
        <v>710</v>
      </c>
      <c r="B32" s="49" t="s">
        <v>1422</v>
      </c>
      <c r="C32" s="39">
        <v>5.9406474349353436E-2</v>
      </c>
      <c r="D32" s="50">
        <v>5.9268990811985715E-2</v>
      </c>
    </row>
    <row r="33" spans="1:4" x14ac:dyDescent="0.25">
      <c r="A33" s="48" t="s">
        <v>712</v>
      </c>
      <c r="B33" s="49" t="s">
        <v>1423</v>
      </c>
      <c r="C33" s="39">
        <v>5.5146430825368374E-2</v>
      </c>
      <c r="D33" s="50">
        <v>5.5437606424700782E-2</v>
      </c>
    </row>
    <row r="34" spans="1:4" x14ac:dyDescent="0.25">
      <c r="A34" s="48" t="s">
        <v>714</v>
      </c>
      <c r="B34" s="49" t="s">
        <v>1424</v>
      </c>
      <c r="C34" s="39">
        <v>4.3964624359207033E-2</v>
      </c>
      <c r="D34" s="50">
        <v>4.3838662817944546E-2</v>
      </c>
    </row>
    <row r="35" spans="1:4" x14ac:dyDescent="0.25">
      <c r="A35" s="48" t="s">
        <v>716</v>
      </c>
      <c r="B35" s="49" t="s">
        <v>1425</v>
      </c>
      <c r="C35" s="39">
        <v>4.8557000129497485E-2</v>
      </c>
      <c r="D35" s="50">
        <v>4.8421509656207708E-2</v>
      </c>
    </row>
    <row r="36" spans="1:4" x14ac:dyDescent="0.25">
      <c r="A36" s="48" t="s">
        <v>718</v>
      </c>
      <c r="B36" s="49" t="s">
        <v>1426</v>
      </c>
      <c r="C36" s="39">
        <v>6.0882205803316727E-2</v>
      </c>
      <c r="D36" s="50">
        <v>6.0770614091402671E-2</v>
      </c>
    </row>
    <row r="37" spans="1:4" x14ac:dyDescent="0.25">
      <c r="A37" s="48" t="s">
        <v>720</v>
      </c>
      <c r="B37" s="49" t="s">
        <v>1427</v>
      </c>
      <c r="C37" s="39">
        <v>9.9617527140193965E-2</v>
      </c>
      <c r="D37" s="50">
        <v>9.93360800591013E-2</v>
      </c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28 JUILLET 2023</v>
      </c>
      <c r="B2" s="109"/>
      <c r="C2" s="109"/>
      <c r="D2" s="109"/>
    </row>
    <row r="3" spans="1:4" x14ac:dyDescent="0.25">
      <c r="A3" s="122" t="s">
        <v>20</v>
      </c>
      <c r="B3" s="124" t="s">
        <v>21</v>
      </c>
      <c r="C3" s="126" t="s">
        <v>28</v>
      </c>
      <c r="D3" s="128" t="s">
        <v>29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722</v>
      </c>
      <c r="B5" s="38" t="s">
        <v>1338</v>
      </c>
      <c r="C5" s="64">
        <v>0.12743516917276487</v>
      </c>
      <c r="D5" s="40">
        <v>0.12704059936789913</v>
      </c>
    </row>
    <row r="6" spans="1:4" x14ac:dyDescent="0.25">
      <c r="A6" s="48" t="s">
        <v>723</v>
      </c>
      <c r="B6" s="49" t="s">
        <v>1337</v>
      </c>
      <c r="C6" s="39">
        <v>0.13147801756510741</v>
      </c>
      <c r="D6" s="45">
        <v>0.13116151291321188</v>
      </c>
    </row>
    <row r="7" spans="1:4" x14ac:dyDescent="0.25">
      <c r="A7" s="48" t="s">
        <v>724</v>
      </c>
      <c r="B7" s="49" t="s">
        <v>63</v>
      </c>
      <c r="C7" s="39">
        <v>7.2406030410088917E-2</v>
      </c>
      <c r="D7" s="50">
        <v>7.2206624910699402E-2</v>
      </c>
    </row>
    <row r="8" spans="1:4" x14ac:dyDescent="0.25">
      <c r="A8" s="48" t="s">
        <v>725</v>
      </c>
      <c r="B8" s="49" t="s">
        <v>71</v>
      </c>
      <c r="C8" s="39">
        <v>0.10527458014730835</v>
      </c>
      <c r="D8" s="50">
        <v>0.10495604367244762</v>
      </c>
    </row>
    <row r="9" spans="1:4" x14ac:dyDescent="0.25">
      <c r="A9" s="48" t="s">
        <v>726</v>
      </c>
      <c r="B9" s="49" t="s">
        <v>1336</v>
      </c>
      <c r="C9" s="39">
        <v>0.1167444729186855</v>
      </c>
      <c r="D9" s="50">
        <v>0.1166675969537856</v>
      </c>
    </row>
    <row r="10" spans="1:4" x14ac:dyDescent="0.25">
      <c r="A10" s="48" t="s">
        <v>727</v>
      </c>
      <c r="B10" s="49" t="s">
        <v>1340</v>
      </c>
      <c r="C10" s="39">
        <v>5.7500882816545765E-2</v>
      </c>
      <c r="D10" s="50">
        <v>5.7380627413581721E-2</v>
      </c>
    </row>
    <row r="11" spans="1:4" x14ac:dyDescent="0.25">
      <c r="A11" s="48" t="s">
        <v>728</v>
      </c>
      <c r="B11" s="49" t="s">
        <v>1343</v>
      </c>
      <c r="C11" s="39">
        <v>9.276557475550519E-2</v>
      </c>
      <c r="D11" s="50">
        <v>9.2478500037032882E-2</v>
      </c>
    </row>
    <row r="12" spans="1:4" x14ac:dyDescent="0.25">
      <c r="A12" s="48" t="s">
        <v>729</v>
      </c>
      <c r="B12" s="49" t="s">
        <v>1342</v>
      </c>
      <c r="C12" s="39">
        <v>7.0817524117844838E-2</v>
      </c>
      <c r="D12" s="50">
        <v>7.0616898331565883E-2</v>
      </c>
    </row>
    <row r="13" spans="1:4" x14ac:dyDescent="0.25">
      <c r="A13" s="48" t="s">
        <v>730</v>
      </c>
      <c r="B13" s="49" t="s">
        <v>1350</v>
      </c>
      <c r="C13" s="39">
        <v>7.5845826634443753E-2</v>
      </c>
      <c r="D13" s="50">
        <v>7.5641669860778776E-2</v>
      </c>
    </row>
    <row r="14" spans="1:4" x14ac:dyDescent="0.25">
      <c r="A14" s="48" t="s">
        <v>731</v>
      </c>
      <c r="B14" s="49" t="s">
        <v>171</v>
      </c>
      <c r="C14" s="39">
        <v>0.13212567152699675</v>
      </c>
      <c r="D14" s="50">
        <v>0.13214604113679917</v>
      </c>
    </row>
    <row r="15" spans="1:4" x14ac:dyDescent="0.25">
      <c r="A15" s="48" t="s">
        <v>732</v>
      </c>
      <c r="B15" s="49" t="s">
        <v>1387</v>
      </c>
      <c r="C15" s="39">
        <v>9.6826722580322072E-2</v>
      </c>
      <c r="D15" s="50">
        <v>9.6561394756561503E-2</v>
      </c>
    </row>
    <row r="16" spans="1:4" x14ac:dyDescent="0.25">
      <c r="A16" s="48" t="s">
        <v>733</v>
      </c>
      <c r="B16" s="49" t="s">
        <v>1351</v>
      </c>
      <c r="C16" s="39">
        <v>5.6580153901607012E-2</v>
      </c>
      <c r="D16" s="50">
        <v>5.6411966427521103E-2</v>
      </c>
    </row>
    <row r="17" spans="1:4" x14ac:dyDescent="0.25">
      <c r="A17" s="48" t="s">
        <v>734</v>
      </c>
      <c r="B17" s="49" t="s">
        <v>165</v>
      </c>
      <c r="C17" s="39">
        <v>0.11635581997202472</v>
      </c>
      <c r="D17" s="50">
        <v>0.11608109678081233</v>
      </c>
    </row>
    <row r="18" spans="1:4" x14ac:dyDescent="0.25">
      <c r="A18" s="48" t="s">
        <v>735</v>
      </c>
      <c r="B18" s="49" t="s">
        <v>1353</v>
      </c>
      <c r="C18" s="39">
        <v>6.6975212148505853E-2</v>
      </c>
      <c r="D18" s="50">
        <v>6.6774806374096524E-2</v>
      </c>
    </row>
    <row r="19" spans="1:4" x14ac:dyDescent="0.25">
      <c r="A19" s="48" t="s">
        <v>736</v>
      </c>
      <c r="B19" s="49" t="s">
        <v>155</v>
      </c>
      <c r="C19" s="39">
        <v>0.12793510467445052</v>
      </c>
      <c r="D19" s="50">
        <v>0.12759327284416411</v>
      </c>
    </row>
    <row r="20" spans="1:4" x14ac:dyDescent="0.25">
      <c r="A20" s="48" t="s">
        <v>737</v>
      </c>
      <c r="B20" s="49" t="s">
        <v>205</v>
      </c>
      <c r="C20" s="39">
        <v>6.2327617118044985E-2</v>
      </c>
      <c r="D20" s="50">
        <v>6.2327275766979037E-2</v>
      </c>
    </row>
    <row r="21" spans="1:4" x14ac:dyDescent="0.25">
      <c r="A21" s="48" t="s">
        <v>738</v>
      </c>
      <c r="B21" s="49" t="s">
        <v>233</v>
      </c>
      <c r="C21" s="39">
        <v>6.0511934442336962E-2</v>
      </c>
      <c r="D21" s="50">
        <v>6.0516292117057106E-2</v>
      </c>
    </row>
    <row r="22" spans="1:4" x14ac:dyDescent="0.25">
      <c r="A22" s="48" t="s">
        <v>739</v>
      </c>
      <c r="B22" s="49" t="s">
        <v>614</v>
      </c>
      <c r="C22" s="39">
        <v>9.7784929778781088E-2</v>
      </c>
      <c r="D22" s="50">
        <v>9.7510632091238614E-2</v>
      </c>
    </row>
    <row r="23" spans="1:4" x14ac:dyDescent="0.25">
      <c r="A23" s="48" t="s">
        <v>740</v>
      </c>
      <c r="B23" s="49" t="s">
        <v>231</v>
      </c>
      <c r="C23" s="39">
        <v>6.5862668175710015E-2</v>
      </c>
      <c r="D23" s="50">
        <v>6.5864615954498051E-2</v>
      </c>
    </row>
    <row r="24" spans="1:4" x14ac:dyDescent="0.25">
      <c r="A24" s="48" t="s">
        <v>741</v>
      </c>
      <c r="B24" s="49" t="s">
        <v>243</v>
      </c>
      <c r="C24" s="39">
        <v>0.23760914674616659</v>
      </c>
      <c r="D24" s="50">
        <v>0.23753291374736787</v>
      </c>
    </row>
    <row r="25" spans="1:4" x14ac:dyDescent="0.25">
      <c r="A25" s="48" t="s">
        <v>742</v>
      </c>
      <c r="B25" s="49" t="s">
        <v>245</v>
      </c>
      <c r="C25" s="39">
        <v>0.23844729694100558</v>
      </c>
      <c r="D25" s="50">
        <v>0.23837088316189331</v>
      </c>
    </row>
    <row r="26" spans="1:4" x14ac:dyDescent="0.25">
      <c r="A26" s="48" t="s">
        <v>743</v>
      </c>
      <c r="B26" s="49" t="s">
        <v>213</v>
      </c>
      <c r="C26" s="39">
        <v>0.22154048017158764</v>
      </c>
      <c r="D26" s="50">
        <v>0.22106670205363671</v>
      </c>
    </row>
    <row r="27" spans="1:4" x14ac:dyDescent="0.25">
      <c r="A27" s="48" t="s">
        <v>744</v>
      </c>
      <c r="B27" s="49" t="s">
        <v>1374</v>
      </c>
      <c r="C27" s="39">
        <v>0.10764702120216826</v>
      </c>
      <c r="D27" s="50">
        <v>0.10735341072199513</v>
      </c>
    </row>
    <row r="28" spans="1:4" x14ac:dyDescent="0.25">
      <c r="A28" s="48" t="s">
        <v>745</v>
      </c>
      <c r="B28" s="49" t="s">
        <v>267</v>
      </c>
      <c r="C28" s="39">
        <v>5.7487214321740934E-2</v>
      </c>
      <c r="D28" s="50">
        <v>5.7315035834269723E-2</v>
      </c>
    </row>
    <row r="29" spans="1:4" x14ac:dyDescent="0.25">
      <c r="A29" s="48" t="s">
        <v>746</v>
      </c>
      <c r="B29" s="49" t="s">
        <v>259</v>
      </c>
      <c r="C29" s="39">
        <v>9.4067257854276456E-2</v>
      </c>
      <c r="D29" s="50">
        <v>9.381808244493435E-2</v>
      </c>
    </row>
    <row r="30" spans="1:4" x14ac:dyDescent="0.25">
      <c r="A30" s="48" t="s">
        <v>747</v>
      </c>
      <c r="B30" s="49" t="s">
        <v>1354</v>
      </c>
      <c r="C30" s="39">
        <v>6.0015717703540181E-2</v>
      </c>
      <c r="D30" s="50">
        <v>6.2877511722624083E-2</v>
      </c>
    </row>
    <row r="31" spans="1:4" x14ac:dyDescent="0.25">
      <c r="A31" s="48" t="s">
        <v>748</v>
      </c>
      <c r="B31" s="49" t="s">
        <v>1368</v>
      </c>
      <c r="C31" s="39">
        <v>6.7485893495614138E-2</v>
      </c>
      <c r="D31" s="50">
        <v>6.728787547361148E-2</v>
      </c>
    </row>
    <row r="32" spans="1:4" x14ac:dyDescent="0.25">
      <c r="A32" s="48" t="s">
        <v>749</v>
      </c>
      <c r="B32" s="49" t="s">
        <v>1355</v>
      </c>
      <c r="C32" s="39">
        <v>0.1298019984697408</v>
      </c>
      <c r="D32" s="50">
        <v>0.12960544385962691</v>
      </c>
    </row>
    <row r="33" spans="1:4" x14ac:dyDescent="0.25">
      <c r="A33" s="48" t="s">
        <v>750</v>
      </c>
      <c r="B33" s="49" t="s">
        <v>291</v>
      </c>
      <c r="C33" s="39">
        <v>5.2906175073697832E-2</v>
      </c>
      <c r="D33" s="50">
        <v>5.2878822978665328E-2</v>
      </c>
    </row>
    <row r="34" spans="1:4" x14ac:dyDescent="0.25">
      <c r="A34" s="48" t="s">
        <v>751</v>
      </c>
      <c r="B34" s="49" t="s">
        <v>247</v>
      </c>
      <c r="C34" s="39">
        <v>0.23792376316087346</v>
      </c>
      <c r="D34" s="50">
        <v>0.23784809067797663</v>
      </c>
    </row>
    <row r="35" spans="1:4" x14ac:dyDescent="0.25">
      <c r="A35" s="48" t="s">
        <v>752</v>
      </c>
      <c r="B35" s="49" t="s">
        <v>1366</v>
      </c>
      <c r="C35" s="39">
        <v>8.7214525911293805E-2</v>
      </c>
      <c r="D35" s="50">
        <v>8.7003578451989055E-2</v>
      </c>
    </row>
    <row r="36" spans="1:4" x14ac:dyDescent="0.25">
      <c r="A36" s="48" t="s">
        <v>753</v>
      </c>
      <c r="B36" s="49" t="s">
        <v>620</v>
      </c>
      <c r="C36" s="39">
        <v>4.824973040456932E-2</v>
      </c>
      <c r="D36" s="50">
        <v>4.8130291527296025E-2</v>
      </c>
    </row>
    <row r="37" spans="1:4" x14ac:dyDescent="0.25">
      <c r="A37" s="48" t="s">
        <v>754</v>
      </c>
      <c r="B37" s="49" t="s">
        <v>1367</v>
      </c>
      <c r="C37" s="39">
        <v>5.9626239988136751E-2</v>
      </c>
      <c r="D37" s="50">
        <v>5.9501545267521272E-2</v>
      </c>
    </row>
    <row r="38" spans="1:4" x14ac:dyDescent="0.25">
      <c r="A38" s="48" t="s">
        <v>755</v>
      </c>
      <c r="B38" s="49" t="s">
        <v>1383</v>
      </c>
      <c r="C38" s="39">
        <v>6.1905518775491393E-2</v>
      </c>
      <c r="D38" s="50">
        <v>6.2934070084957633E-2</v>
      </c>
    </row>
    <row r="39" spans="1:4" x14ac:dyDescent="0.25">
      <c r="A39" s="48" t="s">
        <v>756</v>
      </c>
      <c r="B39" s="49" t="s">
        <v>624</v>
      </c>
      <c r="C39" s="39">
        <v>4.7805308828609699E-2</v>
      </c>
      <c r="D39" s="50">
        <v>4.7683761902033439E-2</v>
      </c>
    </row>
    <row r="40" spans="1:4" x14ac:dyDescent="0.25">
      <c r="A40" s="48" t="s">
        <v>757</v>
      </c>
      <c r="B40" s="49" t="s">
        <v>347</v>
      </c>
      <c r="C40" s="39">
        <v>7.5144304997315031E-2</v>
      </c>
      <c r="D40" s="50">
        <v>7.5147759193584796E-2</v>
      </c>
    </row>
    <row r="41" spans="1:4" x14ac:dyDescent="0.25">
      <c r="A41" s="48" t="s">
        <v>758</v>
      </c>
      <c r="B41" s="49" t="s">
        <v>1386</v>
      </c>
      <c r="C41" s="39">
        <v>6.6045394169788343E-2</v>
      </c>
      <c r="D41" s="50">
        <v>6.5873689120444501E-2</v>
      </c>
    </row>
    <row r="42" spans="1:4" x14ac:dyDescent="0.25">
      <c r="A42" s="48" t="s">
        <v>759</v>
      </c>
      <c r="B42" s="49" t="s">
        <v>355</v>
      </c>
      <c r="C42" s="39">
        <v>5.7810609755816166E-2</v>
      </c>
      <c r="D42" s="50">
        <v>5.8280449117737013E-2</v>
      </c>
    </row>
    <row r="43" spans="1:4" x14ac:dyDescent="0.25">
      <c r="A43" s="48" t="s">
        <v>760</v>
      </c>
      <c r="B43" s="49" t="s">
        <v>1375</v>
      </c>
      <c r="C43" s="39">
        <v>0.15701903901191239</v>
      </c>
      <c r="D43" s="50">
        <v>0.15673395312558966</v>
      </c>
    </row>
    <row r="44" spans="1:4" x14ac:dyDescent="0.25">
      <c r="A44" s="48" t="s">
        <v>761</v>
      </c>
      <c r="B44" s="49" t="s">
        <v>229</v>
      </c>
      <c r="C44" s="39">
        <v>5.5729869584439325E-2</v>
      </c>
      <c r="D44" s="50">
        <v>5.5570667330688904E-2</v>
      </c>
    </row>
    <row r="45" spans="1:4" x14ac:dyDescent="0.25">
      <c r="A45" s="48" t="s">
        <v>762</v>
      </c>
      <c r="B45" s="49" t="s">
        <v>1376</v>
      </c>
      <c r="C45" s="39">
        <v>8.1553260466118077E-2</v>
      </c>
      <c r="D45" s="50">
        <v>8.1414991286054034E-2</v>
      </c>
    </row>
    <row r="46" spans="1:4" x14ac:dyDescent="0.25">
      <c r="A46" s="48" t="s">
        <v>763</v>
      </c>
      <c r="B46" s="49" t="s">
        <v>386</v>
      </c>
      <c r="C46" s="39">
        <v>0.10540127760471951</v>
      </c>
      <c r="D46" s="50">
        <v>0.10508744713717008</v>
      </c>
    </row>
    <row r="47" spans="1:4" x14ac:dyDescent="0.25">
      <c r="A47" s="48" t="s">
        <v>764</v>
      </c>
      <c r="B47" s="49" t="s">
        <v>1369</v>
      </c>
      <c r="C47" s="39">
        <v>9.7852636636959964E-2</v>
      </c>
      <c r="D47" s="50">
        <v>9.7542957789610391E-2</v>
      </c>
    </row>
    <row r="48" spans="1:4" x14ac:dyDescent="0.25">
      <c r="A48" s="48" t="s">
        <v>765</v>
      </c>
      <c r="B48" s="49" t="s">
        <v>1377</v>
      </c>
      <c r="C48" s="39">
        <v>5.4677658202758508E-2</v>
      </c>
      <c r="D48" s="50">
        <v>5.4969991948601284E-2</v>
      </c>
    </row>
    <row r="49" spans="1:4" x14ac:dyDescent="0.25">
      <c r="A49" s="48" t="s">
        <v>766</v>
      </c>
      <c r="B49" s="49" t="s">
        <v>394</v>
      </c>
      <c r="C49" s="39">
        <v>0.12559565407858619</v>
      </c>
      <c r="D49" s="50">
        <v>0.12574616450596438</v>
      </c>
    </row>
    <row r="50" spans="1:4" x14ac:dyDescent="0.25">
      <c r="A50" s="48" t="s">
        <v>767</v>
      </c>
      <c r="B50" s="49" t="s">
        <v>1378</v>
      </c>
      <c r="C50" s="39">
        <v>7.6276582425235412E-2</v>
      </c>
      <c r="D50" s="50">
        <v>7.6115611751825601E-2</v>
      </c>
    </row>
    <row r="51" spans="1:4" x14ac:dyDescent="0.25">
      <c r="A51" s="48" t="s">
        <v>768</v>
      </c>
      <c r="B51" s="49" t="s">
        <v>269</v>
      </c>
      <c r="C51" s="39">
        <v>8.3158305505552255E-2</v>
      </c>
      <c r="D51" s="50">
        <v>8.289379530076682E-2</v>
      </c>
    </row>
    <row r="52" spans="1:4" x14ac:dyDescent="0.25">
      <c r="A52" s="48" t="s">
        <v>769</v>
      </c>
      <c r="B52" s="49" t="s">
        <v>175</v>
      </c>
      <c r="C52" s="39">
        <v>0.18653457925582423</v>
      </c>
      <c r="D52" s="50">
        <v>0.18649391405065283</v>
      </c>
    </row>
    <row r="53" spans="1:4" x14ac:dyDescent="0.25">
      <c r="A53" s="48" t="s">
        <v>770</v>
      </c>
      <c r="B53" s="49" t="s">
        <v>1345</v>
      </c>
      <c r="C53" s="39">
        <v>6.7805034857651297E-2</v>
      </c>
      <c r="D53" s="50">
        <v>6.7655503319624E-2</v>
      </c>
    </row>
    <row r="54" spans="1:4" x14ac:dyDescent="0.25">
      <c r="A54" s="48" t="s">
        <v>771</v>
      </c>
      <c r="B54" s="49" t="s">
        <v>410</v>
      </c>
      <c r="C54" s="39">
        <v>0.12431604749174453</v>
      </c>
      <c r="D54" s="50">
        <v>0.12404588954522044</v>
      </c>
    </row>
    <row r="55" spans="1:4" x14ac:dyDescent="0.25">
      <c r="A55" s="48" t="s">
        <v>772</v>
      </c>
      <c r="B55" s="49" t="s">
        <v>1347</v>
      </c>
      <c r="C55" s="39">
        <v>0.11533606503472538</v>
      </c>
      <c r="D55" s="50">
        <v>0.11503559254038336</v>
      </c>
    </row>
    <row r="56" spans="1:4" x14ac:dyDescent="0.25">
      <c r="A56" s="48" t="s">
        <v>773</v>
      </c>
      <c r="B56" s="49" t="s">
        <v>432</v>
      </c>
      <c r="C56" s="39">
        <v>8.5926003736423229E-2</v>
      </c>
      <c r="D56" s="50">
        <v>8.6097453269608909E-2</v>
      </c>
    </row>
    <row r="57" spans="1:4" x14ac:dyDescent="0.25">
      <c r="A57" s="48" t="s">
        <v>774</v>
      </c>
      <c r="B57" s="49" t="s">
        <v>552</v>
      </c>
      <c r="C57" s="39">
        <v>0.12218042321960011</v>
      </c>
      <c r="D57" s="50">
        <v>0.12186314404137427</v>
      </c>
    </row>
    <row r="58" spans="1:4" x14ac:dyDescent="0.25">
      <c r="A58" s="48" t="s">
        <v>775</v>
      </c>
      <c r="B58" s="49" t="s">
        <v>600</v>
      </c>
      <c r="C58" s="39">
        <v>0.12875140087235765</v>
      </c>
      <c r="D58" s="50">
        <v>0.1285792572643718</v>
      </c>
    </row>
    <row r="59" spans="1:4" x14ac:dyDescent="0.25">
      <c r="A59" s="48" t="s">
        <v>776</v>
      </c>
      <c r="B59" s="49" t="s">
        <v>452</v>
      </c>
      <c r="C59" s="39">
        <v>7.4800422538767786E-2</v>
      </c>
      <c r="D59" s="50">
        <v>7.4615550865222133E-2</v>
      </c>
    </row>
    <row r="60" spans="1:4" x14ac:dyDescent="0.25">
      <c r="A60" s="48" t="s">
        <v>777</v>
      </c>
      <c r="B60" s="49" t="s">
        <v>1379</v>
      </c>
      <c r="C60" s="39">
        <v>6.8514245687985573E-2</v>
      </c>
      <c r="D60" s="50">
        <v>6.8373779694899328E-2</v>
      </c>
    </row>
    <row r="61" spans="1:4" x14ac:dyDescent="0.25">
      <c r="A61" s="48" t="s">
        <v>778</v>
      </c>
      <c r="B61" s="49" t="s">
        <v>1371</v>
      </c>
      <c r="C61" s="39">
        <v>0.12637777644829218</v>
      </c>
      <c r="D61" s="50">
        <v>0.12608334182950531</v>
      </c>
    </row>
    <row r="62" spans="1:4" x14ac:dyDescent="0.25">
      <c r="A62" s="48" t="s">
        <v>779</v>
      </c>
      <c r="B62" s="49" t="s">
        <v>67</v>
      </c>
      <c r="C62" s="39">
        <v>0.12207132285205083</v>
      </c>
      <c r="D62" s="50">
        <v>0.12185533814193358</v>
      </c>
    </row>
    <row r="63" spans="1:4" x14ac:dyDescent="0.25">
      <c r="A63" s="48" t="s">
        <v>780</v>
      </c>
      <c r="B63" s="49" t="s">
        <v>464</v>
      </c>
      <c r="C63" s="39">
        <v>7.0349756978073968E-2</v>
      </c>
      <c r="D63" s="50">
        <v>7.0337885412817866E-2</v>
      </c>
    </row>
    <row r="64" spans="1:4" x14ac:dyDescent="0.25">
      <c r="A64" s="48" t="s">
        <v>781</v>
      </c>
      <c r="B64" s="49" t="s">
        <v>121</v>
      </c>
      <c r="C64" s="39">
        <v>0.22123046360415391</v>
      </c>
      <c r="D64" s="50">
        <v>0.22075186449006537</v>
      </c>
    </row>
    <row r="65" spans="1:4" x14ac:dyDescent="0.25">
      <c r="A65" s="48" t="s">
        <v>782</v>
      </c>
      <c r="B65" s="49" t="s">
        <v>1395</v>
      </c>
      <c r="C65" s="39">
        <v>6.851107761137086E-2</v>
      </c>
      <c r="D65" s="50">
        <v>6.8362630808135136E-2</v>
      </c>
    </row>
    <row r="66" spans="1:4" x14ac:dyDescent="0.25">
      <c r="A66" s="48" t="s">
        <v>783</v>
      </c>
      <c r="B66" s="49" t="s">
        <v>1341</v>
      </c>
      <c r="C66" s="39">
        <v>7.4463225484907664E-2</v>
      </c>
      <c r="D66" s="50">
        <v>7.4253771278728509E-2</v>
      </c>
    </row>
    <row r="67" spans="1:4" x14ac:dyDescent="0.25">
      <c r="A67" s="48" t="s">
        <v>784</v>
      </c>
      <c r="B67" s="49" t="s">
        <v>1393</v>
      </c>
      <c r="C67" s="39">
        <v>7.8754015924537679E-2</v>
      </c>
      <c r="D67" s="50">
        <v>7.8711697597293351E-2</v>
      </c>
    </row>
    <row r="68" spans="1:4" x14ac:dyDescent="0.25">
      <c r="A68" s="48" t="s">
        <v>785</v>
      </c>
      <c r="B68" s="49" t="s">
        <v>474</v>
      </c>
      <c r="C68" s="39">
        <v>8.2333762067032371E-2</v>
      </c>
      <c r="D68" s="50">
        <v>8.2179230337092221E-2</v>
      </c>
    </row>
    <row r="69" spans="1:4" x14ac:dyDescent="0.25">
      <c r="A69" s="48" t="s">
        <v>786</v>
      </c>
      <c r="B69" s="49" t="s">
        <v>1385</v>
      </c>
      <c r="C69" s="39">
        <v>6.6176356967346694E-2</v>
      </c>
      <c r="D69" s="50">
        <v>6.601806314187228E-2</v>
      </c>
    </row>
    <row r="70" spans="1:4" x14ac:dyDescent="0.25">
      <c r="A70" s="48" t="s">
        <v>787</v>
      </c>
      <c r="B70" s="49" t="s">
        <v>482</v>
      </c>
      <c r="C70" s="39">
        <v>7.5416375076815978E-2</v>
      </c>
      <c r="D70" s="50">
        <v>7.5482328920031705E-2</v>
      </c>
    </row>
    <row r="71" spans="1:4" x14ac:dyDescent="0.25">
      <c r="A71" s="48" t="s">
        <v>788</v>
      </c>
      <c r="B71" s="49" t="s">
        <v>488</v>
      </c>
      <c r="C71" s="39">
        <v>0.18799248478971137</v>
      </c>
      <c r="D71" s="50">
        <v>0.18738543940068522</v>
      </c>
    </row>
    <row r="72" spans="1:4" x14ac:dyDescent="0.25">
      <c r="A72" s="48" t="s">
        <v>789</v>
      </c>
      <c r="B72" s="49" t="s">
        <v>1388</v>
      </c>
      <c r="C72" s="39">
        <v>0.10926956856934569</v>
      </c>
      <c r="D72" s="50">
        <v>0.10899716763989037</v>
      </c>
    </row>
    <row r="73" spans="1:4" x14ac:dyDescent="0.25">
      <c r="A73" s="48" t="s">
        <v>790</v>
      </c>
      <c r="B73" s="49" t="s">
        <v>75</v>
      </c>
      <c r="C73" s="39">
        <v>6.9324876327179985E-2</v>
      </c>
      <c r="D73" s="50">
        <v>6.9314813477211246E-2</v>
      </c>
    </row>
    <row r="74" spans="1:4" x14ac:dyDescent="0.25">
      <c r="A74" s="48" t="s">
        <v>791</v>
      </c>
      <c r="B74" s="49" t="s">
        <v>530</v>
      </c>
      <c r="C74" s="39">
        <v>5.4443740288922307E-2</v>
      </c>
      <c r="D74" s="50">
        <v>5.4623486182326729E-2</v>
      </c>
    </row>
    <row r="75" spans="1:4" x14ac:dyDescent="0.25">
      <c r="A75" s="48" t="s">
        <v>792</v>
      </c>
      <c r="B75" s="49" t="s">
        <v>1392</v>
      </c>
      <c r="C75" s="39">
        <v>7.095626979950817E-2</v>
      </c>
      <c r="D75" s="50">
        <v>7.0882781576798046E-2</v>
      </c>
    </row>
    <row r="76" spans="1:4" x14ac:dyDescent="0.25">
      <c r="A76" s="48" t="s">
        <v>793</v>
      </c>
      <c r="B76" s="49" t="s">
        <v>241</v>
      </c>
      <c r="C76" s="39">
        <v>0.23734142790820253</v>
      </c>
      <c r="D76" s="50">
        <v>0.23726195199645969</v>
      </c>
    </row>
    <row r="77" spans="1:4" x14ac:dyDescent="0.25">
      <c r="A77" s="48" t="s">
        <v>794</v>
      </c>
      <c r="B77" s="49" t="s">
        <v>542</v>
      </c>
      <c r="C77" s="39">
        <v>0.1767628994522612</v>
      </c>
      <c r="D77" s="50">
        <v>0.17697195489345816</v>
      </c>
    </row>
    <row r="78" spans="1:4" x14ac:dyDescent="0.25">
      <c r="A78" s="48" t="s">
        <v>795</v>
      </c>
      <c r="B78" s="49" t="s">
        <v>49</v>
      </c>
      <c r="C78" s="39">
        <v>5.4937238945721757E-2</v>
      </c>
      <c r="D78" s="50">
        <v>5.4839430097439371E-2</v>
      </c>
    </row>
    <row r="79" spans="1:4" x14ac:dyDescent="0.25">
      <c r="A79" s="48" t="s">
        <v>796</v>
      </c>
      <c r="B79" s="49" t="s">
        <v>119</v>
      </c>
      <c r="C79" s="39">
        <v>0.22116998872108906</v>
      </c>
      <c r="D79" s="50">
        <v>0.2207022821733185</v>
      </c>
    </row>
    <row r="80" spans="1:4" x14ac:dyDescent="0.25">
      <c r="A80" s="48" t="s">
        <v>797</v>
      </c>
      <c r="B80" s="49" t="s">
        <v>123</v>
      </c>
      <c r="C80" s="39">
        <v>0.22193320087320503</v>
      </c>
      <c r="D80" s="50">
        <v>0.2214442159670045</v>
      </c>
    </row>
    <row r="81" spans="1:4" x14ac:dyDescent="0.25">
      <c r="A81" s="48" t="s">
        <v>798</v>
      </c>
      <c r="B81" s="49" t="s">
        <v>187</v>
      </c>
      <c r="C81" s="39">
        <v>5.8792893110378941E-2</v>
      </c>
      <c r="D81" s="50">
        <v>5.8646823677082766E-2</v>
      </c>
    </row>
    <row r="82" spans="1:4" x14ac:dyDescent="0.25">
      <c r="A82" s="48" t="s">
        <v>799</v>
      </c>
      <c r="B82" s="49" t="s">
        <v>189</v>
      </c>
      <c r="C82" s="39">
        <v>0.14700912219966483</v>
      </c>
      <c r="D82" s="50">
        <v>0.14662735410868682</v>
      </c>
    </row>
    <row r="83" spans="1:4" x14ac:dyDescent="0.25">
      <c r="A83" s="48" t="s">
        <v>800</v>
      </c>
      <c r="B83" s="49" t="s">
        <v>181</v>
      </c>
      <c r="C83" s="39">
        <v>9.9708337540987221E-2</v>
      </c>
      <c r="D83" s="50">
        <v>9.9765714620621421E-2</v>
      </c>
    </row>
    <row r="84" spans="1:4" x14ac:dyDescent="0.25">
      <c r="A84" s="48" t="s">
        <v>801</v>
      </c>
      <c r="B84" s="49" t="s">
        <v>576</v>
      </c>
      <c r="C84" s="39">
        <v>0.12838525778607768</v>
      </c>
      <c r="D84" s="50">
        <v>0.12796648479367892</v>
      </c>
    </row>
    <row r="85" spans="1:4" x14ac:dyDescent="0.25">
      <c r="A85" s="48" t="s">
        <v>802</v>
      </c>
      <c r="B85" s="49" t="s">
        <v>434</v>
      </c>
      <c r="C85" s="39">
        <v>0.1806056626785264</v>
      </c>
      <c r="D85" s="50">
        <v>0.18028592774099747</v>
      </c>
    </row>
    <row r="86" spans="1:4" x14ac:dyDescent="0.25">
      <c r="A86" s="48" t="s">
        <v>803</v>
      </c>
      <c r="B86" s="49" t="s">
        <v>45</v>
      </c>
      <c r="C86" s="39">
        <v>0.14564971416200762</v>
      </c>
      <c r="D86" s="50">
        <v>0.14531755888953124</v>
      </c>
    </row>
    <row r="87" spans="1:4" x14ac:dyDescent="0.25">
      <c r="A87" s="48" t="s">
        <v>804</v>
      </c>
      <c r="B87" s="49" t="s">
        <v>586</v>
      </c>
      <c r="C87" s="39">
        <v>7.458501767084777E-2</v>
      </c>
      <c r="D87" s="50">
        <v>7.4422433174057945E-2</v>
      </c>
    </row>
    <row r="88" spans="1:4" x14ac:dyDescent="0.25">
      <c r="A88" s="48" t="s">
        <v>805</v>
      </c>
      <c r="B88" s="49" t="s">
        <v>592</v>
      </c>
      <c r="C88" s="39">
        <v>0.30064591480635638</v>
      </c>
      <c r="D88" s="50">
        <v>0.2993948356674867</v>
      </c>
    </row>
    <row r="89" spans="1:4" x14ac:dyDescent="0.25">
      <c r="A89" s="48" t="s">
        <v>806</v>
      </c>
      <c r="B89" s="49" t="s">
        <v>289</v>
      </c>
      <c r="C89" s="39">
        <v>6.8439225404080345E-2</v>
      </c>
      <c r="D89" s="50">
        <v>6.8317973857714223E-2</v>
      </c>
    </row>
    <row r="90" spans="1:4" x14ac:dyDescent="0.25">
      <c r="A90" s="48" t="s">
        <v>807</v>
      </c>
      <c r="B90" s="49" t="s">
        <v>1397</v>
      </c>
      <c r="C90" s="39">
        <v>5.6293067140810775E-2</v>
      </c>
      <c r="D90" s="50">
        <v>5.721082495811064E-2</v>
      </c>
    </row>
    <row r="91" spans="1:4" x14ac:dyDescent="0.25">
      <c r="A91" s="48" t="s">
        <v>808</v>
      </c>
      <c r="B91" s="49" t="s">
        <v>588</v>
      </c>
      <c r="C91" s="39">
        <v>0.14216300902301993</v>
      </c>
      <c r="D91" s="50">
        <v>0.14216027886478422</v>
      </c>
    </row>
    <row r="92" spans="1:4" x14ac:dyDescent="0.25">
      <c r="A92" s="48" t="s">
        <v>809</v>
      </c>
      <c r="B92" s="49" t="s">
        <v>610</v>
      </c>
      <c r="C92" s="39">
        <v>1.8036855721851989E-2</v>
      </c>
      <c r="D92" s="50">
        <v>1.8033036245319621E-2</v>
      </c>
    </row>
    <row r="93" spans="1:4" x14ac:dyDescent="0.25">
      <c r="A93" s="48" t="s">
        <v>810</v>
      </c>
      <c r="B93" s="49" t="s">
        <v>626</v>
      </c>
      <c r="C93" s="39">
        <v>5.7372692019116975E-2</v>
      </c>
      <c r="D93" s="50">
        <v>5.7226789092124378E-2</v>
      </c>
    </row>
    <row r="94" spans="1:4" x14ac:dyDescent="0.25">
      <c r="A94" s="48" t="s">
        <v>811</v>
      </c>
      <c r="B94" s="49" t="s">
        <v>618</v>
      </c>
      <c r="C94" s="39">
        <v>0.10423983255222972</v>
      </c>
      <c r="D94" s="50">
        <v>0.10398414143595384</v>
      </c>
    </row>
    <row r="95" spans="1:4" x14ac:dyDescent="0.25">
      <c r="A95" s="48" t="s">
        <v>812</v>
      </c>
      <c r="B95" s="49" t="s">
        <v>1349</v>
      </c>
      <c r="C95" s="39">
        <v>0.1474945243719093</v>
      </c>
      <c r="D95" s="50">
        <v>0.14693528555682348</v>
      </c>
    </row>
    <row r="96" spans="1:4" x14ac:dyDescent="0.25">
      <c r="A96" s="48" t="s">
        <v>813</v>
      </c>
      <c r="B96" s="49" t="s">
        <v>616</v>
      </c>
      <c r="C96" s="39">
        <v>5.448332311570072E-2</v>
      </c>
      <c r="D96" s="50">
        <v>5.4352613980044234E-2</v>
      </c>
    </row>
    <row r="97" spans="1:4" x14ac:dyDescent="0.25">
      <c r="A97" s="48" t="s">
        <v>814</v>
      </c>
      <c r="B97" s="49" t="s">
        <v>1365</v>
      </c>
      <c r="C97" s="39">
        <v>5.0763855039284288E-2</v>
      </c>
      <c r="D97" s="50">
        <v>5.0643910434913501E-2</v>
      </c>
    </row>
    <row r="98" spans="1:4" x14ac:dyDescent="0.25">
      <c r="A98" s="48" t="s">
        <v>815</v>
      </c>
      <c r="B98" s="49" t="s">
        <v>1400</v>
      </c>
      <c r="C98" s="39">
        <v>5.8566418673852212E-2</v>
      </c>
      <c r="D98" s="50">
        <v>5.8427947348971242E-2</v>
      </c>
    </row>
    <row r="99" spans="1:4" x14ac:dyDescent="0.25">
      <c r="A99" s="48" t="s">
        <v>816</v>
      </c>
      <c r="B99" s="49" t="s">
        <v>1399</v>
      </c>
      <c r="C99" s="39">
        <v>5.0633517209078653E-2</v>
      </c>
      <c r="D99" s="50">
        <v>5.0514902994441814E-2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BAX EN VIGUEUR LE "&amp;'OPTIONS - INTERVALLES DE MARGE'!A1</f>
        <v>GROUPEMENT DES BAX EN VIGUEUR LE 28 JUILLET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817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818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819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820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821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822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823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824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825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826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827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28 JUILLET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828</v>
      </c>
      <c r="C21" s="12">
        <v>153</v>
      </c>
      <c r="D21" s="12">
        <v>149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829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830</v>
      </c>
      <c r="C23" s="13">
        <v>222</v>
      </c>
      <c r="D23" s="13">
        <v>223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831</v>
      </c>
      <c r="C24" s="13">
        <v>299</v>
      </c>
      <c r="D24" s="13">
        <v>300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832</v>
      </c>
      <c r="C25" s="13">
        <v>415</v>
      </c>
      <c r="D25" s="13">
        <v>418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833</v>
      </c>
      <c r="C26" s="13">
        <v>451</v>
      </c>
      <c r="D26" s="13">
        <v>453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834</v>
      </c>
      <c r="C27" s="13">
        <v>332</v>
      </c>
      <c r="D27" s="13">
        <v>337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835</v>
      </c>
      <c r="C28" s="13">
        <v>321</v>
      </c>
      <c r="D28" s="13">
        <v>325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836</v>
      </c>
      <c r="C29" s="13">
        <v>463</v>
      </c>
      <c r="D29" s="13">
        <v>464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28 JUILLET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837</v>
      </c>
      <c r="C35" s="19">
        <v>746</v>
      </c>
      <c r="D35" s="19">
        <v>740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838</v>
      </c>
      <c r="C36" s="19">
        <v>336</v>
      </c>
      <c r="D36" s="19">
        <v>333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839</v>
      </c>
      <c r="C37" s="19">
        <v>460</v>
      </c>
      <c r="D37" s="19">
        <v>456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840</v>
      </c>
      <c r="C38" s="19">
        <v>389</v>
      </c>
      <c r="D38" s="19">
        <v>386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841</v>
      </c>
      <c r="C39" s="19">
        <v>219</v>
      </c>
      <c r="D39" s="19">
        <v>220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842</v>
      </c>
      <c r="C40" s="19">
        <v>268</v>
      </c>
      <c r="D40" s="19">
        <v>272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843</v>
      </c>
      <c r="C41" s="19">
        <v>257</v>
      </c>
      <c r="D41" s="19">
        <v>261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28 JUILLET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844</v>
      </c>
      <c r="C47" s="19">
        <v>1069</v>
      </c>
      <c r="D47" s="19">
        <v>1062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845</v>
      </c>
      <c r="C48" s="19">
        <v>510</v>
      </c>
      <c r="D48" s="19">
        <v>503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846</v>
      </c>
      <c r="C49" s="19">
        <v>522</v>
      </c>
      <c r="D49" s="19">
        <v>521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847</v>
      </c>
      <c r="C50" s="19">
        <v>398</v>
      </c>
      <c r="D50" s="19">
        <v>397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848</v>
      </c>
      <c r="C51" s="19">
        <v>400</v>
      </c>
      <c r="D51" s="19">
        <v>402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28 JUILLET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849</v>
      </c>
      <c r="C57" s="19">
        <v>971</v>
      </c>
      <c r="D57" s="19">
        <v>966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850</v>
      </c>
      <c r="C58" s="19">
        <v>450</v>
      </c>
      <c r="D58" s="19">
        <v>448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851</v>
      </c>
      <c r="C59" s="19">
        <v>622</v>
      </c>
      <c r="D59" s="19">
        <v>620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28 JUILLET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673</v>
      </c>
      <c r="C65" s="24">
        <v>752</v>
      </c>
      <c r="D65" s="25">
        <v>769</v>
      </c>
      <c r="E65" s="26">
        <v>848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293</v>
      </c>
      <c r="D66" s="29">
        <v>791</v>
      </c>
      <c r="E66" s="30">
        <v>874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545</v>
      </c>
      <c r="E67" s="30">
        <v>557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265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A30" sqref="A30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COA EN VIGUEUR LE "&amp;'OPTIONS - INTERVALLES DE MARGE'!A1</f>
        <v>GROUPEMENT DES COA EN VIGUEUR LE 28 JUILLET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852</v>
      </c>
      <c r="D5" s="6">
        <v>202308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6" t="s">
        <v>853</v>
      </c>
      <c r="D6" s="92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9" t="s">
        <v>854</v>
      </c>
      <c r="D7" s="9">
        <v>202310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855</v>
      </c>
      <c r="D8" s="7">
        <v>202311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"IMPUTATIONS POUR POSITION MIXTE INTRA-MARCHANDISE - 'BUTTERFLY' MENSUEL EN VIGUEUR LE "&amp;'OPTIONS - INTERVALLES DE MARGE'!A1</f>
        <v>IMPUTATIONS POUR POSITION MIXTE INTRA-MARCHANDISE - 'BUTTERFLY' MENSUEL EN VIGUEUR LE 28 JUILLET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7</v>
      </c>
      <c r="C11" s="137" t="s">
        <v>8</v>
      </c>
      <c r="D11" s="13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856</v>
      </c>
      <c r="C13" s="13">
        <v>1369</v>
      </c>
      <c r="D13" s="13">
        <v>1362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857</v>
      </c>
      <c r="C14" s="14">
        <v>764</v>
      </c>
      <c r="D14" s="14">
        <v>761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"IMPUTATIONS POUR POSITION MIXTE INTRA-MARCHANDISE - INTERMENSUELLE EN VIGUEUR LE "&amp;'OPTIONS - INTERVALLES DE MARGE'!A1</f>
        <v>IMPUTATIONS POUR POSITION MIXTE INTRA-MARCHANDISE - INTERMENSUELLE EN VIGUEUR LE 28 JUILLET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5">
        <v>988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CRA EN VIGUEUR LE "&amp;'OPTIONS - INTERVALLES DE MARGE'!A1</f>
        <v>GROUPEMENT DES CRA EN VIGUEUR LE 28 JUILLET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858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859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860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861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862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863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864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865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866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867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868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869</v>
      </c>
      <c r="D16" s="7">
        <v>202606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28 JUILLET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870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871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872</v>
      </c>
      <c r="C23" s="13">
        <v>4</v>
      </c>
      <c r="D23" s="13">
        <v>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873</v>
      </c>
      <c r="C24" s="13">
        <v>53</v>
      </c>
      <c r="D24" s="13">
        <v>54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874</v>
      </c>
      <c r="C25" s="13">
        <v>457</v>
      </c>
      <c r="D25" s="13">
        <v>459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875</v>
      </c>
      <c r="C26" s="13">
        <v>625</v>
      </c>
      <c r="D26" s="13">
        <v>624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876</v>
      </c>
      <c r="C27" s="13">
        <v>308</v>
      </c>
      <c r="D27" s="13">
        <v>310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877</v>
      </c>
      <c r="C28" s="13">
        <v>282</v>
      </c>
      <c r="D28" s="13">
        <v>285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878</v>
      </c>
      <c r="C29" s="13">
        <v>467</v>
      </c>
      <c r="D29" s="13">
        <v>469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879</v>
      </c>
      <c r="C30" s="14">
        <v>460</v>
      </c>
      <c r="D30" s="14">
        <v>461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28 JUILLET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880</v>
      </c>
      <c r="C35" s="19">
        <v>476</v>
      </c>
      <c r="D35" s="19">
        <v>471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881</v>
      </c>
      <c r="C36" s="19">
        <v>461</v>
      </c>
      <c r="D36" s="19">
        <v>457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882</v>
      </c>
      <c r="C37" s="19">
        <v>210</v>
      </c>
      <c r="D37" s="19">
        <v>207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883</v>
      </c>
      <c r="C38" s="19">
        <v>343</v>
      </c>
      <c r="D38" s="19">
        <v>339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884</v>
      </c>
      <c r="C39" s="19">
        <v>559</v>
      </c>
      <c r="D39" s="19">
        <v>558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885</v>
      </c>
      <c r="C40" s="19">
        <v>261</v>
      </c>
      <c r="D40" s="19">
        <v>262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886</v>
      </c>
      <c r="C41" s="19">
        <v>444</v>
      </c>
      <c r="D41" s="19">
        <v>445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887</v>
      </c>
      <c r="C42" s="20">
        <v>235</v>
      </c>
      <c r="D42" s="20">
        <v>240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28 JUILLET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888</v>
      </c>
      <c r="C47" s="19">
        <v>787</v>
      </c>
      <c r="D47" s="19">
        <v>783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889</v>
      </c>
      <c r="C48" s="19">
        <v>324</v>
      </c>
      <c r="D48" s="19">
        <v>316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890</v>
      </c>
      <c r="C49" s="19">
        <v>483</v>
      </c>
      <c r="D49" s="19">
        <v>482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891</v>
      </c>
      <c r="C50" s="19">
        <v>456</v>
      </c>
      <c r="D50" s="19">
        <v>453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892</v>
      </c>
      <c r="C51" s="19">
        <v>389</v>
      </c>
      <c r="D51" s="19">
        <v>388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893</v>
      </c>
      <c r="C52" s="20">
        <v>454</v>
      </c>
      <c r="D52" s="20">
        <v>454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28 JUILLET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894</v>
      </c>
      <c r="C57" s="19">
        <v>507</v>
      </c>
      <c r="D57" s="19">
        <v>501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895</v>
      </c>
      <c r="C58" s="19">
        <v>423</v>
      </c>
      <c r="D58" s="19">
        <v>416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896</v>
      </c>
      <c r="C59" s="19">
        <v>698</v>
      </c>
      <c r="D59" s="19">
        <v>695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897</v>
      </c>
      <c r="C60" s="20">
        <v>297</v>
      </c>
      <c r="D60" s="20">
        <v>295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28 JUILLET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457</v>
      </c>
      <c r="C65" s="24">
        <v>511</v>
      </c>
      <c r="D65" s="25">
        <v>521</v>
      </c>
      <c r="E65" s="26">
        <v>512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330</v>
      </c>
      <c r="D66" s="29">
        <v>584</v>
      </c>
      <c r="E66" s="30">
        <v>819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596</v>
      </c>
      <c r="E67" s="30">
        <v>605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270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SDV EN VIGUEUR LE "&amp;'OPTIONS - INTERVALLES DE MARGE'!A1</f>
        <v>GROUPEMENT DES SDV EN VIGUEUR LE 28 JUILLET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898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899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900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901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902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3" t="str">
        <f>"IMPUTATIONS POUR POSITION MIXTE INTRA-MARCHANDISE - INTERMENSUELLE EN VIGUEUR LE "&amp;'OPTIONS - INTERVALLES DE MARGE'!A1</f>
        <v>IMPUTATIONS POUR POSITION MIXTE INTRA-MARCHANDISE - INTERMENSUELLE EN VIGUEUR LE 28 JUILLET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170</v>
      </c>
      <c r="D14" s="26">
        <v>143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223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139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SXF EN VIGUEUR LE "&amp;'OPTIONS - INTERVALLES DE MARGE'!A1</f>
        <v>GROUPEMENT DES SXF EN VIGUEUR LE 28 JUILLET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903</v>
      </c>
      <c r="D5" s="8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904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905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906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907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908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909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910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"IMPUTATIONS POUR POSITION MIXTE INTRA-MARCHANDISE - INTERMENSUELLE EN VIGUEUR LE "&amp;'OPTIONS - INTERVALLES DE MARGE'!A1</f>
        <v>IMPUTATIONS POUR POSITION MIXTE INTRA-MARCHANDISE - INTERMENSUELLE EN VIGUEUR LE 28 JUILLET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1556</v>
      </c>
      <c r="D17" s="26">
        <v>6128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1718</v>
      </c>
      <c r="D18" s="30">
        <v>6306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6034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80"/>
      <c r="B1" s="181"/>
      <c r="C1" s="181"/>
      <c r="D1" s="182"/>
    </row>
    <row r="2" spans="1:4" ht="50.1" customHeight="1" thickBot="1" x14ac:dyDescent="0.3">
      <c r="A2" s="164" t="str">
        <f>"IMPUTATIONS POUR POSITION MIXTE INTRA-MARCHANDISES INTERMENSUELLE EN VIGUEUR LE "&amp;'OPTIONS - INTERVALLES DE MARGE'!A1</f>
        <v>IMPUTATIONS POUR POSITION MIXTE INTRA-MARCHANDISES INTERMENSUELLE EN VIGUEUR LE 28 JUILLET 2023</v>
      </c>
      <c r="B2" s="165"/>
      <c r="C2" s="165"/>
      <c r="D2" s="166"/>
    </row>
    <row r="3" spans="1:4" x14ac:dyDescent="0.25">
      <c r="A3" s="160" t="s">
        <v>20</v>
      </c>
      <c r="B3" s="162" t="s">
        <v>21</v>
      </c>
      <c r="C3" s="162" t="s">
        <v>22</v>
      </c>
      <c r="D3" s="162" t="s">
        <v>23</v>
      </c>
    </row>
    <row r="4" spans="1:4" ht="24" customHeight="1" thickBot="1" x14ac:dyDescent="0.3">
      <c r="A4" s="161"/>
      <c r="B4" s="163"/>
      <c r="C4" s="163"/>
      <c r="D4" s="163"/>
    </row>
    <row r="5" spans="1:4" x14ac:dyDescent="0.25">
      <c r="A5" s="65" t="s">
        <v>669</v>
      </c>
      <c r="B5" s="66" t="s">
        <v>1404</v>
      </c>
      <c r="C5" s="67">
        <v>450</v>
      </c>
      <c r="D5" s="68">
        <v>450</v>
      </c>
    </row>
    <row r="6" spans="1:4" x14ac:dyDescent="0.25">
      <c r="A6" s="65" t="s">
        <v>671</v>
      </c>
      <c r="B6" s="66" t="s">
        <v>1405</v>
      </c>
      <c r="C6" s="67">
        <v>450</v>
      </c>
      <c r="D6" s="68">
        <v>450</v>
      </c>
    </row>
    <row r="7" spans="1:4" x14ac:dyDescent="0.25">
      <c r="A7" s="65" t="s">
        <v>673</v>
      </c>
      <c r="B7" s="66" t="s">
        <v>1406</v>
      </c>
      <c r="C7" s="67">
        <v>225</v>
      </c>
      <c r="D7" s="68">
        <v>225</v>
      </c>
    </row>
    <row r="8" spans="1:4" x14ac:dyDescent="0.25">
      <c r="A8" s="65" t="s">
        <v>682</v>
      </c>
      <c r="B8" s="66" t="s">
        <v>1409</v>
      </c>
      <c r="C8" s="67">
        <v>450</v>
      </c>
      <c r="D8" s="68">
        <v>450</v>
      </c>
    </row>
    <row r="9" spans="1:4" x14ac:dyDescent="0.25">
      <c r="A9" s="65" t="s">
        <v>684</v>
      </c>
      <c r="B9" s="66" t="s">
        <v>1410</v>
      </c>
      <c r="C9" s="67">
        <v>200</v>
      </c>
      <c r="D9" s="68">
        <v>200</v>
      </c>
    </row>
    <row r="10" spans="1:4" x14ac:dyDescent="0.25">
      <c r="A10" s="63" t="s">
        <v>686</v>
      </c>
      <c r="B10" s="49" t="s">
        <v>1411</v>
      </c>
      <c r="C10" s="67">
        <v>200</v>
      </c>
      <c r="D10" s="68">
        <v>200</v>
      </c>
    </row>
    <row r="11" spans="1:4" x14ac:dyDescent="0.25">
      <c r="A11" s="65" t="s">
        <v>692</v>
      </c>
      <c r="B11" s="66" t="s">
        <v>1413</v>
      </c>
      <c r="C11" s="67">
        <v>125</v>
      </c>
      <c r="D11" s="68">
        <v>125</v>
      </c>
    </row>
    <row r="12" spans="1:4" x14ac:dyDescent="0.25">
      <c r="A12" s="65" t="s">
        <v>694</v>
      </c>
      <c r="B12" s="66" t="s">
        <v>1414</v>
      </c>
      <c r="C12" s="67">
        <v>100</v>
      </c>
      <c r="D12" s="68">
        <v>100</v>
      </c>
    </row>
    <row r="13" spans="1:4" x14ac:dyDescent="0.25">
      <c r="A13" s="65" t="s">
        <v>696</v>
      </c>
      <c r="B13" s="66" t="s">
        <v>1415</v>
      </c>
      <c r="C13" s="67">
        <v>100</v>
      </c>
      <c r="D13" s="68">
        <v>100</v>
      </c>
    </row>
    <row r="14" spans="1:4" x14ac:dyDescent="0.25">
      <c r="A14" s="65" t="s">
        <v>698</v>
      </c>
      <c r="B14" s="66" t="s">
        <v>1416</v>
      </c>
      <c r="C14" s="67">
        <v>100</v>
      </c>
      <c r="D14" s="68">
        <v>100</v>
      </c>
    </row>
    <row r="15" spans="1:4" x14ac:dyDescent="0.25">
      <c r="A15" s="65" t="s">
        <v>702</v>
      </c>
      <c r="B15" s="69" t="s">
        <v>1418</v>
      </c>
      <c r="C15" s="67">
        <v>100</v>
      </c>
      <c r="D15" s="68">
        <v>100</v>
      </c>
    </row>
    <row r="16" spans="1:4" x14ac:dyDescent="0.25">
      <c r="A16" s="65" t="s">
        <v>704</v>
      </c>
      <c r="B16" s="69" t="s">
        <v>1419</v>
      </c>
      <c r="C16" s="67">
        <v>100</v>
      </c>
      <c r="D16" s="68">
        <v>100</v>
      </c>
    </row>
    <row r="17" spans="1:4" x14ac:dyDescent="0.25">
      <c r="A17" s="65" t="s">
        <v>706</v>
      </c>
      <c r="B17" s="69" t="s">
        <v>1420</v>
      </c>
      <c r="C17" s="67">
        <v>100</v>
      </c>
      <c r="D17" s="68">
        <v>100</v>
      </c>
    </row>
    <row r="18" spans="1:4" x14ac:dyDescent="0.25">
      <c r="A18" s="65" t="s">
        <v>708</v>
      </c>
      <c r="B18" s="69" t="s">
        <v>1421</v>
      </c>
      <c r="C18" s="67">
        <v>125</v>
      </c>
      <c r="D18" s="68">
        <v>125</v>
      </c>
    </row>
    <row r="19" spans="1:4" x14ac:dyDescent="0.25">
      <c r="A19" s="65" t="s">
        <v>710</v>
      </c>
      <c r="B19" s="66" t="s">
        <v>1422</v>
      </c>
      <c r="C19" s="67">
        <v>100</v>
      </c>
      <c r="D19" s="68">
        <v>100</v>
      </c>
    </row>
    <row r="20" spans="1:4" x14ac:dyDescent="0.25">
      <c r="A20" s="65" t="s">
        <v>712</v>
      </c>
      <c r="B20" s="66" t="s">
        <v>1423</v>
      </c>
      <c r="C20" s="67">
        <v>100</v>
      </c>
      <c r="D20" s="70">
        <v>100</v>
      </c>
    </row>
    <row r="21" spans="1:4" x14ac:dyDescent="0.25">
      <c r="A21" s="65" t="s">
        <v>714</v>
      </c>
      <c r="B21" s="66" t="s">
        <v>1424</v>
      </c>
      <c r="C21" s="67">
        <v>100</v>
      </c>
      <c r="D21" s="70">
        <v>100</v>
      </c>
    </row>
    <row r="22" spans="1:4" x14ac:dyDescent="0.25">
      <c r="A22" s="65" t="s">
        <v>716</v>
      </c>
      <c r="B22" s="66" t="s">
        <v>1425</v>
      </c>
      <c r="C22" s="67">
        <v>100</v>
      </c>
      <c r="D22" s="70">
        <v>100</v>
      </c>
    </row>
    <row r="23" spans="1:4" x14ac:dyDescent="0.25">
      <c r="A23" s="65" t="s">
        <v>718</v>
      </c>
      <c r="B23" s="66" t="s">
        <v>1426</v>
      </c>
      <c r="C23" s="67">
        <v>100</v>
      </c>
      <c r="D23" s="70">
        <v>100</v>
      </c>
    </row>
    <row r="24" spans="1:4" x14ac:dyDescent="0.25">
      <c r="A24" s="65" t="s">
        <v>720</v>
      </c>
      <c r="B24" s="66" t="s">
        <v>1427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28 JUILLET 2023</v>
      </c>
      <c r="B30" s="165"/>
      <c r="C30" s="165"/>
      <c r="D30" s="166"/>
    </row>
    <row r="31" spans="1:4" ht="15" customHeight="1" x14ac:dyDescent="0.25">
      <c r="A31" s="160" t="s">
        <v>20</v>
      </c>
      <c r="B31" s="162" t="s">
        <v>21</v>
      </c>
      <c r="C31" s="162" t="s">
        <v>37</v>
      </c>
      <c r="D31" s="162" t="s">
        <v>38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722</v>
      </c>
      <c r="B33" s="69" t="s">
        <v>1338</v>
      </c>
      <c r="C33" s="67">
        <v>75</v>
      </c>
      <c r="D33" s="68">
        <v>75</v>
      </c>
    </row>
    <row r="34" spans="1:4" x14ac:dyDescent="0.25">
      <c r="A34" s="65" t="s">
        <v>723</v>
      </c>
      <c r="B34" s="69" t="s">
        <v>1337</v>
      </c>
      <c r="C34" s="67">
        <v>75</v>
      </c>
      <c r="D34" s="68">
        <v>75</v>
      </c>
    </row>
    <row r="35" spans="1:4" x14ac:dyDescent="0.25">
      <c r="A35" s="65" t="s">
        <v>724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725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726</v>
      </c>
      <c r="B37" s="69" t="s">
        <v>1336</v>
      </c>
      <c r="C37" s="67">
        <v>75</v>
      </c>
      <c r="D37" s="68">
        <v>75</v>
      </c>
    </row>
    <row r="38" spans="1:4" x14ac:dyDescent="0.25">
      <c r="A38" s="65" t="s">
        <v>727</v>
      </c>
      <c r="B38" s="69" t="s">
        <v>1340</v>
      </c>
      <c r="C38" s="67">
        <v>75</v>
      </c>
      <c r="D38" s="68">
        <v>75</v>
      </c>
    </row>
    <row r="39" spans="1:4" x14ac:dyDescent="0.25">
      <c r="A39" s="65" t="s">
        <v>728</v>
      </c>
      <c r="B39" s="69" t="s">
        <v>1343</v>
      </c>
      <c r="C39" s="67">
        <v>75</v>
      </c>
      <c r="D39" s="68">
        <v>75</v>
      </c>
    </row>
    <row r="40" spans="1:4" x14ac:dyDescent="0.25">
      <c r="A40" s="65" t="s">
        <v>729</v>
      </c>
      <c r="B40" s="69" t="s">
        <v>1342</v>
      </c>
      <c r="C40" s="67">
        <v>75</v>
      </c>
      <c r="D40" s="68">
        <v>75</v>
      </c>
    </row>
    <row r="41" spans="1:4" x14ac:dyDescent="0.25">
      <c r="A41" s="65" t="s">
        <v>730</v>
      </c>
      <c r="B41" s="69" t="s">
        <v>1350</v>
      </c>
      <c r="C41" s="67">
        <v>75</v>
      </c>
      <c r="D41" s="68">
        <v>75</v>
      </c>
    </row>
    <row r="42" spans="1:4" x14ac:dyDescent="0.25">
      <c r="A42" s="65" t="s">
        <v>731</v>
      </c>
      <c r="B42" s="69" t="s">
        <v>171</v>
      </c>
      <c r="C42" s="67">
        <v>75</v>
      </c>
      <c r="D42" s="68">
        <v>75</v>
      </c>
    </row>
    <row r="43" spans="1:4" x14ac:dyDescent="0.25">
      <c r="A43" s="65" t="s">
        <v>732</v>
      </c>
      <c r="B43" s="69" t="s">
        <v>1387</v>
      </c>
      <c r="C43" s="67">
        <v>75</v>
      </c>
      <c r="D43" s="68">
        <v>75</v>
      </c>
    </row>
    <row r="44" spans="1:4" x14ac:dyDescent="0.25">
      <c r="A44" s="65" t="s">
        <v>733</v>
      </c>
      <c r="B44" s="69" t="s">
        <v>1351</v>
      </c>
      <c r="C44" s="67">
        <v>75</v>
      </c>
      <c r="D44" s="68">
        <v>75</v>
      </c>
    </row>
    <row r="45" spans="1:4" x14ac:dyDescent="0.25">
      <c r="A45" s="65" t="s">
        <v>734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735</v>
      </c>
      <c r="B46" s="69" t="s">
        <v>1353</v>
      </c>
      <c r="C46" s="67">
        <v>75</v>
      </c>
      <c r="D46" s="68">
        <v>75</v>
      </c>
    </row>
    <row r="47" spans="1:4" x14ac:dyDescent="0.25">
      <c r="A47" s="65" t="s">
        <v>736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737</v>
      </c>
      <c r="B48" s="69" t="s">
        <v>205</v>
      </c>
      <c r="C48" s="67">
        <v>75</v>
      </c>
      <c r="D48" s="68">
        <v>75</v>
      </c>
    </row>
    <row r="49" spans="1:4" x14ac:dyDescent="0.25">
      <c r="A49" s="65" t="s">
        <v>738</v>
      </c>
      <c r="B49" s="69" t="s">
        <v>233</v>
      </c>
      <c r="C49" s="67">
        <v>75</v>
      </c>
      <c r="D49" s="68">
        <v>75</v>
      </c>
    </row>
    <row r="50" spans="1:4" x14ac:dyDescent="0.25">
      <c r="A50" s="65" t="s">
        <v>739</v>
      </c>
      <c r="B50" s="69" t="s">
        <v>614</v>
      </c>
      <c r="C50" s="67">
        <v>75</v>
      </c>
      <c r="D50" s="68">
        <v>75</v>
      </c>
    </row>
    <row r="51" spans="1:4" x14ac:dyDescent="0.25">
      <c r="A51" s="65" t="s">
        <v>740</v>
      </c>
      <c r="B51" s="69" t="s">
        <v>231</v>
      </c>
      <c r="C51" s="67">
        <v>75</v>
      </c>
      <c r="D51" s="68">
        <v>75</v>
      </c>
    </row>
    <row r="52" spans="1:4" x14ac:dyDescent="0.25">
      <c r="A52" s="65" t="s">
        <v>741</v>
      </c>
      <c r="B52" s="69" t="s">
        <v>243</v>
      </c>
      <c r="C52" s="67">
        <v>75</v>
      </c>
      <c r="D52" s="68">
        <v>75</v>
      </c>
    </row>
    <row r="53" spans="1:4" x14ac:dyDescent="0.25">
      <c r="A53" s="65" t="s">
        <v>742</v>
      </c>
      <c r="B53" s="69" t="s">
        <v>245</v>
      </c>
      <c r="C53" s="67">
        <v>75</v>
      </c>
      <c r="D53" s="68">
        <v>75</v>
      </c>
    </row>
    <row r="54" spans="1:4" x14ac:dyDescent="0.25">
      <c r="A54" s="65" t="s">
        <v>743</v>
      </c>
      <c r="B54" s="69" t="s">
        <v>213</v>
      </c>
      <c r="C54" s="67">
        <v>75</v>
      </c>
      <c r="D54" s="68">
        <v>75</v>
      </c>
    </row>
    <row r="55" spans="1:4" x14ac:dyDescent="0.25">
      <c r="A55" s="65" t="s">
        <v>744</v>
      </c>
      <c r="B55" s="69" t="s">
        <v>1374</v>
      </c>
      <c r="C55" s="67">
        <v>75</v>
      </c>
      <c r="D55" s="68">
        <v>75</v>
      </c>
    </row>
    <row r="56" spans="1:4" x14ac:dyDescent="0.25">
      <c r="A56" s="65" t="s">
        <v>745</v>
      </c>
      <c r="B56" s="69" t="s">
        <v>267</v>
      </c>
      <c r="C56" s="67">
        <v>75</v>
      </c>
      <c r="D56" s="68">
        <v>75</v>
      </c>
    </row>
    <row r="57" spans="1:4" x14ac:dyDescent="0.25">
      <c r="A57" s="65" t="s">
        <v>746</v>
      </c>
      <c r="B57" s="69" t="s">
        <v>259</v>
      </c>
      <c r="C57" s="67">
        <v>75</v>
      </c>
      <c r="D57" s="68">
        <v>75</v>
      </c>
    </row>
    <row r="58" spans="1:4" x14ac:dyDescent="0.25">
      <c r="A58" s="65" t="s">
        <v>747</v>
      </c>
      <c r="B58" s="69" t="s">
        <v>1354</v>
      </c>
      <c r="C58" s="67">
        <v>75</v>
      </c>
      <c r="D58" s="68">
        <v>75</v>
      </c>
    </row>
    <row r="59" spans="1:4" x14ac:dyDescent="0.25">
      <c r="A59" s="65" t="s">
        <v>748</v>
      </c>
      <c r="B59" s="69" t="s">
        <v>1368</v>
      </c>
      <c r="C59" s="67">
        <v>75</v>
      </c>
      <c r="D59" s="68">
        <v>75</v>
      </c>
    </row>
    <row r="60" spans="1:4" x14ac:dyDescent="0.25">
      <c r="A60" s="65" t="s">
        <v>749</v>
      </c>
      <c r="B60" s="69" t="s">
        <v>1355</v>
      </c>
      <c r="C60" s="67">
        <v>75</v>
      </c>
      <c r="D60" s="68">
        <v>75</v>
      </c>
    </row>
    <row r="61" spans="1:4" x14ac:dyDescent="0.25">
      <c r="A61" s="65" t="s">
        <v>750</v>
      </c>
      <c r="B61" s="69" t="s">
        <v>291</v>
      </c>
      <c r="C61" s="67">
        <v>75</v>
      </c>
      <c r="D61" s="68">
        <v>75</v>
      </c>
    </row>
    <row r="62" spans="1:4" x14ac:dyDescent="0.25">
      <c r="A62" s="65" t="s">
        <v>751</v>
      </c>
      <c r="B62" s="69" t="s">
        <v>247</v>
      </c>
      <c r="C62" s="67">
        <v>75</v>
      </c>
      <c r="D62" s="68">
        <v>75</v>
      </c>
    </row>
    <row r="63" spans="1:4" x14ac:dyDescent="0.25">
      <c r="A63" s="65" t="s">
        <v>752</v>
      </c>
      <c r="B63" s="69" t="s">
        <v>1366</v>
      </c>
      <c r="C63" s="67">
        <v>75</v>
      </c>
      <c r="D63" s="68">
        <v>75</v>
      </c>
    </row>
    <row r="64" spans="1:4" x14ac:dyDescent="0.25">
      <c r="A64" s="65" t="s">
        <v>753</v>
      </c>
      <c r="B64" s="69" t="s">
        <v>620</v>
      </c>
      <c r="C64" s="67">
        <v>75</v>
      </c>
      <c r="D64" s="68">
        <v>75</v>
      </c>
    </row>
    <row r="65" spans="1:4" x14ac:dyDescent="0.25">
      <c r="A65" s="65" t="s">
        <v>754</v>
      </c>
      <c r="B65" s="69" t="s">
        <v>1367</v>
      </c>
      <c r="C65" s="67">
        <v>75</v>
      </c>
      <c r="D65" s="68">
        <v>75</v>
      </c>
    </row>
    <row r="66" spans="1:4" x14ac:dyDescent="0.25">
      <c r="A66" s="65" t="s">
        <v>755</v>
      </c>
      <c r="B66" s="69" t="s">
        <v>1383</v>
      </c>
      <c r="C66" s="67">
        <v>75</v>
      </c>
      <c r="D66" s="68">
        <v>75</v>
      </c>
    </row>
    <row r="67" spans="1:4" x14ac:dyDescent="0.25">
      <c r="A67" s="65" t="s">
        <v>756</v>
      </c>
      <c r="B67" s="69" t="s">
        <v>624</v>
      </c>
      <c r="C67" s="67">
        <v>75</v>
      </c>
      <c r="D67" s="68">
        <v>75</v>
      </c>
    </row>
    <row r="68" spans="1:4" x14ac:dyDescent="0.25">
      <c r="A68" s="65" t="s">
        <v>757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758</v>
      </c>
      <c r="B69" s="69" t="s">
        <v>1386</v>
      </c>
      <c r="C69" s="67">
        <v>75</v>
      </c>
      <c r="D69" s="68">
        <v>75</v>
      </c>
    </row>
    <row r="70" spans="1:4" x14ac:dyDescent="0.25">
      <c r="A70" s="65" t="s">
        <v>759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760</v>
      </c>
      <c r="B71" s="69" t="s">
        <v>1375</v>
      </c>
      <c r="C71" s="67">
        <v>75</v>
      </c>
      <c r="D71" s="68">
        <v>75</v>
      </c>
    </row>
    <row r="72" spans="1:4" x14ac:dyDescent="0.25">
      <c r="A72" s="65" t="s">
        <v>761</v>
      </c>
      <c r="B72" s="69" t="s">
        <v>229</v>
      </c>
      <c r="C72" s="67">
        <v>75</v>
      </c>
      <c r="D72" s="68">
        <v>75</v>
      </c>
    </row>
    <row r="73" spans="1:4" x14ac:dyDescent="0.25">
      <c r="A73" s="65" t="s">
        <v>762</v>
      </c>
      <c r="B73" s="69" t="s">
        <v>1376</v>
      </c>
      <c r="C73" s="67">
        <v>75</v>
      </c>
      <c r="D73" s="68">
        <v>75</v>
      </c>
    </row>
    <row r="74" spans="1:4" x14ac:dyDescent="0.25">
      <c r="A74" s="65" t="s">
        <v>763</v>
      </c>
      <c r="B74" s="69" t="s">
        <v>386</v>
      </c>
      <c r="C74" s="67">
        <v>75</v>
      </c>
      <c r="D74" s="68">
        <v>75</v>
      </c>
    </row>
    <row r="75" spans="1:4" x14ac:dyDescent="0.25">
      <c r="A75" s="65" t="s">
        <v>764</v>
      </c>
      <c r="B75" s="69" t="s">
        <v>1369</v>
      </c>
      <c r="C75" s="67">
        <v>75</v>
      </c>
      <c r="D75" s="68">
        <v>75</v>
      </c>
    </row>
    <row r="76" spans="1:4" x14ac:dyDescent="0.25">
      <c r="A76" s="65" t="s">
        <v>765</v>
      </c>
      <c r="B76" s="69" t="s">
        <v>1377</v>
      </c>
      <c r="C76" s="67">
        <v>75</v>
      </c>
      <c r="D76" s="68">
        <v>75</v>
      </c>
    </row>
    <row r="77" spans="1:4" x14ac:dyDescent="0.25">
      <c r="A77" s="65" t="s">
        <v>766</v>
      </c>
      <c r="B77" s="69" t="s">
        <v>394</v>
      </c>
      <c r="C77" s="67">
        <v>75</v>
      </c>
      <c r="D77" s="68">
        <v>75</v>
      </c>
    </row>
    <row r="78" spans="1:4" x14ac:dyDescent="0.25">
      <c r="A78" s="65" t="s">
        <v>767</v>
      </c>
      <c r="B78" s="69" t="s">
        <v>1378</v>
      </c>
      <c r="C78" s="67">
        <v>75</v>
      </c>
      <c r="D78" s="68">
        <v>75</v>
      </c>
    </row>
    <row r="79" spans="1:4" x14ac:dyDescent="0.25">
      <c r="A79" s="65" t="s">
        <v>768</v>
      </c>
      <c r="B79" s="69" t="s">
        <v>269</v>
      </c>
      <c r="C79" s="67">
        <v>75</v>
      </c>
      <c r="D79" s="68">
        <v>75</v>
      </c>
    </row>
    <row r="80" spans="1:4" x14ac:dyDescent="0.25">
      <c r="A80" s="65" t="s">
        <v>769</v>
      </c>
      <c r="B80" s="69" t="s">
        <v>175</v>
      </c>
      <c r="C80" s="67">
        <v>75</v>
      </c>
      <c r="D80" s="68">
        <v>75</v>
      </c>
    </row>
    <row r="81" spans="1:4" x14ac:dyDescent="0.25">
      <c r="A81" s="65" t="s">
        <v>770</v>
      </c>
      <c r="B81" s="69" t="s">
        <v>1345</v>
      </c>
      <c r="C81" s="67">
        <v>75</v>
      </c>
      <c r="D81" s="68">
        <v>75</v>
      </c>
    </row>
    <row r="82" spans="1:4" x14ac:dyDescent="0.25">
      <c r="A82" s="65" t="s">
        <v>771</v>
      </c>
      <c r="B82" s="69" t="s">
        <v>410</v>
      </c>
      <c r="C82" s="67">
        <v>75</v>
      </c>
      <c r="D82" s="68">
        <v>75</v>
      </c>
    </row>
    <row r="83" spans="1:4" x14ac:dyDescent="0.25">
      <c r="A83" s="65" t="s">
        <v>772</v>
      </c>
      <c r="B83" s="69" t="s">
        <v>1347</v>
      </c>
      <c r="C83" s="67">
        <v>75</v>
      </c>
      <c r="D83" s="68">
        <v>75</v>
      </c>
    </row>
    <row r="84" spans="1:4" x14ac:dyDescent="0.25">
      <c r="A84" s="65" t="s">
        <v>773</v>
      </c>
      <c r="B84" s="69" t="s">
        <v>432</v>
      </c>
      <c r="C84" s="67">
        <v>75</v>
      </c>
      <c r="D84" s="68">
        <v>75</v>
      </c>
    </row>
    <row r="85" spans="1:4" x14ac:dyDescent="0.25">
      <c r="A85" s="65" t="s">
        <v>774</v>
      </c>
      <c r="B85" s="69" t="s">
        <v>552</v>
      </c>
      <c r="C85" s="67">
        <v>75</v>
      </c>
      <c r="D85" s="68">
        <v>75</v>
      </c>
    </row>
    <row r="86" spans="1:4" x14ac:dyDescent="0.25">
      <c r="A86" s="65" t="s">
        <v>775</v>
      </c>
      <c r="B86" s="69" t="s">
        <v>600</v>
      </c>
      <c r="C86" s="67">
        <v>75</v>
      </c>
      <c r="D86" s="68">
        <v>75</v>
      </c>
    </row>
    <row r="87" spans="1:4" x14ac:dyDescent="0.25">
      <c r="A87" s="65" t="s">
        <v>776</v>
      </c>
      <c r="B87" s="69" t="s">
        <v>452</v>
      </c>
      <c r="C87" s="67">
        <v>75</v>
      </c>
      <c r="D87" s="68">
        <v>75</v>
      </c>
    </row>
    <row r="88" spans="1:4" x14ac:dyDescent="0.25">
      <c r="A88" s="65" t="s">
        <v>777</v>
      </c>
      <c r="B88" s="69" t="s">
        <v>1379</v>
      </c>
      <c r="C88" s="67">
        <v>75</v>
      </c>
      <c r="D88" s="68">
        <v>75</v>
      </c>
    </row>
    <row r="89" spans="1:4" x14ac:dyDescent="0.25">
      <c r="A89" s="65" t="s">
        <v>778</v>
      </c>
      <c r="B89" s="69" t="s">
        <v>1371</v>
      </c>
      <c r="C89" s="67">
        <v>75</v>
      </c>
      <c r="D89" s="68">
        <v>75</v>
      </c>
    </row>
    <row r="90" spans="1:4" x14ac:dyDescent="0.25">
      <c r="A90" s="65" t="s">
        <v>779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780</v>
      </c>
      <c r="B91" s="69" t="s">
        <v>464</v>
      </c>
      <c r="C91" s="67">
        <v>75</v>
      </c>
      <c r="D91" s="68">
        <v>75</v>
      </c>
    </row>
    <row r="92" spans="1:4" x14ac:dyDescent="0.25">
      <c r="A92" s="65" t="s">
        <v>781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782</v>
      </c>
      <c r="B93" s="69" t="s">
        <v>1395</v>
      </c>
      <c r="C93" s="67">
        <v>75</v>
      </c>
      <c r="D93" s="68">
        <v>75</v>
      </c>
    </row>
    <row r="94" spans="1:4" x14ac:dyDescent="0.25">
      <c r="A94" s="65" t="s">
        <v>783</v>
      </c>
      <c r="B94" s="69" t="s">
        <v>1341</v>
      </c>
      <c r="C94" s="67">
        <v>75</v>
      </c>
      <c r="D94" s="68">
        <v>75</v>
      </c>
    </row>
    <row r="95" spans="1:4" x14ac:dyDescent="0.25">
      <c r="A95" s="65" t="s">
        <v>784</v>
      </c>
      <c r="B95" s="69" t="s">
        <v>1393</v>
      </c>
      <c r="C95" s="67">
        <v>75</v>
      </c>
      <c r="D95" s="68">
        <v>75</v>
      </c>
    </row>
    <row r="96" spans="1:4" x14ac:dyDescent="0.25">
      <c r="A96" s="65" t="s">
        <v>785</v>
      </c>
      <c r="B96" s="69" t="s">
        <v>474</v>
      </c>
      <c r="C96" s="67">
        <v>75</v>
      </c>
      <c r="D96" s="68">
        <v>75</v>
      </c>
    </row>
    <row r="97" spans="1:4" x14ac:dyDescent="0.25">
      <c r="A97" s="65" t="s">
        <v>786</v>
      </c>
      <c r="B97" s="69" t="s">
        <v>1385</v>
      </c>
      <c r="C97" s="67">
        <v>75</v>
      </c>
      <c r="D97" s="68">
        <v>75</v>
      </c>
    </row>
    <row r="98" spans="1:4" x14ac:dyDescent="0.25">
      <c r="A98" s="65" t="s">
        <v>787</v>
      </c>
      <c r="B98" s="69" t="s">
        <v>482</v>
      </c>
      <c r="C98" s="67">
        <v>75</v>
      </c>
      <c r="D98" s="68">
        <v>75</v>
      </c>
    </row>
    <row r="99" spans="1:4" x14ac:dyDescent="0.25">
      <c r="A99" s="65" t="s">
        <v>788</v>
      </c>
      <c r="B99" s="69" t="s">
        <v>488</v>
      </c>
      <c r="C99" s="67">
        <v>75</v>
      </c>
      <c r="D99" s="68">
        <v>75</v>
      </c>
    </row>
    <row r="100" spans="1:4" x14ac:dyDescent="0.25">
      <c r="A100" s="65" t="s">
        <v>789</v>
      </c>
      <c r="B100" s="69" t="s">
        <v>1388</v>
      </c>
      <c r="C100" s="67">
        <v>75</v>
      </c>
      <c r="D100" s="68">
        <v>75</v>
      </c>
    </row>
    <row r="101" spans="1:4" x14ac:dyDescent="0.25">
      <c r="A101" s="65" t="s">
        <v>790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791</v>
      </c>
      <c r="B102" s="69" t="s">
        <v>530</v>
      </c>
      <c r="C102" s="67">
        <v>75</v>
      </c>
      <c r="D102" s="68">
        <v>75</v>
      </c>
    </row>
    <row r="103" spans="1:4" x14ac:dyDescent="0.25">
      <c r="A103" s="65" t="s">
        <v>792</v>
      </c>
      <c r="B103" s="69" t="s">
        <v>1392</v>
      </c>
      <c r="C103" s="67">
        <v>75</v>
      </c>
      <c r="D103" s="68">
        <v>75</v>
      </c>
    </row>
    <row r="104" spans="1:4" x14ac:dyDescent="0.25">
      <c r="A104" s="65" t="s">
        <v>793</v>
      </c>
      <c r="B104" s="69" t="s">
        <v>241</v>
      </c>
      <c r="C104" s="67">
        <v>75</v>
      </c>
      <c r="D104" s="68">
        <v>75</v>
      </c>
    </row>
    <row r="105" spans="1:4" x14ac:dyDescent="0.25">
      <c r="A105" s="65" t="s">
        <v>794</v>
      </c>
      <c r="B105" s="69" t="s">
        <v>542</v>
      </c>
      <c r="C105" s="67">
        <v>75</v>
      </c>
      <c r="D105" s="68">
        <v>75</v>
      </c>
    </row>
    <row r="106" spans="1:4" x14ac:dyDescent="0.25">
      <c r="A106" s="65" t="s">
        <v>795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796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797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798</v>
      </c>
      <c r="B109" s="69" t="s">
        <v>187</v>
      </c>
      <c r="C109" s="67">
        <v>75</v>
      </c>
      <c r="D109" s="68">
        <v>75</v>
      </c>
    </row>
    <row r="110" spans="1:4" x14ac:dyDescent="0.25">
      <c r="A110" s="65" t="s">
        <v>799</v>
      </c>
      <c r="B110" s="69" t="s">
        <v>189</v>
      </c>
      <c r="C110" s="67">
        <v>75</v>
      </c>
      <c r="D110" s="68">
        <v>75</v>
      </c>
    </row>
    <row r="111" spans="1:4" x14ac:dyDescent="0.25">
      <c r="A111" s="65" t="s">
        <v>800</v>
      </c>
      <c r="B111" s="69" t="s">
        <v>181</v>
      </c>
      <c r="C111" s="67">
        <v>75</v>
      </c>
      <c r="D111" s="68">
        <v>75</v>
      </c>
    </row>
    <row r="112" spans="1:4" x14ac:dyDescent="0.25">
      <c r="A112" s="65" t="s">
        <v>801</v>
      </c>
      <c r="B112" s="69" t="s">
        <v>576</v>
      </c>
      <c r="C112" s="67">
        <v>75</v>
      </c>
      <c r="D112" s="68">
        <v>75</v>
      </c>
    </row>
    <row r="113" spans="1:4" x14ac:dyDescent="0.25">
      <c r="A113" s="65" t="s">
        <v>802</v>
      </c>
      <c r="B113" s="69" t="s">
        <v>434</v>
      </c>
      <c r="C113" s="67">
        <v>75</v>
      </c>
      <c r="D113" s="68">
        <v>75</v>
      </c>
    </row>
    <row r="114" spans="1:4" x14ac:dyDescent="0.25">
      <c r="A114" s="65" t="s">
        <v>803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804</v>
      </c>
      <c r="B115" s="69" t="s">
        <v>586</v>
      </c>
      <c r="C115" s="67">
        <v>75</v>
      </c>
      <c r="D115" s="68">
        <v>75</v>
      </c>
    </row>
    <row r="116" spans="1:4" x14ac:dyDescent="0.25">
      <c r="A116" s="65" t="s">
        <v>805</v>
      </c>
      <c r="B116" s="69" t="s">
        <v>592</v>
      </c>
      <c r="C116" s="67">
        <v>75</v>
      </c>
      <c r="D116" s="68">
        <v>75</v>
      </c>
    </row>
    <row r="117" spans="1:4" x14ac:dyDescent="0.25">
      <c r="A117" s="65" t="s">
        <v>806</v>
      </c>
      <c r="B117" s="69" t="s">
        <v>289</v>
      </c>
      <c r="C117" s="67">
        <v>75</v>
      </c>
      <c r="D117" s="68">
        <v>75</v>
      </c>
    </row>
    <row r="118" spans="1:4" x14ac:dyDescent="0.25">
      <c r="A118" s="65" t="s">
        <v>807</v>
      </c>
      <c r="B118" s="69" t="s">
        <v>1397</v>
      </c>
      <c r="C118" s="67">
        <v>75</v>
      </c>
      <c r="D118" s="68">
        <v>75</v>
      </c>
    </row>
    <row r="119" spans="1:4" x14ac:dyDescent="0.25">
      <c r="A119" s="65" t="s">
        <v>808</v>
      </c>
      <c r="B119" s="69" t="s">
        <v>588</v>
      </c>
      <c r="C119" s="67">
        <v>75</v>
      </c>
      <c r="D119" s="68">
        <v>75</v>
      </c>
    </row>
    <row r="120" spans="1:4" x14ac:dyDescent="0.25">
      <c r="A120" s="65" t="s">
        <v>809</v>
      </c>
      <c r="B120" s="69" t="s">
        <v>610</v>
      </c>
      <c r="C120" s="67">
        <v>75</v>
      </c>
      <c r="D120" s="68">
        <v>75</v>
      </c>
    </row>
    <row r="121" spans="1:4" x14ac:dyDescent="0.25">
      <c r="A121" s="65" t="s">
        <v>810</v>
      </c>
      <c r="B121" s="69" t="s">
        <v>626</v>
      </c>
      <c r="C121" s="67">
        <v>75</v>
      </c>
      <c r="D121" s="68">
        <v>75</v>
      </c>
    </row>
    <row r="122" spans="1:4" x14ac:dyDescent="0.25">
      <c r="A122" s="65" t="s">
        <v>811</v>
      </c>
      <c r="B122" s="69" t="s">
        <v>618</v>
      </c>
      <c r="C122" s="67">
        <v>75</v>
      </c>
      <c r="D122" s="68">
        <v>75</v>
      </c>
    </row>
    <row r="123" spans="1:4" x14ac:dyDescent="0.25">
      <c r="A123" s="65" t="s">
        <v>812</v>
      </c>
      <c r="B123" s="69" t="s">
        <v>1349</v>
      </c>
      <c r="C123" s="67">
        <v>75</v>
      </c>
      <c r="D123" s="68">
        <v>75</v>
      </c>
    </row>
    <row r="124" spans="1:4" x14ac:dyDescent="0.25">
      <c r="A124" s="65" t="s">
        <v>813</v>
      </c>
      <c r="B124" s="69" t="s">
        <v>616</v>
      </c>
      <c r="C124" s="67">
        <v>75</v>
      </c>
      <c r="D124" s="68">
        <v>75</v>
      </c>
    </row>
    <row r="125" spans="1:4" x14ac:dyDescent="0.25">
      <c r="A125" s="65" t="s">
        <v>814</v>
      </c>
      <c r="B125" s="69" t="s">
        <v>1365</v>
      </c>
      <c r="C125" s="67">
        <v>75</v>
      </c>
      <c r="D125" s="68">
        <v>75</v>
      </c>
    </row>
    <row r="126" spans="1:4" x14ac:dyDescent="0.25">
      <c r="A126" s="65" t="s">
        <v>815</v>
      </c>
      <c r="B126" s="69" t="s">
        <v>1400</v>
      </c>
      <c r="C126" s="67">
        <v>75</v>
      </c>
      <c r="D126" s="68">
        <v>75</v>
      </c>
    </row>
    <row r="127" spans="1:4" x14ac:dyDescent="0.25">
      <c r="A127" s="65" t="s">
        <v>816</v>
      </c>
      <c r="B127" s="69" t="s">
        <v>1399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G20" sqref="G20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3"/>
      <c r="B1" s="168"/>
      <c r="C1" s="168"/>
      <c r="D1" s="168"/>
      <c r="E1" s="168"/>
    </row>
    <row r="2" spans="1:5" ht="50.1" customHeight="1" thickBot="1" x14ac:dyDescent="0.3">
      <c r="A2" s="184" t="str">
        <f>"IMPUTATIONS POUR POSITION MIXTE INTER-MARCHANDISE DE CAT SUR TAUX D'INTÉRÊT EN VIGUEUR LE "&amp;'OPTIONS - INTERVALLES DE MARGE'!A1</f>
        <v>IMPUTATIONS POUR POSITION MIXTE INTER-MARCHANDISE DE CAT SUR TAUX D'INTÉRÊT EN VIGUEUR LE 28 JUILLET 2023</v>
      </c>
      <c r="B2" s="185"/>
      <c r="C2" s="185"/>
      <c r="D2" s="170"/>
      <c r="E2" s="185"/>
    </row>
    <row r="3" spans="1:5" ht="15" customHeight="1" x14ac:dyDescent="0.25">
      <c r="A3" s="171" t="s">
        <v>32</v>
      </c>
      <c r="B3" s="186" t="s">
        <v>39</v>
      </c>
      <c r="C3" s="172" t="s">
        <v>40</v>
      </c>
      <c r="D3" s="172" t="s">
        <v>33</v>
      </c>
      <c r="E3" s="172" t="s">
        <v>34</v>
      </c>
    </row>
    <row r="4" spans="1:5" x14ac:dyDescent="0.25">
      <c r="A4" s="160"/>
      <c r="B4" s="162"/>
      <c r="C4" s="173"/>
      <c r="D4" s="173"/>
      <c r="E4" s="173"/>
    </row>
    <row r="5" spans="1:5" x14ac:dyDescent="0.25">
      <c r="A5" s="75" t="s">
        <v>911</v>
      </c>
      <c r="B5" s="96">
        <v>1</v>
      </c>
      <c r="C5" s="99">
        <v>2</v>
      </c>
      <c r="D5" s="101">
        <v>0.81</v>
      </c>
      <c r="E5" s="100">
        <v>0.81</v>
      </c>
    </row>
    <row r="6" spans="1:5" x14ac:dyDescent="0.25">
      <c r="A6" s="75" t="s">
        <v>912</v>
      </c>
      <c r="B6" s="96">
        <v>3</v>
      </c>
      <c r="C6" s="99">
        <v>1</v>
      </c>
      <c r="D6" s="100">
        <v>0.70000000000000007</v>
      </c>
      <c r="E6" s="100">
        <v>0.70000000000000007</v>
      </c>
    </row>
    <row r="7" spans="1:5" x14ac:dyDescent="0.25">
      <c r="A7" s="75" t="s">
        <v>913</v>
      </c>
      <c r="B7" s="96">
        <v>1</v>
      </c>
      <c r="C7" s="99">
        <v>3</v>
      </c>
      <c r="D7" s="100">
        <v>0.64</v>
      </c>
      <c r="E7" s="100">
        <v>0.64</v>
      </c>
    </row>
    <row r="8" spans="1:5" x14ac:dyDescent="0.25">
      <c r="A8" s="75" t="s">
        <v>914</v>
      </c>
      <c r="B8" s="96">
        <v>6</v>
      </c>
      <c r="C8" s="99">
        <v>1</v>
      </c>
      <c r="D8" s="100">
        <v>0.61</v>
      </c>
      <c r="E8" s="100">
        <v>0.61</v>
      </c>
    </row>
    <row r="9" spans="1:5" x14ac:dyDescent="0.25">
      <c r="A9" s="75" t="s">
        <v>915</v>
      </c>
      <c r="B9" s="96">
        <v>1</v>
      </c>
      <c r="C9" s="99">
        <v>4</v>
      </c>
      <c r="D9" s="100">
        <v>0.5</v>
      </c>
      <c r="E9" s="100">
        <v>0.5</v>
      </c>
    </row>
    <row r="10" spans="1:5" x14ac:dyDescent="0.25">
      <c r="A10" s="75" t="s">
        <v>916</v>
      </c>
      <c r="B10" s="96">
        <v>21</v>
      </c>
      <c r="C10" s="99">
        <v>1</v>
      </c>
      <c r="D10" s="100">
        <v>0.46</v>
      </c>
      <c r="E10" s="100">
        <v>0.46</v>
      </c>
    </row>
    <row r="11" spans="1:5" x14ac:dyDescent="0.25">
      <c r="A11" s="75" t="s">
        <v>917</v>
      </c>
      <c r="B11" s="96">
        <v>1</v>
      </c>
      <c r="C11" s="99">
        <v>1</v>
      </c>
      <c r="D11" s="100">
        <v>0.35000000000000003</v>
      </c>
      <c r="E11" s="100">
        <v>0.35000000000000003</v>
      </c>
    </row>
    <row r="12" spans="1:5" x14ac:dyDescent="0.25">
      <c r="A12" s="75" t="s">
        <v>918</v>
      </c>
      <c r="B12" s="96">
        <v>1</v>
      </c>
      <c r="C12" s="99">
        <v>1</v>
      </c>
      <c r="D12" s="100">
        <v>0.32</v>
      </c>
      <c r="E12" s="100">
        <v>0.32</v>
      </c>
    </row>
    <row r="13" spans="1:5" x14ac:dyDescent="0.25">
      <c r="A13" s="75" t="s">
        <v>919</v>
      </c>
      <c r="B13" s="96">
        <v>1</v>
      </c>
      <c r="C13" s="99">
        <v>1</v>
      </c>
      <c r="D13" s="100">
        <v>0.19</v>
      </c>
      <c r="E13" s="100">
        <v>0.19</v>
      </c>
    </row>
    <row r="14" spans="1:5" x14ac:dyDescent="0.25">
      <c r="A14" s="75"/>
      <c r="B14" s="98"/>
      <c r="C14" s="99"/>
      <c r="D14" s="100"/>
      <c r="E14" s="100"/>
    </row>
    <row r="15" spans="1:5" x14ac:dyDescent="0.25">
      <c r="A15" s="75"/>
      <c r="B15" s="98"/>
      <c r="C15" s="99"/>
      <c r="D15" s="100"/>
      <c r="E15" s="100"/>
    </row>
    <row r="16" spans="1:5" x14ac:dyDescent="0.25">
      <c r="A16" s="75"/>
      <c r="B16" s="98"/>
      <c r="C16" s="99"/>
      <c r="D16" s="100"/>
      <c r="E16" s="100"/>
    </row>
    <row r="17" spans="1:5" ht="49.5" customHeight="1" thickBot="1" x14ac:dyDescent="0.3">
      <c r="A17" s="184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28 JUILLET 2023</v>
      </c>
      <c r="B17" s="185"/>
      <c r="C17" s="185"/>
      <c r="D17" s="185"/>
      <c r="E17" s="185"/>
    </row>
    <row r="18" spans="1:5" ht="21" customHeight="1" x14ac:dyDescent="0.25">
      <c r="A18" s="171" t="s">
        <v>32</v>
      </c>
      <c r="B18" s="186" t="s">
        <v>39</v>
      </c>
      <c r="C18" s="172" t="s">
        <v>40</v>
      </c>
      <c r="D18" s="172" t="s">
        <v>33</v>
      </c>
      <c r="E18" s="172" t="s">
        <v>34</v>
      </c>
    </row>
    <row r="19" spans="1:5" x14ac:dyDescent="0.25">
      <c r="A19" s="160"/>
      <c r="B19" s="162"/>
      <c r="C19" s="173"/>
      <c r="D19" s="173"/>
      <c r="E19" s="174"/>
    </row>
    <row r="20" spans="1:5" x14ac:dyDescent="0.25">
      <c r="A20" s="75" t="s">
        <v>920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921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922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923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924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925</v>
      </c>
      <c r="B25" s="96">
        <v>1</v>
      </c>
      <c r="C25" s="97">
        <v>80</v>
      </c>
      <c r="D25" s="100">
        <v>0.9</v>
      </c>
      <c r="E25" s="100">
        <v>0.9</v>
      </c>
    </row>
    <row r="26" spans="1:5" x14ac:dyDescent="0.25">
      <c r="A26" s="75" t="s">
        <v>926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927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928</v>
      </c>
      <c r="B28" s="96">
        <v>1</v>
      </c>
      <c r="C28" s="97">
        <v>31</v>
      </c>
      <c r="D28" s="100">
        <v>0.88</v>
      </c>
      <c r="E28" s="100">
        <v>0.88</v>
      </c>
    </row>
    <row r="29" spans="1:5" x14ac:dyDescent="0.25">
      <c r="A29" s="75" t="s">
        <v>929</v>
      </c>
      <c r="B29" s="96">
        <v>1</v>
      </c>
      <c r="C29" s="97">
        <v>18</v>
      </c>
      <c r="D29" s="100">
        <v>0.88</v>
      </c>
      <c r="E29" s="100">
        <v>0.88</v>
      </c>
    </row>
    <row r="30" spans="1:5" x14ac:dyDescent="0.25">
      <c r="A30" s="75" t="s">
        <v>930</v>
      </c>
      <c r="B30" s="96">
        <v>1</v>
      </c>
      <c r="C30" s="97">
        <v>73</v>
      </c>
      <c r="D30" s="100">
        <v>0.88</v>
      </c>
      <c r="E30" s="100">
        <v>0.88</v>
      </c>
    </row>
    <row r="31" spans="1:5" x14ac:dyDescent="0.25">
      <c r="A31" s="75" t="s">
        <v>931</v>
      </c>
      <c r="B31" s="96">
        <v>1</v>
      </c>
      <c r="C31" s="97">
        <v>30</v>
      </c>
      <c r="D31" s="100">
        <v>0.87</v>
      </c>
      <c r="E31" s="100">
        <v>0.87</v>
      </c>
    </row>
    <row r="32" spans="1:5" x14ac:dyDescent="0.25">
      <c r="A32" s="75" t="s">
        <v>932</v>
      </c>
      <c r="B32" s="96">
        <v>1</v>
      </c>
      <c r="C32" s="97">
        <v>18</v>
      </c>
      <c r="D32" s="100">
        <v>0.87</v>
      </c>
      <c r="E32" s="100">
        <v>0.87</v>
      </c>
    </row>
    <row r="33" spans="1:5" x14ac:dyDescent="0.25">
      <c r="A33" s="75" t="s">
        <v>933</v>
      </c>
      <c r="B33" s="96">
        <v>1</v>
      </c>
      <c r="C33" s="97">
        <v>37</v>
      </c>
      <c r="D33" s="100">
        <v>0.87</v>
      </c>
      <c r="E33" s="100">
        <v>0.87</v>
      </c>
    </row>
    <row r="34" spans="1:5" x14ac:dyDescent="0.25">
      <c r="A34" s="75" t="s">
        <v>934</v>
      </c>
      <c r="B34" s="96">
        <v>1</v>
      </c>
      <c r="C34" s="97">
        <v>22</v>
      </c>
      <c r="D34" s="100">
        <v>0.87</v>
      </c>
      <c r="E34" s="100">
        <v>0.87</v>
      </c>
    </row>
    <row r="35" spans="1:5" x14ac:dyDescent="0.25">
      <c r="A35" s="75" t="s">
        <v>935</v>
      </c>
      <c r="B35" s="96">
        <v>1</v>
      </c>
      <c r="C35" s="97">
        <v>87</v>
      </c>
      <c r="D35" s="100">
        <v>0.87</v>
      </c>
      <c r="E35" s="100">
        <v>0.87</v>
      </c>
    </row>
    <row r="36" spans="1:5" x14ac:dyDescent="0.25">
      <c r="A36" s="75" t="s">
        <v>936</v>
      </c>
      <c r="B36" s="96">
        <v>1</v>
      </c>
      <c r="C36" s="97">
        <v>1</v>
      </c>
      <c r="D36" s="100">
        <v>0.87</v>
      </c>
      <c r="E36" s="100">
        <v>0.87</v>
      </c>
    </row>
    <row r="37" spans="1:5" x14ac:dyDescent="0.25">
      <c r="A37" s="75" t="s">
        <v>937</v>
      </c>
      <c r="B37" s="96">
        <v>4</v>
      </c>
      <c r="C37" s="97">
        <v>1</v>
      </c>
      <c r="D37" s="100">
        <v>0.87</v>
      </c>
      <c r="E37" s="100">
        <v>0.87</v>
      </c>
    </row>
    <row r="38" spans="1:5" x14ac:dyDescent="0.25">
      <c r="A38" s="75" t="s">
        <v>938</v>
      </c>
      <c r="B38" s="96">
        <v>1</v>
      </c>
      <c r="C38" s="97">
        <v>1</v>
      </c>
      <c r="D38" s="100">
        <v>0.87</v>
      </c>
      <c r="E38" s="100">
        <v>0.87</v>
      </c>
    </row>
    <row r="39" spans="1:5" x14ac:dyDescent="0.25">
      <c r="A39" s="75" t="s">
        <v>939</v>
      </c>
      <c r="B39" s="96">
        <v>1</v>
      </c>
      <c r="C39" s="97">
        <v>34</v>
      </c>
      <c r="D39" s="100">
        <v>0.86</v>
      </c>
      <c r="E39" s="100">
        <v>0.86</v>
      </c>
    </row>
    <row r="40" spans="1:5" x14ac:dyDescent="0.25">
      <c r="A40" s="75" t="s">
        <v>940</v>
      </c>
      <c r="B40" s="96">
        <v>1</v>
      </c>
      <c r="C40" s="97">
        <v>28</v>
      </c>
      <c r="D40" s="100">
        <v>0.86</v>
      </c>
      <c r="E40" s="100">
        <v>0.86</v>
      </c>
    </row>
    <row r="41" spans="1:5" x14ac:dyDescent="0.25">
      <c r="A41" s="75" t="s">
        <v>941</v>
      </c>
      <c r="B41" s="96">
        <v>1</v>
      </c>
      <c r="C41" s="97">
        <v>33</v>
      </c>
      <c r="D41" s="100">
        <v>0.86</v>
      </c>
      <c r="E41" s="100">
        <v>0.86</v>
      </c>
    </row>
    <row r="42" spans="1:5" x14ac:dyDescent="0.25">
      <c r="A42" s="75" t="s">
        <v>942</v>
      </c>
      <c r="B42" s="96">
        <v>1</v>
      </c>
      <c r="C42" s="97">
        <v>11</v>
      </c>
      <c r="D42" s="100">
        <v>0.85</v>
      </c>
      <c r="E42" s="100">
        <v>0.85</v>
      </c>
    </row>
    <row r="43" spans="1:5" x14ac:dyDescent="0.25">
      <c r="A43" s="75" t="s">
        <v>943</v>
      </c>
      <c r="B43" s="96">
        <v>1</v>
      </c>
      <c r="C43" s="97">
        <v>21</v>
      </c>
      <c r="D43" s="100">
        <v>0.85</v>
      </c>
      <c r="E43" s="100">
        <v>0.85</v>
      </c>
    </row>
    <row r="44" spans="1:5" x14ac:dyDescent="0.25">
      <c r="A44" s="75" t="s">
        <v>944</v>
      </c>
      <c r="B44" s="96">
        <v>1</v>
      </c>
      <c r="C44" s="97">
        <v>20</v>
      </c>
      <c r="D44" s="100">
        <v>0.85</v>
      </c>
      <c r="E44" s="100">
        <v>0.85</v>
      </c>
    </row>
    <row r="45" spans="1:5" x14ac:dyDescent="0.25">
      <c r="A45" s="75" t="s">
        <v>945</v>
      </c>
      <c r="B45" s="96">
        <v>1</v>
      </c>
      <c r="C45" s="97">
        <v>2</v>
      </c>
      <c r="D45" s="100">
        <v>0.85</v>
      </c>
      <c r="E45" s="100">
        <v>0.85</v>
      </c>
    </row>
    <row r="46" spans="1:5" x14ac:dyDescent="0.25">
      <c r="A46" s="75" t="s">
        <v>946</v>
      </c>
      <c r="B46" s="96">
        <v>1</v>
      </c>
      <c r="C46" s="97">
        <v>2</v>
      </c>
      <c r="D46" s="100">
        <v>0.85</v>
      </c>
      <c r="E46" s="100">
        <v>0.85</v>
      </c>
    </row>
    <row r="47" spans="1:5" x14ac:dyDescent="0.25">
      <c r="A47" s="75" t="s">
        <v>947</v>
      </c>
      <c r="B47" s="96">
        <v>3</v>
      </c>
      <c r="C47" s="97">
        <v>1</v>
      </c>
      <c r="D47" s="100">
        <v>0.84</v>
      </c>
      <c r="E47" s="100">
        <v>0.84</v>
      </c>
    </row>
    <row r="48" spans="1:5" x14ac:dyDescent="0.25">
      <c r="A48" s="75" t="s">
        <v>948</v>
      </c>
      <c r="B48" s="96">
        <v>1</v>
      </c>
      <c r="C48" s="97">
        <v>2</v>
      </c>
      <c r="D48" s="100">
        <v>0.84</v>
      </c>
      <c r="E48" s="100">
        <v>0.84</v>
      </c>
    </row>
    <row r="49" spans="1:5" x14ac:dyDescent="0.25">
      <c r="A49" s="75" t="s">
        <v>949</v>
      </c>
      <c r="B49" s="96">
        <v>2</v>
      </c>
      <c r="C49" s="97">
        <v>1</v>
      </c>
      <c r="D49" s="100">
        <v>0.84</v>
      </c>
      <c r="E49" s="100">
        <v>0.84</v>
      </c>
    </row>
    <row r="50" spans="1:5" x14ac:dyDescent="0.25">
      <c r="A50" s="75" t="s">
        <v>950</v>
      </c>
      <c r="B50" s="96">
        <v>1</v>
      </c>
      <c r="C50" s="97">
        <v>16</v>
      </c>
      <c r="D50" s="100">
        <v>0.84</v>
      </c>
      <c r="E50" s="100">
        <v>0.83000000000000007</v>
      </c>
    </row>
    <row r="51" spans="1:5" x14ac:dyDescent="0.25">
      <c r="A51" s="75" t="s">
        <v>951</v>
      </c>
      <c r="B51" s="96">
        <v>1</v>
      </c>
      <c r="C51" s="97">
        <v>19</v>
      </c>
      <c r="D51" s="100">
        <v>0.83000000000000007</v>
      </c>
      <c r="E51" s="100">
        <v>0.83000000000000007</v>
      </c>
    </row>
    <row r="52" spans="1:5" x14ac:dyDescent="0.25">
      <c r="A52" s="75" t="s">
        <v>952</v>
      </c>
      <c r="B52" s="96">
        <v>1</v>
      </c>
      <c r="C52" s="97">
        <v>5</v>
      </c>
      <c r="D52" s="100">
        <v>0.78</v>
      </c>
      <c r="E52" s="100">
        <v>0.78</v>
      </c>
    </row>
    <row r="53" spans="1:5" x14ac:dyDescent="0.25">
      <c r="A53" s="75" t="s">
        <v>953</v>
      </c>
      <c r="B53" s="96">
        <v>1</v>
      </c>
      <c r="C53" s="97">
        <v>21</v>
      </c>
      <c r="D53" s="100">
        <v>0.76</v>
      </c>
      <c r="E53" s="100">
        <v>0.76</v>
      </c>
    </row>
    <row r="54" spans="1:5" x14ac:dyDescent="0.25">
      <c r="A54" s="75" t="s">
        <v>954</v>
      </c>
      <c r="B54" s="96">
        <v>1</v>
      </c>
      <c r="C54" s="97">
        <v>5</v>
      </c>
      <c r="D54" s="100">
        <v>0.76</v>
      </c>
      <c r="E54" s="100">
        <v>0.76</v>
      </c>
    </row>
    <row r="55" spans="1:5" x14ac:dyDescent="0.25">
      <c r="A55" s="75" t="s">
        <v>955</v>
      </c>
      <c r="B55" s="96">
        <v>1</v>
      </c>
      <c r="C55" s="97">
        <v>43</v>
      </c>
      <c r="D55" s="100">
        <v>0.75</v>
      </c>
      <c r="E55" s="100">
        <v>0.75</v>
      </c>
    </row>
    <row r="56" spans="1:5" x14ac:dyDescent="0.25">
      <c r="A56" s="75" t="s">
        <v>956</v>
      </c>
      <c r="B56" s="96">
        <v>1</v>
      </c>
      <c r="C56" s="97">
        <v>23</v>
      </c>
      <c r="D56" s="100">
        <v>0.75</v>
      </c>
      <c r="E56" s="100">
        <v>0.75</v>
      </c>
    </row>
    <row r="57" spans="1:5" x14ac:dyDescent="0.25">
      <c r="A57" s="75" t="s">
        <v>957</v>
      </c>
      <c r="B57" s="96">
        <v>1</v>
      </c>
      <c r="C57" s="97">
        <v>5</v>
      </c>
      <c r="D57" s="100">
        <v>0.75</v>
      </c>
      <c r="E57" s="100">
        <v>0.75</v>
      </c>
    </row>
    <row r="58" spans="1:5" x14ac:dyDescent="0.25">
      <c r="A58" s="75" t="s">
        <v>958</v>
      </c>
      <c r="B58" s="96">
        <v>1</v>
      </c>
      <c r="C58" s="97">
        <v>28</v>
      </c>
      <c r="D58" s="100">
        <v>0.74</v>
      </c>
      <c r="E58" s="100">
        <v>0.74</v>
      </c>
    </row>
    <row r="59" spans="1:5" x14ac:dyDescent="0.25">
      <c r="A59" s="75" t="s">
        <v>959</v>
      </c>
      <c r="B59" s="96">
        <v>1</v>
      </c>
      <c r="C59" s="97">
        <v>5</v>
      </c>
      <c r="D59" s="100">
        <v>0.74</v>
      </c>
      <c r="E59" s="100">
        <v>0.74</v>
      </c>
    </row>
    <row r="60" spans="1:5" x14ac:dyDescent="0.25">
      <c r="A60" s="75" t="s">
        <v>960</v>
      </c>
      <c r="B60" s="96">
        <v>1</v>
      </c>
      <c r="C60" s="97">
        <v>7</v>
      </c>
      <c r="D60" s="100">
        <v>0.74</v>
      </c>
      <c r="E60" s="100">
        <v>0.74</v>
      </c>
    </row>
    <row r="61" spans="1:5" x14ac:dyDescent="0.25">
      <c r="A61" s="75" t="s">
        <v>961</v>
      </c>
      <c r="B61" s="96">
        <v>2</v>
      </c>
      <c r="C61" s="97">
        <v>1</v>
      </c>
      <c r="D61" s="100">
        <v>0.74</v>
      </c>
      <c r="E61" s="100">
        <v>0.74</v>
      </c>
    </row>
    <row r="62" spans="1:5" x14ac:dyDescent="0.25">
      <c r="A62" s="75" t="s">
        <v>962</v>
      </c>
      <c r="B62" s="96">
        <v>1</v>
      </c>
      <c r="C62" s="97">
        <v>1</v>
      </c>
      <c r="D62" s="100">
        <v>0.74</v>
      </c>
      <c r="E62" s="100">
        <v>0.74</v>
      </c>
    </row>
    <row r="63" spans="1:5" x14ac:dyDescent="0.25">
      <c r="A63" s="75" t="s">
        <v>963</v>
      </c>
      <c r="B63" s="96">
        <v>1</v>
      </c>
      <c r="C63" s="97">
        <v>11</v>
      </c>
      <c r="D63" s="100">
        <v>0.73</v>
      </c>
      <c r="E63" s="100">
        <v>0.73</v>
      </c>
    </row>
    <row r="64" spans="1:5" x14ac:dyDescent="0.25">
      <c r="A64" s="75" t="s">
        <v>964</v>
      </c>
      <c r="B64" s="96">
        <v>1</v>
      </c>
      <c r="C64" s="97">
        <v>7</v>
      </c>
      <c r="D64" s="100">
        <v>0.73</v>
      </c>
      <c r="E64" s="100">
        <v>0.73</v>
      </c>
    </row>
    <row r="65" spans="1:5" x14ac:dyDescent="0.25">
      <c r="A65" s="75" t="s">
        <v>965</v>
      </c>
      <c r="B65" s="96">
        <v>1</v>
      </c>
      <c r="C65" s="97">
        <v>1</v>
      </c>
      <c r="D65" s="100">
        <v>0.73</v>
      </c>
      <c r="E65" s="100">
        <v>0.73</v>
      </c>
    </row>
    <row r="66" spans="1:5" x14ac:dyDescent="0.25">
      <c r="A66" s="75" t="s">
        <v>966</v>
      </c>
      <c r="B66" s="96">
        <v>1</v>
      </c>
      <c r="C66" s="97">
        <v>12</v>
      </c>
      <c r="D66" s="100">
        <v>0.72</v>
      </c>
      <c r="E66" s="100">
        <v>0.72</v>
      </c>
    </row>
    <row r="67" spans="1:5" x14ac:dyDescent="0.25">
      <c r="A67" s="75" t="s">
        <v>967</v>
      </c>
      <c r="B67" s="96">
        <v>1</v>
      </c>
      <c r="C67" s="97">
        <v>20</v>
      </c>
      <c r="D67" s="100">
        <v>0.72</v>
      </c>
      <c r="E67" s="100">
        <v>0.72</v>
      </c>
    </row>
    <row r="68" spans="1:5" x14ac:dyDescent="0.25">
      <c r="A68" s="75" t="s">
        <v>968</v>
      </c>
      <c r="B68" s="96">
        <v>1</v>
      </c>
      <c r="C68" s="97">
        <v>21</v>
      </c>
      <c r="D68" s="100">
        <v>0.72</v>
      </c>
      <c r="E68" s="100">
        <v>0.72</v>
      </c>
    </row>
    <row r="69" spans="1:5" x14ac:dyDescent="0.25">
      <c r="A69" s="75" t="s">
        <v>969</v>
      </c>
      <c r="B69" s="96">
        <v>2</v>
      </c>
      <c r="C69" s="97">
        <v>1</v>
      </c>
      <c r="D69" s="100">
        <v>0.72</v>
      </c>
      <c r="E69" s="100">
        <v>0.72</v>
      </c>
    </row>
    <row r="70" spans="1:5" x14ac:dyDescent="0.25">
      <c r="A70" s="75" t="s">
        <v>970</v>
      </c>
      <c r="B70" s="96">
        <v>1</v>
      </c>
      <c r="C70" s="97">
        <v>2</v>
      </c>
      <c r="D70" s="100">
        <v>0.72</v>
      </c>
      <c r="E70" s="100">
        <v>0.72</v>
      </c>
    </row>
    <row r="71" spans="1:5" x14ac:dyDescent="0.25">
      <c r="A71" s="75" t="s">
        <v>971</v>
      </c>
      <c r="B71" s="96">
        <v>1</v>
      </c>
      <c r="C71" s="97">
        <v>3</v>
      </c>
      <c r="D71" s="100">
        <v>0.72</v>
      </c>
      <c r="E71" s="100">
        <v>0.72</v>
      </c>
    </row>
    <row r="72" spans="1:5" x14ac:dyDescent="0.25">
      <c r="A72" s="75" t="s">
        <v>972</v>
      </c>
      <c r="B72" s="96">
        <v>1</v>
      </c>
      <c r="C72" s="97">
        <v>1</v>
      </c>
      <c r="D72" s="100">
        <v>0.72</v>
      </c>
      <c r="E72" s="100">
        <v>0.72</v>
      </c>
    </row>
    <row r="73" spans="1:5" x14ac:dyDescent="0.25">
      <c r="A73" s="75" t="s">
        <v>973</v>
      </c>
      <c r="B73" s="96">
        <v>1</v>
      </c>
      <c r="C73" s="97">
        <v>46</v>
      </c>
      <c r="D73" s="100">
        <v>0.71</v>
      </c>
      <c r="E73" s="100">
        <v>0.71</v>
      </c>
    </row>
    <row r="74" spans="1:5" x14ac:dyDescent="0.25">
      <c r="A74" s="75" t="s">
        <v>974</v>
      </c>
      <c r="B74" s="96">
        <v>1</v>
      </c>
      <c r="C74" s="97">
        <v>55</v>
      </c>
      <c r="D74" s="100">
        <v>0.70000000000000007</v>
      </c>
      <c r="E74" s="100">
        <v>0.71</v>
      </c>
    </row>
    <row r="75" spans="1:5" x14ac:dyDescent="0.25">
      <c r="A75" s="75" t="s">
        <v>975</v>
      </c>
      <c r="B75" s="96">
        <v>1</v>
      </c>
      <c r="C75" s="97">
        <v>6</v>
      </c>
      <c r="D75" s="100">
        <v>0.71</v>
      </c>
      <c r="E75" s="100">
        <v>0.71</v>
      </c>
    </row>
    <row r="76" spans="1:5" x14ac:dyDescent="0.25">
      <c r="A76" s="75" t="s">
        <v>976</v>
      </c>
      <c r="B76" s="96">
        <v>1</v>
      </c>
      <c r="C76" s="97">
        <v>10</v>
      </c>
      <c r="D76" s="100">
        <v>0.70000000000000007</v>
      </c>
      <c r="E76" s="100">
        <v>0.71</v>
      </c>
    </row>
    <row r="77" spans="1:5" x14ac:dyDescent="0.25">
      <c r="A77" s="75" t="s">
        <v>977</v>
      </c>
      <c r="B77" s="96">
        <v>1</v>
      </c>
      <c r="C77" s="97">
        <v>39</v>
      </c>
      <c r="D77" s="100">
        <v>0.71</v>
      </c>
      <c r="E77" s="100">
        <v>0.71</v>
      </c>
    </row>
    <row r="78" spans="1:5" x14ac:dyDescent="0.25">
      <c r="A78" s="75" t="s">
        <v>978</v>
      </c>
      <c r="B78" s="96">
        <v>1</v>
      </c>
      <c r="C78" s="97">
        <v>10</v>
      </c>
      <c r="D78" s="100">
        <v>0.70000000000000007</v>
      </c>
      <c r="E78" s="100">
        <v>0.70000000000000007</v>
      </c>
    </row>
    <row r="79" spans="1:5" x14ac:dyDescent="0.25">
      <c r="A79" s="75" t="s">
        <v>979</v>
      </c>
      <c r="B79" s="96">
        <v>1</v>
      </c>
      <c r="C79" s="97">
        <v>29</v>
      </c>
      <c r="D79" s="100">
        <v>0.70000000000000007</v>
      </c>
      <c r="E79" s="100">
        <v>0.70000000000000007</v>
      </c>
    </row>
    <row r="80" spans="1:5" x14ac:dyDescent="0.25">
      <c r="A80" s="75" t="s">
        <v>980</v>
      </c>
      <c r="B80" s="96">
        <v>1</v>
      </c>
      <c r="C80" s="97">
        <v>6</v>
      </c>
      <c r="D80" s="100">
        <v>0.70000000000000007</v>
      </c>
      <c r="E80" s="100">
        <v>0.70000000000000007</v>
      </c>
    </row>
    <row r="81" spans="1:5" x14ac:dyDescent="0.25">
      <c r="A81" s="75" t="s">
        <v>981</v>
      </c>
      <c r="B81" s="96">
        <v>1</v>
      </c>
      <c r="C81" s="97">
        <v>14</v>
      </c>
      <c r="D81" s="100">
        <v>0.70000000000000007</v>
      </c>
      <c r="E81" s="100">
        <v>0.70000000000000007</v>
      </c>
    </row>
    <row r="82" spans="1:5" x14ac:dyDescent="0.25">
      <c r="A82" s="75" t="s">
        <v>982</v>
      </c>
      <c r="B82" s="96">
        <v>1</v>
      </c>
      <c r="C82" s="97">
        <v>24</v>
      </c>
      <c r="D82" s="100">
        <v>0.70000000000000007</v>
      </c>
      <c r="E82" s="100">
        <v>0.70000000000000007</v>
      </c>
    </row>
    <row r="83" spans="1:5" x14ac:dyDescent="0.25">
      <c r="A83" s="75" t="s">
        <v>983</v>
      </c>
      <c r="B83" s="96">
        <v>1</v>
      </c>
      <c r="C83" s="97">
        <v>1</v>
      </c>
      <c r="D83" s="100">
        <v>0.70000000000000007</v>
      </c>
      <c r="E83" s="100">
        <v>0.70000000000000007</v>
      </c>
    </row>
    <row r="84" spans="1:5" x14ac:dyDescent="0.25">
      <c r="A84" s="75" t="s">
        <v>984</v>
      </c>
      <c r="B84" s="96">
        <v>1</v>
      </c>
      <c r="C84" s="97">
        <v>13</v>
      </c>
      <c r="D84" s="100">
        <v>0.68</v>
      </c>
      <c r="E84" s="100">
        <v>0.69000000000000006</v>
      </c>
    </row>
    <row r="85" spans="1:5" x14ac:dyDescent="0.25">
      <c r="A85" s="75" t="s">
        <v>985</v>
      </c>
      <c r="B85" s="96">
        <v>1</v>
      </c>
      <c r="C85" s="97">
        <v>4</v>
      </c>
      <c r="D85" s="100">
        <v>0.69000000000000006</v>
      </c>
      <c r="E85" s="100">
        <v>0.69000000000000006</v>
      </c>
    </row>
    <row r="86" spans="1:5" x14ac:dyDescent="0.25">
      <c r="A86" s="75" t="s">
        <v>986</v>
      </c>
      <c r="B86" s="96">
        <v>1</v>
      </c>
      <c r="C86" s="97">
        <v>17</v>
      </c>
      <c r="D86" s="100">
        <v>0.68</v>
      </c>
      <c r="E86" s="100">
        <v>0.68</v>
      </c>
    </row>
    <row r="87" spans="1:5" x14ac:dyDescent="0.25">
      <c r="A87" s="75" t="s">
        <v>987</v>
      </c>
      <c r="B87" s="96">
        <v>1</v>
      </c>
      <c r="C87" s="97">
        <v>19</v>
      </c>
      <c r="D87" s="100">
        <v>0.68</v>
      </c>
      <c r="E87" s="100">
        <v>0.68</v>
      </c>
    </row>
    <row r="88" spans="1:5" x14ac:dyDescent="0.25">
      <c r="A88" s="75" t="s">
        <v>988</v>
      </c>
      <c r="B88" s="96">
        <v>7</v>
      </c>
      <c r="C88" s="97">
        <v>1</v>
      </c>
      <c r="D88" s="100">
        <v>0.68</v>
      </c>
      <c r="E88" s="100">
        <v>0.68</v>
      </c>
    </row>
    <row r="89" spans="1:5" x14ac:dyDescent="0.25">
      <c r="A89" s="75" t="s">
        <v>989</v>
      </c>
      <c r="B89" s="96">
        <v>1</v>
      </c>
      <c r="C89" s="97">
        <v>14</v>
      </c>
      <c r="D89" s="100">
        <v>0.67</v>
      </c>
      <c r="E89" s="100">
        <v>0.67</v>
      </c>
    </row>
    <row r="90" spans="1:5" x14ac:dyDescent="0.25">
      <c r="A90" s="75" t="s">
        <v>990</v>
      </c>
      <c r="B90" s="96">
        <v>1</v>
      </c>
      <c r="C90" s="97">
        <v>56</v>
      </c>
      <c r="D90" s="100">
        <v>0.67</v>
      </c>
      <c r="E90" s="100">
        <v>0.67</v>
      </c>
    </row>
    <row r="91" spans="1:5" x14ac:dyDescent="0.25">
      <c r="A91" s="75" t="s">
        <v>991</v>
      </c>
      <c r="B91" s="96">
        <v>1</v>
      </c>
      <c r="C91" s="97">
        <v>7</v>
      </c>
      <c r="D91" s="100">
        <v>0.67</v>
      </c>
      <c r="E91" s="100">
        <v>0.67</v>
      </c>
    </row>
    <row r="92" spans="1:5" x14ac:dyDescent="0.25">
      <c r="A92" s="75" t="s">
        <v>992</v>
      </c>
      <c r="B92" s="96">
        <v>1</v>
      </c>
      <c r="C92" s="97">
        <v>8</v>
      </c>
      <c r="D92" s="100">
        <v>0.68</v>
      </c>
      <c r="E92" s="100">
        <v>0.67</v>
      </c>
    </row>
    <row r="93" spans="1:5" x14ac:dyDescent="0.25">
      <c r="A93" s="75" t="s">
        <v>993</v>
      </c>
      <c r="B93" s="96">
        <v>1</v>
      </c>
      <c r="C93" s="97">
        <v>6</v>
      </c>
      <c r="D93" s="100">
        <v>0.67</v>
      </c>
      <c r="E93" s="100">
        <v>0.67</v>
      </c>
    </row>
    <row r="94" spans="1:5" x14ac:dyDescent="0.25">
      <c r="A94" s="75" t="s">
        <v>994</v>
      </c>
      <c r="B94" s="96">
        <v>8</v>
      </c>
      <c r="C94" s="97">
        <v>1</v>
      </c>
      <c r="D94" s="100">
        <v>0.67</v>
      </c>
      <c r="E94" s="100">
        <v>0.67</v>
      </c>
    </row>
    <row r="95" spans="1:5" x14ac:dyDescent="0.25">
      <c r="A95" s="75" t="s">
        <v>995</v>
      </c>
      <c r="B95" s="96">
        <v>2</v>
      </c>
      <c r="C95" s="97">
        <v>1</v>
      </c>
      <c r="D95" s="100">
        <v>0.67</v>
      </c>
      <c r="E95" s="100">
        <v>0.67</v>
      </c>
    </row>
    <row r="96" spans="1:5" x14ac:dyDescent="0.25">
      <c r="A96" s="75" t="s">
        <v>996</v>
      </c>
      <c r="B96" s="96">
        <v>1</v>
      </c>
      <c r="C96" s="97">
        <v>1</v>
      </c>
      <c r="D96" s="100">
        <v>0.67</v>
      </c>
      <c r="E96" s="100">
        <v>0.67</v>
      </c>
    </row>
    <row r="97" spans="1:5" x14ac:dyDescent="0.25">
      <c r="A97" s="75" t="s">
        <v>997</v>
      </c>
      <c r="B97" s="96">
        <v>1</v>
      </c>
      <c r="C97" s="97">
        <v>1</v>
      </c>
      <c r="D97" s="100">
        <v>0.67</v>
      </c>
      <c r="E97" s="100">
        <v>0.67</v>
      </c>
    </row>
    <row r="98" spans="1:5" x14ac:dyDescent="0.25">
      <c r="A98" s="75" t="s">
        <v>998</v>
      </c>
      <c r="B98" s="96">
        <v>1</v>
      </c>
      <c r="C98" s="97">
        <v>36</v>
      </c>
      <c r="D98" s="100">
        <v>0.66</v>
      </c>
      <c r="E98" s="100">
        <v>0.66</v>
      </c>
    </row>
    <row r="99" spans="1:5" x14ac:dyDescent="0.25">
      <c r="A99" s="75" t="s">
        <v>999</v>
      </c>
      <c r="B99" s="96">
        <v>1</v>
      </c>
      <c r="C99" s="97">
        <v>54</v>
      </c>
      <c r="D99" s="100">
        <v>0.66</v>
      </c>
      <c r="E99" s="100">
        <v>0.66</v>
      </c>
    </row>
    <row r="100" spans="1:5" x14ac:dyDescent="0.25">
      <c r="A100" s="75" t="s">
        <v>1000</v>
      </c>
      <c r="B100" s="96">
        <v>4</v>
      </c>
      <c r="C100" s="97">
        <v>1</v>
      </c>
      <c r="D100" s="100">
        <v>0.66</v>
      </c>
      <c r="E100" s="100">
        <v>0.66</v>
      </c>
    </row>
    <row r="101" spans="1:5" x14ac:dyDescent="0.25">
      <c r="A101" s="75" t="s">
        <v>1001</v>
      </c>
      <c r="B101" s="96">
        <v>1</v>
      </c>
      <c r="C101" s="97">
        <v>1</v>
      </c>
      <c r="D101" s="100">
        <v>0.65</v>
      </c>
      <c r="E101" s="100">
        <v>0.65</v>
      </c>
    </row>
    <row r="102" spans="1:5" x14ac:dyDescent="0.25">
      <c r="A102" s="75" t="s">
        <v>1002</v>
      </c>
      <c r="B102" s="96">
        <v>1</v>
      </c>
      <c r="C102" s="97">
        <v>7</v>
      </c>
      <c r="D102" s="100">
        <v>0.65</v>
      </c>
      <c r="E102" s="100">
        <v>0.65</v>
      </c>
    </row>
    <row r="103" spans="1:5" x14ac:dyDescent="0.25">
      <c r="A103" s="75" t="s">
        <v>1003</v>
      </c>
      <c r="B103" s="96">
        <v>2</v>
      </c>
      <c r="C103" s="97">
        <v>1</v>
      </c>
      <c r="D103" s="100">
        <v>0.65</v>
      </c>
      <c r="E103" s="100">
        <v>0.65</v>
      </c>
    </row>
    <row r="104" spans="1:5" x14ac:dyDescent="0.25">
      <c r="A104" s="75" t="s">
        <v>1004</v>
      </c>
      <c r="B104" s="96">
        <v>1</v>
      </c>
      <c r="C104" s="97">
        <v>21</v>
      </c>
      <c r="D104" s="100">
        <v>0.64</v>
      </c>
      <c r="E104" s="100">
        <v>0.64</v>
      </c>
    </row>
    <row r="105" spans="1:5" x14ac:dyDescent="0.25">
      <c r="A105" s="75" t="s">
        <v>1005</v>
      </c>
      <c r="B105" s="96">
        <v>1</v>
      </c>
      <c r="C105" s="97">
        <v>23</v>
      </c>
      <c r="D105" s="100">
        <v>0.64</v>
      </c>
      <c r="E105" s="100">
        <v>0.64</v>
      </c>
    </row>
    <row r="106" spans="1:5" x14ac:dyDescent="0.25">
      <c r="A106" s="75" t="s">
        <v>1006</v>
      </c>
      <c r="B106" s="96">
        <v>1</v>
      </c>
      <c r="C106" s="97">
        <v>12</v>
      </c>
      <c r="D106" s="100">
        <v>0.64</v>
      </c>
      <c r="E106" s="100">
        <v>0.64</v>
      </c>
    </row>
    <row r="107" spans="1:5" x14ac:dyDescent="0.25">
      <c r="A107" s="75" t="s">
        <v>1007</v>
      </c>
      <c r="B107" s="96">
        <v>1</v>
      </c>
      <c r="C107" s="97">
        <v>8</v>
      </c>
      <c r="D107" s="100">
        <v>0.64</v>
      </c>
      <c r="E107" s="100">
        <v>0.64</v>
      </c>
    </row>
    <row r="108" spans="1:5" x14ac:dyDescent="0.25">
      <c r="A108" s="75" t="s">
        <v>1008</v>
      </c>
      <c r="B108" s="96">
        <v>1</v>
      </c>
      <c r="C108" s="97">
        <v>26</v>
      </c>
      <c r="D108" s="100">
        <v>0.64</v>
      </c>
      <c r="E108" s="100">
        <v>0.64</v>
      </c>
    </row>
    <row r="109" spans="1:5" x14ac:dyDescent="0.25">
      <c r="A109" s="75" t="s">
        <v>1009</v>
      </c>
      <c r="B109" s="96">
        <v>1</v>
      </c>
      <c r="C109" s="97">
        <v>35</v>
      </c>
      <c r="D109" s="100">
        <v>0.64</v>
      </c>
      <c r="E109" s="100">
        <v>0.64</v>
      </c>
    </row>
    <row r="110" spans="1:5" x14ac:dyDescent="0.25">
      <c r="A110" s="75" t="s">
        <v>1010</v>
      </c>
      <c r="B110" s="96">
        <v>1</v>
      </c>
      <c r="C110" s="97">
        <v>7</v>
      </c>
      <c r="D110" s="100">
        <v>0.63</v>
      </c>
      <c r="E110" s="100">
        <v>0.63</v>
      </c>
    </row>
    <row r="111" spans="1:5" x14ac:dyDescent="0.25">
      <c r="A111" s="75" t="s">
        <v>1011</v>
      </c>
      <c r="B111" s="96">
        <v>1</v>
      </c>
      <c r="C111" s="97">
        <v>31</v>
      </c>
      <c r="D111" s="100">
        <v>0.63</v>
      </c>
      <c r="E111" s="100">
        <v>0.63</v>
      </c>
    </row>
    <row r="112" spans="1:5" x14ac:dyDescent="0.25">
      <c r="A112" s="75" t="s">
        <v>1012</v>
      </c>
      <c r="B112" s="96">
        <v>1</v>
      </c>
      <c r="C112" s="97">
        <v>8</v>
      </c>
      <c r="D112" s="100">
        <v>0.63</v>
      </c>
      <c r="E112" s="100">
        <v>0.63</v>
      </c>
    </row>
    <row r="113" spans="1:5" x14ac:dyDescent="0.25">
      <c r="A113" s="75" t="s">
        <v>1013</v>
      </c>
      <c r="B113" s="96">
        <v>1</v>
      </c>
      <c r="C113" s="97">
        <v>3</v>
      </c>
      <c r="D113" s="100">
        <v>0.63</v>
      </c>
      <c r="E113" s="100">
        <v>0.63</v>
      </c>
    </row>
    <row r="114" spans="1:5" x14ac:dyDescent="0.25">
      <c r="A114" s="75" t="s">
        <v>1014</v>
      </c>
      <c r="B114" s="96">
        <v>1</v>
      </c>
      <c r="C114" s="97">
        <v>3</v>
      </c>
      <c r="D114" s="100">
        <v>0.62</v>
      </c>
      <c r="E114" s="100">
        <v>0.62</v>
      </c>
    </row>
    <row r="115" spans="1:5" x14ac:dyDescent="0.25">
      <c r="A115" s="75" t="s">
        <v>1015</v>
      </c>
      <c r="B115" s="96">
        <v>1</v>
      </c>
      <c r="C115" s="97">
        <v>6</v>
      </c>
      <c r="D115" s="100">
        <v>0.62</v>
      </c>
      <c r="E115" s="100">
        <v>0.62</v>
      </c>
    </row>
    <row r="116" spans="1:5" x14ac:dyDescent="0.25">
      <c r="A116" s="75" t="s">
        <v>1016</v>
      </c>
      <c r="B116" s="96">
        <v>1</v>
      </c>
      <c r="C116" s="97">
        <v>16</v>
      </c>
      <c r="D116" s="100">
        <v>0.62</v>
      </c>
      <c r="E116" s="100">
        <v>0.62</v>
      </c>
    </row>
    <row r="117" spans="1:5" x14ac:dyDescent="0.25">
      <c r="A117" s="75" t="s">
        <v>1017</v>
      </c>
      <c r="B117" s="96">
        <v>1</v>
      </c>
      <c r="C117" s="97">
        <v>9</v>
      </c>
      <c r="D117" s="100">
        <v>0.62</v>
      </c>
      <c r="E117" s="100">
        <v>0.62</v>
      </c>
    </row>
    <row r="118" spans="1:5" x14ac:dyDescent="0.25">
      <c r="A118" s="75" t="s">
        <v>1018</v>
      </c>
      <c r="B118" s="96">
        <v>1</v>
      </c>
      <c r="C118" s="97">
        <v>13</v>
      </c>
      <c r="D118" s="100">
        <v>0.62</v>
      </c>
      <c r="E118" s="100">
        <v>0.62</v>
      </c>
    </row>
    <row r="119" spans="1:5" x14ac:dyDescent="0.25">
      <c r="A119" s="75" t="s">
        <v>1019</v>
      </c>
      <c r="B119" s="96">
        <v>4</v>
      </c>
      <c r="C119" s="97">
        <v>1</v>
      </c>
      <c r="D119" s="100">
        <v>0.61</v>
      </c>
      <c r="E119" s="100">
        <v>0.62</v>
      </c>
    </row>
    <row r="120" spans="1:5" x14ac:dyDescent="0.25">
      <c r="A120" s="75" t="s">
        <v>1020</v>
      </c>
      <c r="B120" s="96">
        <v>2</v>
      </c>
      <c r="C120" s="97">
        <v>1</v>
      </c>
      <c r="D120" s="100">
        <v>0.62</v>
      </c>
      <c r="E120" s="100">
        <v>0.62</v>
      </c>
    </row>
    <row r="121" spans="1:5" x14ac:dyDescent="0.25">
      <c r="A121" s="75" t="s">
        <v>1021</v>
      </c>
      <c r="B121" s="96">
        <v>5</v>
      </c>
      <c r="C121" s="97">
        <v>1</v>
      </c>
      <c r="D121" s="100">
        <v>0.62</v>
      </c>
      <c r="E121" s="100">
        <v>0.62</v>
      </c>
    </row>
    <row r="122" spans="1:5" x14ac:dyDescent="0.25">
      <c r="A122" s="75" t="s">
        <v>1022</v>
      </c>
      <c r="B122" s="96">
        <v>1</v>
      </c>
      <c r="C122" s="97">
        <v>1</v>
      </c>
      <c r="D122" s="100">
        <v>0.61</v>
      </c>
      <c r="E122" s="100">
        <v>0.61</v>
      </c>
    </row>
    <row r="123" spans="1:5" x14ac:dyDescent="0.25">
      <c r="A123" s="75" t="s">
        <v>1023</v>
      </c>
      <c r="B123" s="96">
        <v>1</v>
      </c>
      <c r="C123" s="97">
        <v>1</v>
      </c>
      <c r="D123" s="100">
        <v>0.61</v>
      </c>
      <c r="E123" s="100">
        <v>0.61</v>
      </c>
    </row>
    <row r="124" spans="1:5" x14ac:dyDescent="0.25">
      <c r="A124" s="75" t="s">
        <v>1024</v>
      </c>
      <c r="B124" s="96">
        <v>1</v>
      </c>
      <c r="C124" s="97">
        <v>2</v>
      </c>
      <c r="D124" s="100">
        <v>0.6</v>
      </c>
      <c r="E124" s="100">
        <v>0.61</v>
      </c>
    </row>
    <row r="125" spans="1:5" x14ac:dyDescent="0.25">
      <c r="A125" s="75" t="s">
        <v>1025</v>
      </c>
      <c r="B125" s="96">
        <v>1</v>
      </c>
      <c r="C125" s="97">
        <v>42</v>
      </c>
      <c r="D125" s="100">
        <v>0.61</v>
      </c>
      <c r="E125" s="100">
        <v>0.61</v>
      </c>
    </row>
    <row r="126" spans="1:5" x14ac:dyDescent="0.25">
      <c r="A126" s="75" t="s">
        <v>1026</v>
      </c>
      <c r="B126" s="96">
        <v>1</v>
      </c>
      <c r="C126" s="97">
        <v>19</v>
      </c>
      <c r="D126" s="100">
        <v>0.61</v>
      </c>
      <c r="E126" s="100">
        <v>0.61</v>
      </c>
    </row>
    <row r="127" spans="1:5" x14ac:dyDescent="0.25">
      <c r="A127" s="75" t="s">
        <v>1027</v>
      </c>
      <c r="B127" s="96">
        <v>1</v>
      </c>
      <c r="C127" s="97">
        <v>140</v>
      </c>
      <c r="D127" s="100">
        <v>0.61</v>
      </c>
      <c r="E127" s="100">
        <v>0.61</v>
      </c>
    </row>
    <row r="128" spans="1:5" x14ac:dyDescent="0.25">
      <c r="A128" s="75" t="s">
        <v>1028</v>
      </c>
      <c r="B128" s="96">
        <v>4</v>
      </c>
      <c r="C128" s="97">
        <v>1</v>
      </c>
      <c r="D128" s="100">
        <v>0.61</v>
      </c>
      <c r="E128" s="100">
        <v>0.61</v>
      </c>
    </row>
    <row r="129" spans="1:5" x14ac:dyDescent="0.25">
      <c r="A129" s="75" t="s">
        <v>1029</v>
      </c>
      <c r="B129" s="96">
        <v>1</v>
      </c>
      <c r="C129" s="97">
        <v>1</v>
      </c>
      <c r="D129" s="100">
        <v>0.61</v>
      </c>
      <c r="E129" s="100">
        <v>0.61</v>
      </c>
    </row>
    <row r="130" spans="1:5" x14ac:dyDescent="0.25">
      <c r="A130" s="75" t="s">
        <v>1030</v>
      </c>
      <c r="B130" s="96">
        <v>2</v>
      </c>
      <c r="C130" s="97">
        <v>1</v>
      </c>
      <c r="D130" s="100">
        <v>0.61</v>
      </c>
      <c r="E130" s="100">
        <v>0.61</v>
      </c>
    </row>
    <row r="131" spans="1:5" x14ac:dyDescent="0.25">
      <c r="A131" s="75" t="s">
        <v>1031</v>
      </c>
      <c r="B131" s="96">
        <v>6</v>
      </c>
      <c r="C131" s="97">
        <v>1</v>
      </c>
      <c r="D131" s="100">
        <v>0.61</v>
      </c>
      <c r="E131" s="100">
        <v>0.61</v>
      </c>
    </row>
    <row r="132" spans="1:5" x14ac:dyDescent="0.25">
      <c r="A132" s="75" t="s">
        <v>1032</v>
      </c>
      <c r="B132" s="96">
        <v>1</v>
      </c>
      <c r="C132" s="97">
        <v>1</v>
      </c>
      <c r="D132" s="100">
        <v>0.6</v>
      </c>
      <c r="E132" s="100">
        <v>0.6</v>
      </c>
    </row>
    <row r="133" spans="1:5" x14ac:dyDescent="0.25">
      <c r="A133" s="75" t="s">
        <v>1033</v>
      </c>
      <c r="B133" s="96">
        <v>1</v>
      </c>
      <c r="C133" s="97">
        <v>9</v>
      </c>
      <c r="D133" s="100">
        <v>0.6</v>
      </c>
      <c r="E133" s="100">
        <v>0.6</v>
      </c>
    </row>
    <row r="134" spans="1:5" x14ac:dyDescent="0.25">
      <c r="A134" s="75" t="s">
        <v>1034</v>
      </c>
      <c r="B134" s="96">
        <v>1</v>
      </c>
      <c r="C134" s="97">
        <v>11</v>
      </c>
      <c r="D134" s="100">
        <v>0.6</v>
      </c>
      <c r="E134" s="100">
        <v>0.6</v>
      </c>
    </row>
    <row r="135" spans="1:5" x14ac:dyDescent="0.25">
      <c r="A135" s="75" t="s">
        <v>1035</v>
      </c>
      <c r="B135" s="96">
        <v>1</v>
      </c>
      <c r="C135" s="97">
        <v>30</v>
      </c>
      <c r="D135" s="100">
        <v>0.6</v>
      </c>
      <c r="E135" s="100">
        <v>0.6</v>
      </c>
    </row>
    <row r="136" spans="1:5" x14ac:dyDescent="0.25">
      <c r="A136" s="75" t="s">
        <v>1036</v>
      </c>
      <c r="B136" s="96">
        <v>1</v>
      </c>
      <c r="C136" s="97">
        <v>80</v>
      </c>
      <c r="D136" s="100">
        <v>0.6</v>
      </c>
      <c r="E136" s="100">
        <v>0.6</v>
      </c>
    </row>
    <row r="137" spans="1:5" x14ac:dyDescent="0.25">
      <c r="A137" s="75" t="s">
        <v>1037</v>
      </c>
      <c r="B137" s="96">
        <v>1</v>
      </c>
      <c r="C137" s="97">
        <v>5</v>
      </c>
      <c r="D137" s="100">
        <v>0.6</v>
      </c>
      <c r="E137" s="100">
        <v>0.6</v>
      </c>
    </row>
    <row r="138" spans="1:5" x14ac:dyDescent="0.25">
      <c r="A138" s="75" t="s">
        <v>1038</v>
      </c>
      <c r="B138" s="96">
        <v>1</v>
      </c>
      <c r="C138" s="97">
        <v>31</v>
      </c>
      <c r="D138" s="100">
        <v>0.6</v>
      </c>
      <c r="E138" s="100">
        <v>0.6</v>
      </c>
    </row>
    <row r="139" spans="1:5" x14ac:dyDescent="0.25">
      <c r="A139" s="75" t="s">
        <v>1039</v>
      </c>
      <c r="B139" s="96">
        <v>1</v>
      </c>
      <c r="C139" s="97">
        <v>3</v>
      </c>
      <c r="D139" s="100">
        <v>0.6</v>
      </c>
      <c r="E139" s="100">
        <v>0.6</v>
      </c>
    </row>
    <row r="140" spans="1:5" x14ac:dyDescent="0.25">
      <c r="A140" s="75" t="s">
        <v>1040</v>
      </c>
      <c r="B140" s="96">
        <v>1</v>
      </c>
      <c r="C140" s="97">
        <v>3</v>
      </c>
      <c r="D140" s="100">
        <v>0.6</v>
      </c>
      <c r="E140" s="100">
        <v>0.6</v>
      </c>
    </row>
    <row r="141" spans="1:5" x14ac:dyDescent="0.25">
      <c r="A141" s="75" t="s">
        <v>1041</v>
      </c>
      <c r="B141" s="96">
        <v>1</v>
      </c>
      <c r="C141" s="97">
        <v>1</v>
      </c>
      <c r="D141" s="100">
        <v>0.59</v>
      </c>
      <c r="E141" s="100">
        <v>0.59</v>
      </c>
    </row>
    <row r="142" spans="1:5" x14ac:dyDescent="0.25">
      <c r="A142" s="75" t="s">
        <v>1042</v>
      </c>
      <c r="B142" s="96">
        <v>1</v>
      </c>
      <c r="C142" s="97">
        <v>3</v>
      </c>
      <c r="D142" s="100">
        <v>0.59</v>
      </c>
      <c r="E142" s="100">
        <v>0.59</v>
      </c>
    </row>
    <row r="143" spans="1:5" x14ac:dyDescent="0.25">
      <c r="A143" s="75" t="s">
        <v>1043</v>
      </c>
      <c r="B143" s="96">
        <v>1</v>
      </c>
      <c r="C143" s="97">
        <v>1</v>
      </c>
      <c r="D143" s="100">
        <v>0.59</v>
      </c>
      <c r="E143" s="100">
        <v>0.59</v>
      </c>
    </row>
    <row r="144" spans="1:5" x14ac:dyDescent="0.25">
      <c r="A144" s="75" t="s">
        <v>1044</v>
      </c>
      <c r="B144" s="96">
        <v>1</v>
      </c>
      <c r="C144" s="97">
        <v>2</v>
      </c>
      <c r="D144" s="100">
        <v>0.59</v>
      </c>
      <c r="E144" s="100">
        <v>0.59</v>
      </c>
    </row>
    <row r="145" spans="1:5" x14ac:dyDescent="0.25">
      <c r="A145" s="75" t="s">
        <v>1045</v>
      </c>
      <c r="B145" s="96">
        <v>1</v>
      </c>
      <c r="C145" s="97">
        <v>24</v>
      </c>
      <c r="D145" s="100">
        <v>0.59</v>
      </c>
      <c r="E145" s="100">
        <v>0.59</v>
      </c>
    </row>
    <row r="146" spans="1:5" x14ac:dyDescent="0.25">
      <c r="A146" s="75" t="s">
        <v>1046</v>
      </c>
      <c r="B146" s="96">
        <v>1</v>
      </c>
      <c r="C146" s="97">
        <v>56</v>
      </c>
      <c r="D146" s="100">
        <v>0.59</v>
      </c>
      <c r="E146" s="100">
        <v>0.59</v>
      </c>
    </row>
    <row r="147" spans="1:5" x14ac:dyDescent="0.25">
      <c r="A147" s="75" t="s">
        <v>1047</v>
      </c>
      <c r="B147" s="96">
        <v>1</v>
      </c>
      <c r="C147" s="97">
        <v>3</v>
      </c>
      <c r="D147" s="100">
        <v>0.57999999999999996</v>
      </c>
      <c r="E147" s="100">
        <v>0.59</v>
      </c>
    </row>
    <row r="148" spans="1:5" x14ac:dyDescent="0.25">
      <c r="A148" s="75" t="s">
        <v>1048</v>
      </c>
      <c r="B148" s="96">
        <v>1</v>
      </c>
      <c r="C148" s="97">
        <v>12</v>
      </c>
      <c r="D148" s="100">
        <v>0.57999999999999996</v>
      </c>
      <c r="E148" s="100">
        <v>0.59</v>
      </c>
    </row>
    <row r="149" spans="1:5" x14ac:dyDescent="0.25">
      <c r="A149" s="75" t="s">
        <v>1049</v>
      </c>
      <c r="B149" s="96">
        <v>1</v>
      </c>
      <c r="C149" s="97">
        <v>4</v>
      </c>
      <c r="D149" s="100">
        <v>0.59</v>
      </c>
      <c r="E149" s="100">
        <v>0.59</v>
      </c>
    </row>
    <row r="150" spans="1:5" x14ac:dyDescent="0.25">
      <c r="A150" s="75" t="s">
        <v>1050</v>
      </c>
      <c r="B150" s="96">
        <v>1</v>
      </c>
      <c r="C150" s="97">
        <v>5</v>
      </c>
      <c r="D150" s="100">
        <v>0.59</v>
      </c>
      <c r="E150" s="100">
        <v>0.59</v>
      </c>
    </row>
    <row r="151" spans="1:5" x14ac:dyDescent="0.25">
      <c r="A151" s="75" t="s">
        <v>1051</v>
      </c>
      <c r="B151" s="96">
        <v>10</v>
      </c>
      <c r="C151" s="97">
        <v>1</v>
      </c>
      <c r="D151" s="100">
        <v>0.59</v>
      </c>
      <c r="E151" s="100">
        <v>0.59</v>
      </c>
    </row>
    <row r="152" spans="1:5" x14ac:dyDescent="0.25">
      <c r="A152" s="75" t="s">
        <v>1052</v>
      </c>
      <c r="B152" s="96">
        <v>1</v>
      </c>
      <c r="C152" s="97">
        <v>1</v>
      </c>
      <c r="D152" s="100">
        <v>0.57999999999999996</v>
      </c>
      <c r="E152" s="100">
        <v>0.57999999999999996</v>
      </c>
    </row>
    <row r="153" spans="1:5" x14ac:dyDescent="0.25">
      <c r="A153" s="75" t="s">
        <v>1053</v>
      </c>
      <c r="B153" s="96">
        <v>2</v>
      </c>
      <c r="C153" s="97">
        <v>1</v>
      </c>
      <c r="D153" s="100">
        <v>0.57999999999999996</v>
      </c>
      <c r="E153" s="100">
        <v>0.57999999999999996</v>
      </c>
    </row>
    <row r="154" spans="1:5" x14ac:dyDescent="0.25">
      <c r="A154" s="75" t="s">
        <v>1054</v>
      </c>
      <c r="B154" s="96">
        <v>1</v>
      </c>
      <c r="C154" s="97">
        <v>6</v>
      </c>
      <c r="D154" s="100">
        <v>0.57999999999999996</v>
      </c>
      <c r="E154" s="100">
        <v>0.57999999999999996</v>
      </c>
    </row>
    <row r="155" spans="1:5" x14ac:dyDescent="0.25">
      <c r="A155" s="75" t="s">
        <v>1055</v>
      </c>
      <c r="B155" s="96">
        <v>1</v>
      </c>
      <c r="C155" s="97">
        <v>35</v>
      </c>
      <c r="D155" s="100">
        <v>0.57999999999999996</v>
      </c>
      <c r="E155" s="100">
        <v>0.57999999999999996</v>
      </c>
    </row>
    <row r="156" spans="1:5" x14ac:dyDescent="0.25">
      <c r="A156" s="75" t="s">
        <v>1056</v>
      </c>
      <c r="B156" s="96">
        <v>1</v>
      </c>
      <c r="C156" s="97">
        <v>71</v>
      </c>
      <c r="D156" s="100">
        <v>0.57999999999999996</v>
      </c>
      <c r="E156" s="100">
        <v>0.57999999999999996</v>
      </c>
    </row>
    <row r="157" spans="1:5" x14ac:dyDescent="0.25">
      <c r="A157" s="75" t="s">
        <v>1057</v>
      </c>
      <c r="B157" s="96">
        <v>1</v>
      </c>
      <c r="C157" s="97">
        <v>6</v>
      </c>
      <c r="D157" s="100">
        <v>0.57999999999999996</v>
      </c>
      <c r="E157" s="100">
        <v>0.57999999999999996</v>
      </c>
    </row>
    <row r="158" spans="1:5" x14ac:dyDescent="0.25">
      <c r="A158" s="75" t="s">
        <v>1058</v>
      </c>
      <c r="B158" s="96">
        <v>1</v>
      </c>
      <c r="C158" s="97">
        <v>25</v>
      </c>
      <c r="D158" s="100">
        <v>0.57999999999999996</v>
      </c>
      <c r="E158" s="100">
        <v>0.57999999999999996</v>
      </c>
    </row>
    <row r="159" spans="1:5" x14ac:dyDescent="0.25">
      <c r="A159" s="75" t="s">
        <v>1059</v>
      </c>
      <c r="B159" s="96">
        <v>1</v>
      </c>
      <c r="C159" s="97">
        <v>17</v>
      </c>
      <c r="D159" s="100">
        <v>0.57999999999999996</v>
      </c>
      <c r="E159" s="100">
        <v>0.57999999999999996</v>
      </c>
    </row>
    <row r="160" spans="1:5" x14ac:dyDescent="0.25">
      <c r="A160" s="75" t="s">
        <v>1060</v>
      </c>
      <c r="B160" s="96">
        <v>1</v>
      </c>
      <c r="C160" s="97">
        <v>5</v>
      </c>
      <c r="D160" s="100">
        <v>0.57999999999999996</v>
      </c>
      <c r="E160" s="100">
        <v>0.57999999999999996</v>
      </c>
    </row>
    <row r="161" spans="1:5" x14ac:dyDescent="0.25">
      <c r="A161" s="75" t="s">
        <v>1061</v>
      </c>
      <c r="B161" s="96">
        <v>1</v>
      </c>
      <c r="C161" s="97">
        <v>4</v>
      </c>
      <c r="D161" s="100">
        <v>0.57999999999999996</v>
      </c>
      <c r="E161" s="100">
        <v>0.57999999999999996</v>
      </c>
    </row>
    <row r="162" spans="1:5" x14ac:dyDescent="0.25">
      <c r="A162" s="75" t="s">
        <v>1062</v>
      </c>
      <c r="B162" s="96">
        <v>1</v>
      </c>
      <c r="C162" s="97">
        <v>6</v>
      </c>
      <c r="D162" s="100">
        <v>0.57999999999999996</v>
      </c>
      <c r="E162" s="100">
        <v>0.57999999999999996</v>
      </c>
    </row>
    <row r="163" spans="1:5" x14ac:dyDescent="0.25">
      <c r="A163" s="75" t="s">
        <v>1063</v>
      </c>
      <c r="B163" s="96">
        <v>1</v>
      </c>
      <c r="C163" s="97">
        <v>7</v>
      </c>
      <c r="D163" s="100">
        <v>0.57999999999999996</v>
      </c>
      <c r="E163" s="100">
        <v>0.57999999999999996</v>
      </c>
    </row>
    <row r="164" spans="1:5" x14ac:dyDescent="0.25">
      <c r="A164" s="75" t="s">
        <v>1064</v>
      </c>
      <c r="B164" s="96">
        <v>1</v>
      </c>
      <c r="C164" s="97">
        <v>5</v>
      </c>
      <c r="D164" s="100">
        <v>0.57999999999999996</v>
      </c>
      <c r="E164" s="100">
        <v>0.57999999999999996</v>
      </c>
    </row>
    <row r="165" spans="1:5" x14ac:dyDescent="0.25">
      <c r="A165" s="75" t="s">
        <v>1065</v>
      </c>
      <c r="B165" s="96">
        <v>1</v>
      </c>
      <c r="C165" s="97">
        <v>1</v>
      </c>
      <c r="D165" s="100">
        <v>0.57000000000000006</v>
      </c>
      <c r="E165" s="100">
        <v>0.57000000000000006</v>
      </c>
    </row>
    <row r="166" spans="1:5" x14ac:dyDescent="0.25">
      <c r="A166" s="75" t="s">
        <v>1066</v>
      </c>
      <c r="B166" s="96">
        <v>1</v>
      </c>
      <c r="C166" s="97">
        <v>31</v>
      </c>
      <c r="D166" s="100">
        <v>0.57000000000000006</v>
      </c>
      <c r="E166" s="100">
        <v>0.57000000000000006</v>
      </c>
    </row>
    <row r="167" spans="1:5" x14ac:dyDescent="0.25">
      <c r="A167" s="75" t="s">
        <v>1067</v>
      </c>
      <c r="B167" s="96">
        <v>1</v>
      </c>
      <c r="C167" s="97">
        <v>12</v>
      </c>
      <c r="D167" s="100">
        <v>0.57000000000000006</v>
      </c>
      <c r="E167" s="100">
        <v>0.57000000000000006</v>
      </c>
    </row>
    <row r="168" spans="1:5" x14ac:dyDescent="0.25">
      <c r="A168" s="75" t="s">
        <v>1068</v>
      </c>
      <c r="B168" s="96">
        <v>1</v>
      </c>
      <c r="C168" s="97">
        <v>4</v>
      </c>
      <c r="D168" s="100">
        <v>0.57000000000000006</v>
      </c>
      <c r="E168" s="100">
        <v>0.57000000000000006</v>
      </c>
    </row>
    <row r="169" spans="1:5" x14ac:dyDescent="0.25">
      <c r="A169" s="75" t="s">
        <v>1069</v>
      </c>
      <c r="B169" s="96">
        <v>1</v>
      </c>
      <c r="C169" s="97">
        <v>47</v>
      </c>
      <c r="D169" s="100">
        <v>0.57000000000000006</v>
      </c>
      <c r="E169" s="100">
        <v>0.57000000000000006</v>
      </c>
    </row>
    <row r="170" spans="1:5" x14ac:dyDescent="0.25">
      <c r="A170" s="75" t="s">
        <v>1070</v>
      </c>
      <c r="B170" s="96">
        <v>1</v>
      </c>
      <c r="C170" s="97">
        <v>5</v>
      </c>
      <c r="D170" s="100">
        <v>0.57000000000000006</v>
      </c>
      <c r="E170" s="100">
        <v>0.57000000000000006</v>
      </c>
    </row>
    <row r="171" spans="1:5" x14ac:dyDescent="0.25">
      <c r="A171" s="75" t="s">
        <v>1071</v>
      </c>
      <c r="B171" s="96">
        <v>1</v>
      </c>
      <c r="C171" s="97">
        <v>7</v>
      </c>
      <c r="D171" s="100">
        <v>0.57000000000000006</v>
      </c>
      <c r="E171" s="100">
        <v>0.57000000000000006</v>
      </c>
    </row>
    <row r="172" spans="1:5" x14ac:dyDescent="0.25">
      <c r="A172" s="75" t="s">
        <v>1072</v>
      </c>
      <c r="B172" s="96">
        <v>1</v>
      </c>
      <c r="C172" s="97">
        <v>1</v>
      </c>
      <c r="D172" s="100">
        <v>0.56000000000000005</v>
      </c>
      <c r="E172" s="100">
        <v>0.56000000000000005</v>
      </c>
    </row>
    <row r="173" spans="1:5" x14ac:dyDescent="0.25">
      <c r="A173" s="75" t="s">
        <v>1073</v>
      </c>
      <c r="B173" s="96">
        <v>2</v>
      </c>
      <c r="C173" s="97">
        <v>1</v>
      </c>
      <c r="D173" s="100">
        <v>0.56000000000000005</v>
      </c>
      <c r="E173" s="100">
        <v>0.56000000000000005</v>
      </c>
    </row>
    <row r="174" spans="1:5" x14ac:dyDescent="0.25">
      <c r="A174" s="75" t="s">
        <v>1074</v>
      </c>
      <c r="B174" s="96">
        <v>1</v>
      </c>
      <c r="C174" s="97">
        <v>1</v>
      </c>
      <c r="D174" s="100">
        <v>0.56000000000000005</v>
      </c>
      <c r="E174" s="100">
        <v>0.56000000000000005</v>
      </c>
    </row>
    <row r="175" spans="1:5" x14ac:dyDescent="0.25">
      <c r="A175" s="75" t="s">
        <v>1075</v>
      </c>
      <c r="B175" s="96">
        <v>1</v>
      </c>
      <c r="C175" s="97">
        <v>1</v>
      </c>
      <c r="D175" s="100">
        <v>0.56000000000000005</v>
      </c>
      <c r="E175" s="100">
        <v>0.56000000000000005</v>
      </c>
    </row>
    <row r="176" spans="1:5" x14ac:dyDescent="0.25">
      <c r="A176" s="75" t="s">
        <v>1076</v>
      </c>
      <c r="B176" s="96">
        <v>1</v>
      </c>
      <c r="C176" s="97">
        <v>9</v>
      </c>
      <c r="D176" s="100">
        <v>0.56000000000000005</v>
      </c>
      <c r="E176" s="100">
        <v>0.56000000000000005</v>
      </c>
    </row>
    <row r="177" spans="1:5" x14ac:dyDescent="0.25">
      <c r="A177" s="75" t="s">
        <v>1077</v>
      </c>
      <c r="B177" s="96">
        <v>1</v>
      </c>
      <c r="C177" s="97">
        <v>51</v>
      </c>
      <c r="D177" s="100">
        <v>0.56000000000000005</v>
      </c>
      <c r="E177" s="100">
        <v>0.56000000000000005</v>
      </c>
    </row>
    <row r="178" spans="1:5" x14ac:dyDescent="0.25">
      <c r="A178" s="75" t="s">
        <v>1078</v>
      </c>
      <c r="B178" s="96">
        <v>1</v>
      </c>
      <c r="C178" s="97">
        <v>4</v>
      </c>
      <c r="D178" s="100">
        <v>0.56000000000000005</v>
      </c>
      <c r="E178" s="100">
        <v>0.56000000000000005</v>
      </c>
    </row>
    <row r="179" spans="1:5" x14ac:dyDescent="0.25">
      <c r="A179" s="75" t="s">
        <v>1079</v>
      </c>
      <c r="B179" s="96">
        <v>1</v>
      </c>
      <c r="C179" s="97">
        <v>5</v>
      </c>
      <c r="D179" s="100">
        <v>0.56000000000000005</v>
      </c>
      <c r="E179" s="100">
        <v>0.56000000000000005</v>
      </c>
    </row>
    <row r="180" spans="1:5" x14ac:dyDescent="0.25">
      <c r="A180" s="75" t="s">
        <v>1080</v>
      </c>
      <c r="B180" s="96">
        <v>1</v>
      </c>
      <c r="C180" s="97">
        <v>16</v>
      </c>
      <c r="D180" s="100">
        <v>0.56000000000000005</v>
      </c>
      <c r="E180" s="100">
        <v>0.56000000000000005</v>
      </c>
    </row>
    <row r="181" spans="1:5" x14ac:dyDescent="0.25">
      <c r="A181" s="75" t="s">
        <v>1081</v>
      </c>
      <c r="B181" s="96">
        <v>1</v>
      </c>
      <c r="C181" s="97">
        <v>20</v>
      </c>
      <c r="D181" s="100">
        <v>0.56000000000000005</v>
      </c>
      <c r="E181" s="100">
        <v>0.56000000000000005</v>
      </c>
    </row>
    <row r="182" spans="1:5" x14ac:dyDescent="0.25">
      <c r="A182" s="75" t="s">
        <v>1082</v>
      </c>
      <c r="B182" s="96">
        <v>1</v>
      </c>
      <c r="C182" s="97">
        <v>11</v>
      </c>
      <c r="D182" s="100">
        <v>0.56000000000000005</v>
      </c>
      <c r="E182" s="100">
        <v>0.56000000000000005</v>
      </c>
    </row>
    <row r="183" spans="1:5" x14ac:dyDescent="0.25">
      <c r="A183" s="75" t="s">
        <v>1083</v>
      </c>
      <c r="B183" s="96">
        <v>1</v>
      </c>
      <c r="C183" s="97">
        <v>18</v>
      </c>
      <c r="D183" s="100">
        <v>0.56000000000000005</v>
      </c>
      <c r="E183" s="100">
        <v>0.56000000000000005</v>
      </c>
    </row>
    <row r="184" spans="1:5" x14ac:dyDescent="0.25">
      <c r="A184" s="75" t="s">
        <v>1084</v>
      </c>
      <c r="B184" s="96">
        <v>1</v>
      </c>
      <c r="C184" s="97">
        <v>9</v>
      </c>
      <c r="D184" s="100">
        <v>0.56000000000000005</v>
      </c>
      <c r="E184" s="100">
        <v>0.56000000000000005</v>
      </c>
    </row>
    <row r="185" spans="1:5" x14ac:dyDescent="0.25">
      <c r="A185" s="75" t="s">
        <v>1085</v>
      </c>
      <c r="B185" s="96">
        <v>1</v>
      </c>
      <c r="C185" s="97">
        <v>5</v>
      </c>
      <c r="D185" s="100">
        <v>0.56000000000000005</v>
      </c>
      <c r="E185" s="100">
        <v>0.56000000000000005</v>
      </c>
    </row>
    <row r="186" spans="1:5" x14ac:dyDescent="0.25">
      <c r="A186" s="75" t="s">
        <v>1086</v>
      </c>
      <c r="B186" s="96">
        <v>1</v>
      </c>
      <c r="C186" s="97">
        <v>10</v>
      </c>
      <c r="D186" s="100">
        <v>0.56000000000000005</v>
      </c>
      <c r="E186" s="100">
        <v>0.56000000000000005</v>
      </c>
    </row>
    <row r="187" spans="1:5" x14ac:dyDescent="0.25">
      <c r="A187" s="75" t="s">
        <v>1087</v>
      </c>
      <c r="B187" s="96">
        <v>1</v>
      </c>
      <c r="C187" s="97">
        <v>10</v>
      </c>
      <c r="D187" s="100">
        <v>0.56000000000000005</v>
      </c>
      <c r="E187" s="100">
        <v>0.56000000000000005</v>
      </c>
    </row>
    <row r="188" spans="1:5" x14ac:dyDescent="0.25">
      <c r="A188" s="75" t="s">
        <v>1088</v>
      </c>
      <c r="B188" s="96">
        <v>3</v>
      </c>
      <c r="C188" s="97">
        <v>1</v>
      </c>
      <c r="D188" s="100">
        <v>0.56000000000000005</v>
      </c>
      <c r="E188" s="100">
        <v>0.56000000000000005</v>
      </c>
    </row>
    <row r="189" spans="1:5" x14ac:dyDescent="0.25">
      <c r="A189" s="75" t="s">
        <v>1089</v>
      </c>
      <c r="B189" s="96">
        <v>1</v>
      </c>
      <c r="C189" s="97">
        <v>1</v>
      </c>
      <c r="D189" s="100">
        <v>0.55000000000000004</v>
      </c>
      <c r="E189" s="100">
        <v>0.55000000000000004</v>
      </c>
    </row>
    <row r="190" spans="1:5" x14ac:dyDescent="0.25">
      <c r="A190" s="75" t="s">
        <v>1090</v>
      </c>
      <c r="B190" s="96">
        <v>1</v>
      </c>
      <c r="C190" s="97">
        <v>5</v>
      </c>
      <c r="D190" s="100">
        <v>0.55000000000000004</v>
      </c>
      <c r="E190" s="100">
        <v>0.55000000000000004</v>
      </c>
    </row>
    <row r="191" spans="1:5" x14ac:dyDescent="0.25">
      <c r="A191" s="75" t="s">
        <v>1091</v>
      </c>
      <c r="B191" s="96">
        <v>1</v>
      </c>
      <c r="C191" s="97">
        <v>13</v>
      </c>
      <c r="D191" s="100">
        <v>0.55000000000000004</v>
      </c>
      <c r="E191" s="100">
        <v>0.55000000000000004</v>
      </c>
    </row>
    <row r="192" spans="1:5" x14ac:dyDescent="0.25">
      <c r="A192" s="75" t="s">
        <v>1092</v>
      </c>
      <c r="B192" s="96">
        <v>1</v>
      </c>
      <c r="C192" s="97">
        <v>6</v>
      </c>
      <c r="D192" s="100">
        <v>0.55000000000000004</v>
      </c>
      <c r="E192" s="100">
        <v>0.55000000000000004</v>
      </c>
    </row>
    <row r="193" spans="1:5" x14ac:dyDescent="0.25">
      <c r="A193" s="75" t="s">
        <v>1093</v>
      </c>
      <c r="B193" s="96">
        <v>1</v>
      </c>
      <c r="C193" s="97">
        <v>24</v>
      </c>
      <c r="D193" s="100">
        <v>0.55000000000000004</v>
      </c>
      <c r="E193" s="100">
        <v>0.55000000000000004</v>
      </c>
    </row>
    <row r="194" spans="1:5" x14ac:dyDescent="0.25">
      <c r="A194" s="75" t="s">
        <v>1094</v>
      </c>
      <c r="B194" s="96">
        <v>1</v>
      </c>
      <c r="C194" s="97">
        <v>9</v>
      </c>
      <c r="D194" s="100">
        <v>0.55000000000000004</v>
      </c>
      <c r="E194" s="100">
        <v>0.55000000000000004</v>
      </c>
    </row>
    <row r="195" spans="1:5" x14ac:dyDescent="0.25">
      <c r="A195" s="75" t="s">
        <v>1095</v>
      </c>
      <c r="B195" s="96">
        <v>1</v>
      </c>
      <c r="C195" s="97">
        <v>7</v>
      </c>
      <c r="D195" s="100">
        <v>0.55000000000000004</v>
      </c>
      <c r="E195" s="100">
        <v>0.55000000000000004</v>
      </c>
    </row>
    <row r="196" spans="1:5" x14ac:dyDescent="0.25">
      <c r="A196" s="75" t="s">
        <v>1096</v>
      </c>
      <c r="B196" s="96">
        <v>1</v>
      </c>
      <c r="C196" s="97">
        <v>20</v>
      </c>
      <c r="D196" s="100">
        <v>0.55000000000000004</v>
      </c>
      <c r="E196" s="100">
        <v>0.55000000000000004</v>
      </c>
    </row>
    <row r="197" spans="1:5" x14ac:dyDescent="0.25">
      <c r="A197" s="75" t="s">
        <v>1097</v>
      </c>
      <c r="B197" s="96">
        <v>7</v>
      </c>
      <c r="C197" s="97">
        <v>1</v>
      </c>
      <c r="D197" s="100">
        <v>0.55000000000000004</v>
      </c>
      <c r="E197" s="100">
        <v>0.55000000000000004</v>
      </c>
    </row>
    <row r="198" spans="1:5" x14ac:dyDescent="0.25">
      <c r="A198" s="75" t="s">
        <v>1098</v>
      </c>
      <c r="B198" s="96">
        <v>1</v>
      </c>
      <c r="C198" s="97">
        <v>3</v>
      </c>
      <c r="D198" s="100">
        <v>0.54</v>
      </c>
      <c r="E198" s="100">
        <v>0.54</v>
      </c>
    </row>
    <row r="199" spans="1:5" x14ac:dyDescent="0.25">
      <c r="A199" s="75" t="s">
        <v>1099</v>
      </c>
      <c r="B199" s="96">
        <v>1</v>
      </c>
      <c r="C199" s="97">
        <v>1</v>
      </c>
      <c r="D199" s="100">
        <v>0.54</v>
      </c>
      <c r="E199" s="100">
        <v>0.54</v>
      </c>
    </row>
    <row r="200" spans="1:5" x14ac:dyDescent="0.25">
      <c r="A200" s="75" t="s">
        <v>1100</v>
      </c>
      <c r="B200" s="96">
        <v>4</v>
      </c>
      <c r="C200" s="97">
        <v>1</v>
      </c>
      <c r="D200" s="100">
        <v>0.54</v>
      </c>
      <c r="E200" s="100">
        <v>0.54</v>
      </c>
    </row>
    <row r="201" spans="1:5" x14ac:dyDescent="0.25">
      <c r="A201" s="75" t="s">
        <v>1101</v>
      </c>
      <c r="B201" s="96">
        <v>1</v>
      </c>
      <c r="C201" s="97">
        <v>2</v>
      </c>
      <c r="D201" s="100">
        <v>0.54</v>
      </c>
      <c r="E201" s="100">
        <v>0.54</v>
      </c>
    </row>
    <row r="202" spans="1:5" x14ac:dyDescent="0.25">
      <c r="A202" s="75" t="s">
        <v>1102</v>
      </c>
      <c r="B202" s="96">
        <v>1</v>
      </c>
      <c r="C202" s="97">
        <v>64</v>
      </c>
      <c r="D202" s="100">
        <v>0.54</v>
      </c>
      <c r="E202" s="100">
        <v>0.54</v>
      </c>
    </row>
    <row r="203" spans="1:5" x14ac:dyDescent="0.25">
      <c r="A203" s="75" t="s">
        <v>1103</v>
      </c>
      <c r="B203" s="96">
        <v>1</v>
      </c>
      <c r="C203" s="97">
        <v>31</v>
      </c>
      <c r="D203" s="100">
        <v>0.54</v>
      </c>
      <c r="E203" s="100">
        <v>0.54</v>
      </c>
    </row>
    <row r="204" spans="1:5" x14ac:dyDescent="0.25">
      <c r="A204" s="75" t="s">
        <v>1104</v>
      </c>
      <c r="B204" s="96">
        <v>1</v>
      </c>
      <c r="C204" s="97">
        <v>9</v>
      </c>
      <c r="D204" s="100">
        <v>0.54</v>
      </c>
      <c r="E204" s="100">
        <v>0.54</v>
      </c>
    </row>
    <row r="205" spans="1:5" x14ac:dyDescent="0.25">
      <c r="A205" s="75" t="s">
        <v>1105</v>
      </c>
      <c r="B205" s="96">
        <v>1</v>
      </c>
      <c r="C205" s="97">
        <v>120</v>
      </c>
      <c r="D205" s="100">
        <v>0.54</v>
      </c>
      <c r="E205" s="100">
        <v>0.54</v>
      </c>
    </row>
    <row r="206" spans="1:5" x14ac:dyDescent="0.25">
      <c r="A206" s="75" t="s">
        <v>1106</v>
      </c>
      <c r="B206" s="96">
        <v>1</v>
      </c>
      <c r="C206" s="97">
        <v>4</v>
      </c>
      <c r="D206" s="100">
        <v>0.54</v>
      </c>
      <c r="E206" s="100">
        <v>0.54</v>
      </c>
    </row>
    <row r="207" spans="1:5" x14ac:dyDescent="0.25">
      <c r="A207" s="75" t="s">
        <v>1107</v>
      </c>
      <c r="B207" s="96">
        <v>1</v>
      </c>
      <c r="C207" s="97">
        <v>8</v>
      </c>
      <c r="D207" s="100">
        <v>0.54</v>
      </c>
      <c r="E207" s="100">
        <v>0.54</v>
      </c>
    </row>
    <row r="208" spans="1:5" x14ac:dyDescent="0.25">
      <c r="A208" s="75" t="s">
        <v>1108</v>
      </c>
      <c r="B208" s="96">
        <v>1</v>
      </c>
      <c r="C208" s="97">
        <v>1</v>
      </c>
      <c r="D208" s="100">
        <v>0.53</v>
      </c>
      <c r="E208" s="100">
        <v>0.53</v>
      </c>
    </row>
    <row r="209" spans="1:5" x14ac:dyDescent="0.25">
      <c r="A209" s="75" t="s">
        <v>1109</v>
      </c>
      <c r="B209" s="96">
        <v>1</v>
      </c>
      <c r="C209" s="97">
        <v>1</v>
      </c>
      <c r="D209" s="100">
        <v>0.53</v>
      </c>
      <c r="E209" s="100">
        <v>0.53</v>
      </c>
    </row>
    <row r="210" spans="1:5" x14ac:dyDescent="0.25">
      <c r="A210" s="75" t="s">
        <v>1110</v>
      </c>
      <c r="B210" s="96">
        <v>3</v>
      </c>
      <c r="C210" s="97">
        <v>1</v>
      </c>
      <c r="D210" s="100">
        <v>0.53</v>
      </c>
      <c r="E210" s="100">
        <v>0.53</v>
      </c>
    </row>
    <row r="211" spans="1:5" x14ac:dyDescent="0.25">
      <c r="A211" s="75" t="s">
        <v>1111</v>
      </c>
      <c r="B211" s="96">
        <v>1</v>
      </c>
      <c r="C211" s="97">
        <v>18</v>
      </c>
      <c r="D211" s="100">
        <v>0.53</v>
      </c>
      <c r="E211" s="100">
        <v>0.53</v>
      </c>
    </row>
    <row r="212" spans="1:5" x14ac:dyDescent="0.25">
      <c r="A212" s="75" t="s">
        <v>1112</v>
      </c>
      <c r="B212" s="96">
        <v>1</v>
      </c>
      <c r="C212" s="97">
        <v>60</v>
      </c>
      <c r="D212" s="100">
        <v>0.53</v>
      </c>
      <c r="E212" s="100">
        <v>0.53</v>
      </c>
    </row>
    <row r="213" spans="1:5" x14ac:dyDescent="0.25">
      <c r="A213" s="75" t="s">
        <v>1113</v>
      </c>
      <c r="B213" s="96">
        <v>1</v>
      </c>
      <c r="C213" s="97">
        <v>12</v>
      </c>
      <c r="D213" s="100">
        <v>0.53</v>
      </c>
      <c r="E213" s="100">
        <v>0.53</v>
      </c>
    </row>
    <row r="214" spans="1:5" x14ac:dyDescent="0.25">
      <c r="A214" s="75" t="s">
        <v>1114</v>
      </c>
      <c r="B214" s="96">
        <v>1</v>
      </c>
      <c r="C214" s="97">
        <v>6</v>
      </c>
      <c r="D214" s="100">
        <v>0.53</v>
      </c>
      <c r="E214" s="100">
        <v>0.53</v>
      </c>
    </row>
    <row r="215" spans="1:5" x14ac:dyDescent="0.25">
      <c r="A215" s="75" t="s">
        <v>1115</v>
      </c>
      <c r="B215" s="96">
        <v>1</v>
      </c>
      <c r="C215" s="97">
        <v>15</v>
      </c>
      <c r="D215" s="100">
        <v>0.53</v>
      </c>
      <c r="E215" s="100">
        <v>0.53</v>
      </c>
    </row>
    <row r="216" spans="1:5" x14ac:dyDescent="0.25">
      <c r="A216" s="75" t="s">
        <v>1116</v>
      </c>
      <c r="B216" s="96">
        <v>1</v>
      </c>
      <c r="C216" s="97">
        <v>5</v>
      </c>
      <c r="D216" s="100">
        <v>0.53</v>
      </c>
      <c r="E216" s="100">
        <v>0.53</v>
      </c>
    </row>
    <row r="217" spans="1:5" x14ac:dyDescent="0.25">
      <c r="A217" s="75" t="s">
        <v>1117</v>
      </c>
      <c r="B217" s="96">
        <v>1</v>
      </c>
      <c r="C217" s="97">
        <v>11</v>
      </c>
      <c r="D217" s="100">
        <v>0.53</v>
      </c>
      <c r="E217" s="100">
        <v>0.53</v>
      </c>
    </row>
    <row r="218" spans="1:5" x14ac:dyDescent="0.25">
      <c r="A218" s="75" t="s">
        <v>1118</v>
      </c>
      <c r="B218" s="96">
        <v>1</v>
      </c>
      <c r="C218" s="97">
        <v>9</v>
      </c>
      <c r="D218" s="100">
        <v>0.53</v>
      </c>
      <c r="E218" s="100">
        <v>0.53</v>
      </c>
    </row>
    <row r="219" spans="1:5" x14ac:dyDescent="0.25">
      <c r="A219" s="75" t="s">
        <v>1119</v>
      </c>
      <c r="B219" s="96">
        <v>1</v>
      </c>
      <c r="C219" s="97">
        <v>6</v>
      </c>
      <c r="D219" s="100">
        <v>0.53</v>
      </c>
      <c r="E219" s="100">
        <v>0.53</v>
      </c>
    </row>
    <row r="220" spans="1:5" x14ac:dyDescent="0.25">
      <c r="A220" s="75" t="s">
        <v>1120</v>
      </c>
      <c r="B220" s="96">
        <v>1</v>
      </c>
      <c r="C220" s="97">
        <v>12</v>
      </c>
      <c r="D220" s="100">
        <v>0.53</v>
      </c>
      <c r="E220" s="100">
        <v>0.53</v>
      </c>
    </row>
    <row r="221" spans="1:5" x14ac:dyDescent="0.25">
      <c r="A221" s="75" t="s">
        <v>1121</v>
      </c>
      <c r="B221" s="96">
        <v>1</v>
      </c>
      <c r="C221" s="97">
        <v>1</v>
      </c>
      <c r="D221" s="100">
        <v>0.52</v>
      </c>
      <c r="E221" s="100">
        <v>0.52</v>
      </c>
    </row>
    <row r="222" spans="1:5" x14ac:dyDescent="0.25">
      <c r="A222" s="75" t="s">
        <v>1122</v>
      </c>
      <c r="B222" s="96">
        <v>2</v>
      </c>
      <c r="C222" s="97">
        <v>1</v>
      </c>
      <c r="D222" s="100">
        <v>0.52</v>
      </c>
      <c r="E222" s="100">
        <v>0.52</v>
      </c>
    </row>
    <row r="223" spans="1:5" x14ac:dyDescent="0.25">
      <c r="A223" s="75" t="s">
        <v>1123</v>
      </c>
      <c r="B223" s="96">
        <v>1</v>
      </c>
      <c r="C223" s="97">
        <v>1</v>
      </c>
      <c r="D223" s="100">
        <v>0.52</v>
      </c>
      <c r="E223" s="100">
        <v>0.52</v>
      </c>
    </row>
    <row r="224" spans="1:5" x14ac:dyDescent="0.25">
      <c r="A224" s="75" t="s">
        <v>1124</v>
      </c>
      <c r="B224" s="96">
        <v>1</v>
      </c>
      <c r="C224" s="97">
        <v>15</v>
      </c>
      <c r="D224" s="100">
        <v>0.54</v>
      </c>
      <c r="E224" s="100">
        <v>0.52</v>
      </c>
    </row>
    <row r="225" spans="1:5" x14ac:dyDescent="0.25">
      <c r="A225" s="75" t="s">
        <v>1125</v>
      </c>
      <c r="B225" s="96">
        <v>1</v>
      </c>
      <c r="C225" s="97">
        <v>46</v>
      </c>
      <c r="D225" s="100">
        <v>0.52</v>
      </c>
      <c r="E225" s="100">
        <v>0.52</v>
      </c>
    </row>
    <row r="226" spans="1:5" x14ac:dyDescent="0.25">
      <c r="A226" s="75" t="s">
        <v>1126</v>
      </c>
      <c r="B226" s="96">
        <v>1</v>
      </c>
      <c r="C226" s="97">
        <v>10</v>
      </c>
      <c r="D226" s="100">
        <v>0.52</v>
      </c>
      <c r="E226" s="100">
        <v>0.52</v>
      </c>
    </row>
    <row r="227" spans="1:5" x14ac:dyDescent="0.25">
      <c r="A227" s="75" t="s">
        <v>1127</v>
      </c>
      <c r="B227" s="96">
        <v>1</v>
      </c>
      <c r="C227" s="97">
        <v>39</v>
      </c>
      <c r="D227" s="100">
        <v>0.52</v>
      </c>
      <c r="E227" s="100">
        <v>0.52</v>
      </c>
    </row>
    <row r="228" spans="1:5" x14ac:dyDescent="0.25">
      <c r="A228" s="75" t="s">
        <v>1128</v>
      </c>
      <c r="B228" s="96">
        <v>1</v>
      </c>
      <c r="C228" s="97">
        <v>25</v>
      </c>
      <c r="D228" s="100">
        <v>0.52</v>
      </c>
      <c r="E228" s="100">
        <v>0.52</v>
      </c>
    </row>
    <row r="229" spans="1:5" x14ac:dyDescent="0.25">
      <c r="A229" s="75" t="s">
        <v>1129</v>
      </c>
      <c r="B229" s="96">
        <v>1</v>
      </c>
      <c r="C229" s="97">
        <v>2</v>
      </c>
      <c r="D229" s="100">
        <v>0.52</v>
      </c>
      <c r="E229" s="100">
        <v>0.52</v>
      </c>
    </row>
    <row r="230" spans="1:5" x14ac:dyDescent="0.25">
      <c r="A230" s="75" t="s">
        <v>1130</v>
      </c>
      <c r="B230" s="96">
        <v>1</v>
      </c>
      <c r="C230" s="97">
        <v>14</v>
      </c>
      <c r="D230" s="100">
        <v>0.52</v>
      </c>
      <c r="E230" s="100">
        <v>0.52</v>
      </c>
    </row>
    <row r="231" spans="1:5" x14ac:dyDescent="0.25">
      <c r="A231" s="75" t="s">
        <v>1131</v>
      </c>
      <c r="B231" s="96">
        <v>1</v>
      </c>
      <c r="C231" s="97">
        <v>16</v>
      </c>
      <c r="D231" s="100">
        <v>0.52</v>
      </c>
      <c r="E231" s="100">
        <v>0.52</v>
      </c>
    </row>
    <row r="232" spans="1:5" x14ac:dyDescent="0.25">
      <c r="A232" s="75" t="s">
        <v>1132</v>
      </c>
      <c r="B232" s="96">
        <v>1</v>
      </c>
      <c r="C232" s="97">
        <v>11</v>
      </c>
      <c r="D232" s="100">
        <v>0.52</v>
      </c>
      <c r="E232" s="100">
        <v>0.52</v>
      </c>
    </row>
    <row r="233" spans="1:5" x14ac:dyDescent="0.25">
      <c r="A233" s="75" t="s">
        <v>1133</v>
      </c>
      <c r="B233" s="96">
        <v>1</v>
      </c>
      <c r="C233" s="97">
        <v>6</v>
      </c>
      <c r="D233" s="100">
        <v>0.52</v>
      </c>
      <c r="E233" s="100">
        <v>0.52</v>
      </c>
    </row>
    <row r="234" spans="1:5" x14ac:dyDescent="0.25">
      <c r="A234" s="75" t="s">
        <v>1134</v>
      </c>
      <c r="B234" s="96">
        <v>1</v>
      </c>
      <c r="C234" s="97">
        <v>1</v>
      </c>
      <c r="D234" s="100">
        <v>0.52</v>
      </c>
      <c r="E234" s="100">
        <v>0.52</v>
      </c>
    </row>
    <row r="235" spans="1:5" x14ac:dyDescent="0.25">
      <c r="A235" s="75" t="s">
        <v>1135</v>
      </c>
      <c r="B235" s="96">
        <v>1</v>
      </c>
      <c r="C235" s="97">
        <v>1</v>
      </c>
      <c r="D235" s="100">
        <v>0.52</v>
      </c>
      <c r="E235" s="100">
        <v>0.52</v>
      </c>
    </row>
    <row r="236" spans="1:5" x14ac:dyDescent="0.25">
      <c r="A236" s="75" t="s">
        <v>1136</v>
      </c>
      <c r="B236" s="96">
        <v>1</v>
      </c>
      <c r="C236" s="97">
        <v>1</v>
      </c>
      <c r="D236" s="100">
        <v>0.51</v>
      </c>
      <c r="E236" s="100">
        <v>0.51</v>
      </c>
    </row>
    <row r="237" spans="1:5" x14ac:dyDescent="0.25">
      <c r="A237" s="75" t="s">
        <v>1137</v>
      </c>
      <c r="B237" s="96">
        <v>1</v>
      </c>
      <c r="C237" s="97">
        <v>69</v>
      </c>
      <c r="D237" s="100">
        <v>0.51</v>
      </c>
      <c r="E237" s="100">
        <v>0.51</v>
      </c>
    </row>
    <row r="238" spans="1:5" x14ac:dyDescent="0.25">
      <c r="A238" s="75" t="s">
        <v>1138</v>
      </c>
      <c r="B238" s="96">
        <v>1</v>
      </c>
      <c r="C238" s="97">
        <v>29</v>
      </c>
      <c r="D238" s="100">
        <v>0.51</v>
      </c>
      <c r="E238" s="100">
        <v>0.51</v>
      </c>
    </row>
    <row r="239" spans="1:5" x14ac:dyDescent="0.25">
      <c r="A239" s="75" t="s">
        <v>1139</v>
      </c>
      <c r="B239" s="96">
        <v>1</v>
      </c>
      <c r="C239" s="97">
        <v>5</v>
      </c>
      <c r="D239" s="100">
        <v>0.51</v>
      </c>
      <c r="E239" s="100">
        <v>0.51</v>
      </c>
    </row>
    <row r="240" spans="1:5" x14ac:dyDescent="0.25">
      <c r="A240" s="75" t="s">
        <v>1140</v>
      </c>
      <c r="B240" s="96">
        <v>1</v>
      </c>
      <c r="C240" s="97">
        <v>9</v>
      </c>
      <c r="D240" s="100">
        <v>0.51</v>
      </c>
      <c r="E240" s="100">
        <v>0.51</v>
      </c>
    </row>
    <row r="241" spans="1:5" x14ac:dyDescent="0.25">
      <c r="A241" s="75" t="s">
        <v>1141</v>
      </c>
      <c r="B241" s="96">
        <v>1</v>
      </c>
      <c r="C241" s="97">
        <v>4</v>
      </c>
      <c r="D241" s="100">
        <v>0.5</v>
      </c>
      <c r="E241" s="100">
        <v>0.5</v>
      </c>
    </row>
    <row r="242" spans="1:5" x14ac:dyDescent="0.25">
      <c r="A242" s="75" t="s">
        <v>1142</v>
      </c>
      <c r="B242" s="96">
        <v>3</v>
      </c>
      <c r="C242" s="97">
        <v>1</v>
      </c>
      <c r="D242" s="100">
        <v>0.5</v>
      </c>
      <c r="E242" s="100">
        <v>0.5</v>
      </c>
    </row>
    <row r="243" spans="1:5" x14ac:dyDescent="0.25">
      <c r="A243" s="75" t="s">
        <v>1143</v>
      </c>
      <c r="B243" s="96">
        <v>1</v>
      </c>
      <c r="C243" s="97">
        <v>34</v>
      </c>
      <c r="D243" s="100">
        <v>0.5</v>
      </c>
      <c r="E243" s="100">
        <v>0.5</v>
      </c>
    </row>
    <row r="244" spans="1:5" x14ac:dyDescent="0.25">
      <c r="A244" s="75" t="s">
        <v>1144</v>
      </c>
      <c r="B244" s="96">
        <v>1</v>
      </c>
      <c r="C244" s="97">
        <v>10</v>
      </c>
      <c r="D244" s="100">
        <v>0.5</v>
      </c>
      <c r="E244" s="100">
        <v>0.5</v>
      </c>
    </row>
    <row r="245" spans="1:5" x14ac:dyDescent="0.25">
      <c r="A245" s="75" t="s">
        <v>1145</v>
      </c>
      <c r="B245" s="96">
        <v>1</v>
      </c>
      <c r="C245" s="97">
        <v>41</v>
      </c>
      <c r="D245" s="100">
        <v>0.5</v>
      </c>
      <c r="E245" s="100">
        <v>0.5</v>
      </c>
    </row>
    <row r="246" spans="1:5" x14ac:dyDescent="0.25">
      <c r="A246" s="75" t="s">
        <v>1146</v>
      </c>
      <c r="B246" s="96">
        <v>1</v>
      </c>
      <c r="C246" s="97">
        <v>12</v>
      </c>
      <c r="D246" s="100">
        <v>0.5</v>
      </c>
      <c r="E246" s="100">
        <v>0.5</v>
      </c>
    </row>
    <row r="247" spans="1:5" x14ac:dyDescent="0.25">
      <c r="A247" s="75" t="s">
        <v>1147</v>
      </c>
      <c r="B247" s="96">
        <v>1</v>
      </c>
      <c r="C247" s="97">
        <v>10</v>
      </c>
      <c r="D247" s="100">
        <v>0.5</v>
      </c>
      <c r="E247" s="100">
        <v>0.5</v>
      </c>
    </row>
    <row r="248" spans="1:5" x14ac:dyDescent="0.25">
      <c r="A248" s="75" t="s">
        <v>1148</v>
      </c>
      <c r="B248" s="96">
        <v>1</v>
      </c>
      <c r="C248" s="97">
        <v>2</v>
      </c>
      <c r="D248" s="100">
        <v>0.5</v>
      </c>
      <c r="E248" s="100">
        <v>0.5</v>
      </c>
    </row>
    <row r="249" spans="1:5" x14ac:dyDescent="0.25">
      <c r="A249" s="75" t="s">
        <v>1149</v>
      </c>
      <c r="B249" s="96">
        <v>1</v>
      </c>
      <c r="C249" s="97">
        <v>8</v>
      </c>
      <c r="D249" s="100">
        <v>0.5</v>
      </c>
      <c r="E249" s="100">
        <v>0.5</v>
      </c>
    </row>
    <row r="250" spans="1:5" x14ac:dyDescent="0.25">
      <c r="A250" s="75" t="s">
        <v>1150</v>
      </c>
      <c r="B250" s="96">
        <v>1</v>
      </c>
      <c r="C250" s="97">
        <v>3</v>
      </c>
      <c r="D250" s="100">
        <v>0.5</v>
      </c>
      <c r="E250" s="100">
        <v>0.5</v>
      </c>
    </row>
    <row r="251" spans="1:5" x14ac:dyDescent="0.25">
      <c r="A251" s="75" t="s">
        <v>1151</v>
      </c>
      <c r="B251" s="96">
        <v>1</v>
      </c>
      <c r="C251" s="97">
        <v>15</v>
      </c>
      <c r="D251" s="100">
        <v>0.5</v>
      </c>
      <c r="E251" s="100">
        <v>0.5</v>
      </c>
    </row>
    <row r="252" spans="1:5" x14ac:dyDescent="0.25">
      <c r="A252" s="75" t="s">
        <v>1152</v>
      </c>
      <c r="B252" s="96">
        <v>1</v>
      </c>
      <c r="C252" s="97">
        <v>12</v>
      </c>
      <c r="D252" s="100">
        <v>0.5</v>
      </c>
      <c r="E252" s="100">
        <v>0.5</v>
      </c>
    </row>
    <row r="253" spans="1:5" x14ac:dyDescent="0.25">
      <c r="A253" s="75" t="s">
        <v>1153</v>
      </c>
      <c r="B253" s="96">
        <v>1</v>
      </c>
      <c r="C253" s="97">
        <v>6</v>
      </c>
      <c r="D253" s="100">
        <v>0.5</v>
      </c>
      <c r="E253" s="100">
        <v>0.5</v>
      </c>
    </row>
    <row r="254" spans="1:5" x14ac:dyDescent="0.25">
      <c r="A254" s="75" t="s">
        <v>1154</v>
      </c>
      <c r="B254" s="96">
        <v>3</v>
      </c>
      <c r="C254" s="97">
        <v>1</v>
      </c>
      <c r="D254" s="100">
        <v>0.51</v>
      </c>
      <c r="E254" s="100">
        <v>0.5</v>
      </c>
    </row>
    <row r="255" spans="1:5" x14ac:dyDescent="0.25">
      <c r="A255" s="75" t="s">
        <v>1155</v>
      </c>
      <c r="B255" s="96">
        <v>2</v>
      </c>
      <c r="C255" s="97">
        <v>1</v>
      </c>
      <c r="D255" s="100">
        <v>0.5</v>
      </c>
      <c r="E255" s="100">
        <v>0.5</v>
      </c>
    </row>
    <row r="256" spans="1:5" x14ac:dyDescent="0.25">
      <c r="A256" s="75" t="s">
        <v>1156</v>
      </c>
      <c r="B256" s="96">
        <v>1</v>
      </c>
      <c r="C256" s="97">
        <v>1</v>
      </c>
      <c r="D256" s="100">
        <v>0.49</v>
      </c>
      <c r="E256" s="100">
        <v>0.49</v>
      </c>
    </row>
    <row r="257" spans="1:5" x14ac:dyDescent="0.25">
      <c r="A257" s="75" t="s">
        <v>1157</v>
      </c>
      <c r="B257" s="96">
        <v>1</v>
      </c>
      <c r="C257" s="97">
        <v>4</v>
      </c>
      <c r="D257" s="100">
        <v>0.49</v>
      </c>
      <c r="E257" s="100">
        <v>0.49</v>
      </c>
    </row>
    <row r="258" spans="1:5" x14ac:dyDescent="0.25">
      <c r="A258" s="75" t="s">
        <v>1158</v>
      </c>
      <c r="B258" s="96">
        <v>1</v>
      </c>
      <c r="C258" s="97">
        <v>1</v>
      </c>
      <c r="D258" s="100">
        <v>0.49</v>
      </c>
      <c r="E258" s="100">
        <v>0.49</v>
      </c>
    </row>
    <row r="259" spans="1:5" x14ac:dyDescent="0.25">
      <c r="A259" s="75" t="s">
        <v>1159</v>
      </c>
      <c r="B259" s="96">
        <v>2</v>
      </c>
      <c r="C259" s="97">
        <v>1</v>
      </c>
      <c r="D259" s="100">
        <v>0.49</v>
      </c>
      <c r="E259" s="100">
        <v>0.49</v>
      </c>
    </row>
    <row r="260" spans="1:5" x14ac:dyDescent="0.25">
      <c r="A260" s="75" t="s">
        <v>1160</v>
      </c>
      <c r="B260" s="96">
        <v>2</v>
      </c>
      <c r="C260" s="97">
        <v>1</v>
      </c>
      <c r="D260" s="100">
        <v>0.49</v>
      </c>
      <c r="E260" s="100">
        <v>0.49</v>
      </c>
    </row>
    <row r="261" spans="1:5" x14ac:dyDescent="0.25">
      <c r="A261" s="75" t="s">
        <v>1161</v>
      </c>
      <c r="B261" s="96">
        <v>1</v>
      </c>
      <c r="C261" s="97">
        <v>4</v>
      </c>
      <c r="D261" s="100">
        <v>0.49</v>
      </c>
      <c r="E261" s="100">
        <v>0.49</v>
      </c>
    </row>
    <row r="262" spans="1:5" x14ac:dyDescent="0.25">
      <c r="A262" s="75" t="s">
        <v>1162</v>
      </c>
      <c r="B262" s="96">
        <v>1</v>
      </c>
      <c r="C262" s="97">
        <v>19</v>
      </c>
      <c r="D262" s="100">
        <v>0.49</v>
      </c>
      <c r="E262" s="100">
        <v>0.49</v>
      </c>
    </row>
    <row r="263" spans="1:5" x14ac:dyDescent="0.25">
      <c r="A263" s="75" t="s">
        <v>1163</v>
      </c>
      <c r="B263" s="96">
        <v>1</v>
      </c>
      <c r="C263" s="97">
        <v>20</v>
      </c>
      <c r="D263" s="100">
        <v>0.49</v>
      </c>
      <c r="E263" s="100">
        <v>0.49</v>
      </c>
    </row>
    <row r="264" spans="1:5" x14ac:dyDescent="0.25">
      <c r="A264" s="75" t="s">
        <v>1164</v>
      </c>
      <c r="B264" s="96">
        <v>1</v>
      </c>
      <c r="C264" s="97">
        <v>81</v>
      </c>
      <c r="D264" s="100">
        <v>0.49</v>
      </c>
      <c r="E264" s="100">
        <v>0.49</v>
      </c>
    </row>
    <row r="265" spans="1:5" x14ac:dyDescent="0.25">
      <c r="A265" s="75" t="s">
        <v>1165</v>
      </c>
      <c r="B265" s="96">
        <v>1</v>
      </c>
      <c r="C265" s="97">
        <v>5</v>
      </c>
      <c r="D265" s="100">
        <v>0.49</v>
      </c>
      <c r="E265" s="100">
        <v>0.49</v>
      </c>
    </row>
    <row r="266" spans="1:5" x14ac:dyDescent="0.25">
      <c r="A266" s="75" t="s">
        <v>1166</v>
      </c>
      <c r="B266" s="96">
        <v>1</v>
      </c>
      <c r="C266" s="97">
        <v>13</v>
      </c>
      <c r="D266" s="100">
        <v>0.49</v>
      </c>
      <c r="E266" s="100">
        <v>0.49</v>
      </c>
    </row>
    <row r="267" spans="1:5" x14ac:dyDescent="0.25">
      <c r="A267" s="75" t="s">
        <v>1167</v>
      </c>
      <c r="B267" s="96">
        <v>1</v>
      </c>
      <c r="C267" s="97">
        <v>9</v>
      </c>
      <c r="D267" s="100">
        <v>0.49</v>
      </c>
      <c r="E267" s="100">
        <v>0.49</v>
      </c>
    </row>
    <row r="268" spans="1:5" x14ac:dyDescent="0.25">
      <c r="A268" s="75" t="s">
        <v>1168</v>
      </c>
      <c r="B268" s="96">
        <v>1</v>
      </c>
      <c r="C268" s="97">
        <v>4</v>
      </c>
      <c r="D268" s="100">
        <v>0.49</v>
      </c>
      <c r="E268" s="100">
        <v>0.49</v>
      </c>
    </row>
    <row r="269" spans="1:5" x14ac:dyDescent="0.25">
      <c r="A269" s="75" t="s">
        <v>1169</v>
      </c>
      <c r="B269" s="96">
        <v>13</v>
      </c>
      <c r="C269" s="97">
        <v>1</v>
      </c>
      <c r="D269" s="100">
        <v>0.49</v>
      </c>
      <c r="E269" s="100">
        <v>0.49</v>
      </c>
    </row>
    <row r="270" spans="1:5" x14ac:dyDescent="0.25">
      <c r="A270" s="75" t="s">
        <v>1170</v>
      </c>
      <c r="B270" s="96">
        <v>5</v>
      </c>
      <c r="C270" s="97">
        <v>1</v>
      </c>
      <c r="D270" s="100">
        <v>0.49</v>
      </c>
      <c r="E270" s="100">
        <v>0.49</v>
      </c>
    </row>
    <row r="271" spans="1:5" x14ac:dyDescent="0.25">
      <c r="A271" s="75" t="s">
        <v>1171</v>
      </c>
      <c r="B271" s="96">
        <v>1</v>
      </c>
      <c r="C271" s="97">
        <v>1</v>
      </c>
      <c r="D271" s="100">
        <v>0.49</v>
      </c>
      <c r="E271" s="100">
        <v>0.49</v>
      </c>
    </row>
    <row r="272" spans="1:5" x14ac:dyDescent="0.25">
      <c r="A272" s="75" t="s">
        <v>1172</v>
      </c>
      <c r="B272" s="96">
        <v>3</v>
      </c>
      <c r="C272" s="97">
        <v>1</v>
      </c>
      <c r="D272" s="100">
        <v>0.49</v>
      </c>
      <c r="E272" s="100">
        <v>0.49</v>
      </c>
    </row>
    <row r="273" spans="1:5" x14ac:dyDescent="0.25">
      <c r="A273" s="75" t="s">
        <v>1173</v>
      </c>
      <c r="B273" s="96">
        <v>2</v>
      </c>
      <c r="C273" s="97">
        <v>1</v>
      </c>
      <c r="D273" s="100">
        <v>0.48</v>
      </c>
      <c r="E273" s="100">
        <v>0.48</v>
      </c>
    </row>
    <row r="274" spans="1:5" x14ac:dyDescent="0.25">
      <c r="A274" s="75" t="s">
        <v>1174</v>
      </c>
      <c r="B274" s="96">
        <v>2</v>
      </c>
      <c r="C274" s="97">
        <v>1</v>
      </c>
      <c r="D274" s="100">
        <v>0.48</v>
      </c>
      <c r="E274" s="100">
        <v>0.48</v>
      </c>
    </row>
    <row r="275" spans="1:5" x14ac:dyDescent="0.25">
      <c r="A275" s="75" t="s">
        <v>1175</v>
      </c>
      <c r="B275" s="96">
        <v>1</v>
      </c>
      <c r="C275" s="97">
        <v>1</v>
      </c>
      <c r="D275" s="100">
        <v>0.48</v>
      </c>
      <c r="E275" s="100">
        <v>0.48</v>
      </c>
    </row>
    <row r="276" spans="1:5" x14ac:dyDescent="0.25">
      <c r="A276" s="75" t="s">
        <v>1176</v>
      </c>
      <c r="B276" s="96">
        <v>1</v>
      </c>
      <c r="C276" s="97">
        <v>1</v>
      </c>
      <c r="D276" s="100">
        <v>0.48</v>
      </c>
      <c r="E276" s="100">
        <v>0.48</v>
      </c>
    </row>
    <row r="277" spans="1:5" x14ac:dyDescent="0.25">
      <c r="A277" s="75" t="s">
        <v>1177</v>
      </c>
      <c r="B277" s="96">
        <v>2</v>
      </c>
      <c r="C277" s="97">
        <v>1</v>
      </c>
      <c r="D277" s="100">
        <v>0.48</v>
      </c>
      <c r="E277" s="100">
        <v>0.48</v>
      </c>
    </row>
    <row r="278" spans="1:5" x14ac:dyDescent="0.25">
      <c r="A278" s="75" t="s">
        <v>1178</v>
      </c>
      <c r="B278" s="96">
        <v>1</v>
      </c>
      <c r="C278" s="97">
        <v>31</v>
      </c>
      <c r="D278" s="100">
        <v>0.48</v>
      </c>
      <c r="E278" s="100">
        <v>0.48</v>
      </c>
    </row>
    <row r="279" spans="1:5" x14ac:dyDescent="0.25">
      <c r="A279" s="75" t="s">
        <v>1179</v>
      </c>
      <c r="B279" s="96">
        <v>1</v>
      </c>
      <c r="C279" s="97">
        <v>6</v>
      </c>
      <c r="D279" s="100">
        <v>0.48</v>
      </c>
      <c r="E279" s="100">
        <v>0.48</v>
      </c>
    </row>
    <row r="280" spans="1:5" x14ac:dyDescent="0.25">
      <c r="A280" s="75" t="s">
        <v>1180</v>
      </c>
      <c r="B280" s="96">
        <v>1</v>
      </c>
      <c r="C280" s="97">
        <v>21</v>
      </c>
      <c r="D280" s="100">
        <v>0.48</v>
      </c>
      <c r="E280" s="100">
        <v>0.48</v>
      </c>
    </row>
    <row r="281" spans="1:5" x14ac:dyDescent="0.25">
      <c r="A281" s="75" t="s">
        <v>1181</v>
      </c>
      <c r="B281" s="96">
        <v>1</v>
      </c>
      <c r="C281" s="97">
        <v>14</v>
      </c>
      <c r="D281" s="100">
        <v>0.48</v>
      </c>
      <c r="E281" s="100">
        <v>0.48</v>
      </c>
    </row>
    <row r="282" spans="1:5" x14ac:dyDescent="0.25">
      <c r="A282" s="75" t="s">
        <v>1182</v>
      </c>
      <c r="B282" s="96">
        <v>1</v>
      </c>
      <c r="C282" s="97">
        <v>19</v>
      </c>
      <c r="D282" s="100">
        <v>0.48</v>
      </c>
      <c r="E282" s="100">
        <v>0.48</v>
      </c>
    </row>
    <row r="283" spans="1:5" x14ac:dyDescent="0.25">
      <c r="A283" s="75" t="s">
        <v>1183</v>
      </c>
      <c r="B283" s="96">
        <v>1</v>
      </c>
      <c r="C283" s="97">
        <v>3</v>
      </c>
      <c r="D283" s="100">
        <v>0.48</v>
      </c>
      <c r="E283" s="100">
        <v>0.48</v>
      </c>
    </row>
    <row r="284" spans="1:5" x14ac:dyDescent="0.25">
      <c r="A284" s="75" t="s">
        <v>1184</v>
      </c>
      <c r="B284" s="96">
        <v>1</v>
      </c>
      <c r="C284" s="97">
        <v>4</v>
      </c>
      <c r="D284" s="100">
        <v>0.48</v>
      </c>
      <c r="E284" s="100">
        <v>0.48</v>
      </c>
    </row>
    <row r="285" spans="1:5" x14ac:dyDescent="0.25">
      <c r="A285" s="75" t="s">
        <v>1185</v>
      </c>
      <c r="B285" s="96">
        <v>5</v>
      </c>
      <c r="C285" s="97">
        <v>1</v>
      </c>
      <c r="D285" s="100">
        <v>0.48</v>
      </c>
      <c r="E285" s="100">
        <v>0.48</v>
      </c>
    </row>
    <row r="286" spans="1:5" x14ac:dyDescent="0.25">
      <c r="A286" s="75" t="s">
        <v>1186</v>
      </c>
      <c r="B286" s="96">
        <v>2</v>
      </c>
      <c r="C286" s="97">
        <v>1</v>
      </c>
      <c r="D286" s="100">
        <v>0.48</v>
      </c>
      <c r="E286" s="100">
        <v>0.48</v>
      </c>
    </row>
    <row r="287" spans="1:5" x14ac:dyDescent="0.25">
      <c r="A287" s="75" t="s">
        <v>1187</v>
      </c>
      <c r="B287" s="96">
        <v>3</v>
      </c>
      <c r="C287" s="97">
        <v>1</v>
      </c>
      <c r="D287" s="100">
        <v>0.48</v>
      </c>
      <c r="E287" s="100">
        <v>0.48</v>
      </c>
    </row>
    <row r="288" spans="1:5" x14ac:dyDescent="0.25">
      <c r="A288" s="75" t="s">
        <v>1188</v>
      </c>
      <c r="B288" s="96">
        <v>1</v>
      </c>
      <c r="C288" s="97">
        <v>2</v>
      </c>
      <c r="D288" s="100">
        <v>0.47000000000000003</v>
      </c>
      <c r="E288" s="100">
        <v>0.47000000000000003</v>
      </c>
    </row>
    <row r="289" spans="1:5" x14ac:dyDescent="0.25">
      <c r="A289" s="75" t="s">
        <v>1189</v>
      </c>
      <c r="B289" s="96">
        <v>4</v>
      </c>
      <c r="C289" s="97">
        <v>1</v>
      </c>
      <c r="D289" s="100">
        <v>0.47000000000000003</v>
      </c>
      <c r="E289" s="100">
        <v>0.47000000000000003</v>
      </c>
    </row>
    <row r="290" spans="1:5" x14ac:dyDescent="0.25">
      <c r="A290" s="75" t="s">
        <v>1190</v>
      </c>
      <c r="B290" s="96">
        <v>1</v>
      </c>
      <c r="C290" s="97">
        <v>16</v>
      </c>
      <c r="D290" s="100">
        <v>0.47000000000000003</v>
      </c>
      <c r="E290" s="100">
        <v>0.47000000000000003</v>
      </c>
    </row>
    <row r="291" spans="1:5" x14ac:dyDescent="0.25">
      <c r="A291" s="75" t="s">
        <v>1191</v>
      </c>
      <c r="B291" s="96">
        <v>1</v>
      </c>
      <c r="C291" s="97">
        <v>6</v>
      </c>
      <c r="D291" s="100">
        <v>0.47000000000000003</v>
      </c>
      <c r="E291" s="100">
        <v>0.47000000000000003</v>
      </c>
    </row>
    <row r="292" spans="1:5" x14ac:dyDescent="0.25">
      <c r="A292" s="75" t="s">
        <v>1192</v>
      </c>
      <c r="B292" s="96">
        <v>1</v>
      </c>
      <c r="C292" s="97">
        <v>2</v>
      </c>
      <c r="D292" s="100">
        <v>0.47000000000000003</v>
      </c>
      <c r="E292" s="100">
        <v>0.47000000000000003</v>
      </c>
    </row>
    <row r="293" spans="1:5" x14ac:dyDescent="0.25">
      <c r="A293" s="75" t="s">
        <v>1193</v>
      </c>
      <c r="B293" s="96">
        <v>1</v>
      </c>
      <c r="C293" s="97">
        <v>2</v>
      </c>
      <c r="D293" s="100">
        <v>0.47000000000000003</v>
      </c>
      <c r="E293" s="100">
        <v>0.47000000000000003</v>
      </c>
    </row>
    <row r="294" spans="1:5" x14ac:dyDescent="0.25">
      <c r="A294" s="75" t="s">
        <v>1194</v>
      </c>
      <c r="B294" s="96">
        <v>1</v>
      </c>
      <c r="C294" s="97">
        <v>8</v>
      </c>
      <c r="D294" s="100">
        <v>0.47000000000000003</v>
      </c>
      <c r="E294" s="100">
        <v>0.47000000000000003</v>
      </c>
    </row>
    <row r="295" spans="1:5" x14ac:dyDescent="0.25">
      <c r="A295" s="75" t="s">
        <v>1195</v>
      </c>
      <c r="B295" s="96">
        <v>1</v>
      </c>
      <c r="C295" s="97">
        <v>3</v>
      </c>
      <c r="D295" s="100">
        <v>0.47000000000000003</v>
      </c>
      <c r="E295" s="100">
        <v>0.47000000000000003</v>
      </c>
    </row>
    <row r="296" spans="1:5" x14ac:dyDescent="0.25">
      <c r="A296" s="75" t="s">
        <v>1196</v>
      </c>
      <c r="B296" s="96">
        <v>1</v>
      </c>
      <c r="C296" s="97">
        <v>21</v>
      </c>
      <c r="D296" s="100">
        <v>0.47000000000000003</v>
      </c>
      <c r="E296" s="100">
        <v>0.47000000000000003</v>
      </c>
    </row>
    <row r="297" spans="1:5" x14ac:dyDescent="0.25">
      <c r="A297" s="75" t="s">
        <v>1197</v>
      </c>
      <c r="B297" s="96">
        <v>1</v>
      </c>
      <c r="C297" s="97">
        <v>14</v>
      </c>
      <c r="D297" s="100">
        <v>0.47000000000000003</v>
      </c>
      <c r="E297" s="100">
        <v>0.47000000000000003</v>
      </c>
    </row>
    <row r="298" spans="1:5" x14ac:dyDescent="0.25">
      <c r="A298" s="75" t="s">
        <v>1198</v>
      </c>
      <c r="B298" s="96">
        <v>1</v>
      </c>
      <c r="C298" s="97">
        <v>8</v>
      </c>
      <c r="D298" s="100">
        <v>0.47000000000000003</v>
      </c>
      <c r="E298" s="100">
        <v>0.47000000000000003</v>
      </c>
    </row>
    <row r="299" spans="1:5" x14ac:dyDescent="0.25">
      <c r="A299" s="75" t="s">
        <v>1199</v>
      </c>
      <c r="B299" s="96">
        <v>2</v>
      </c>
      <c r="C299" s="97">
        <v>1</v>
      </c>
      <c r="D299" s="100">
        <v>0.47000000000000003</v>
      </c>
      <c r="E299" s="100">
        <v>0.47000000000000003</v>
      </c>
    </row>
    <row r="300" spans="1:5" x14ac:dyDescent="0.25">
      <c r="A300" s="75" t="s">
        <v>1200</v>
      </c>
      <c r="B300" s="96">
        <v>3</v>
      </c>
      <c r="C300" s="97">
        <v>1</v>
      </c>
      <c r="D300" s="100">
        <v>0.46</v>
      </c>
      <c r="E300" s="100">
        <v>0.46</v>
      </c>
    </row>
    <row r="301" spans="1:5" x14ac:dyDescent="0.25">
      <c r="A301" s="75" t="s">
        <v>1201</v>
      </c>
      <c r="B301" s="96">
        <v>2</v>
      </c>
      <c r="C301" s="97">
        <v>1</v>
      </c>
      <c r="D301" s="100">
        <v>0.46</v>
      </c>
      <c r="E301" s="100">
        <v>0.46</v>
      </c>
    </row>
    <row r="302" spans="1:5" x14ac:dyDescent="0.25">
      <c r="A302" s="75" t="s">
        <v>1202</v>
      </c>
      <c r="B302" s="96">
        <v>1</v>
      </c>
      <c r="C302" s="97">
        <v>2</v>
      </c>
      <c r="D302" s="100">
        <v>0.46</v>
      </c>
      <c r="E302" s="100">
        <v>0.46</v>
      </c>
    </row>
    <row r="303" spans="1:5" x14ac:dyDescent="0.25">
      <c r="A303" s="75" t="s">
        <v>1203</v>
      </c>
      <c r="B303" s="96">
        <v>2</v>
      </c>
      <c r="C303" s="97">
        <v>1</v>
      </c>
      <c r="D303" s="100">
        <v>0.46</v>
      </c>
      <c r="E303" s="100">
        <v>0.46</v>
      </c>
    </row>
    <row r="304" spans="1:5" x14ac:dyDescent="0.25">
      <c r="A304" s="75" t="s">
        <v>1204</v>
      </c>
      <c r="B304" s="96">
        <v>2</v>
      </c>
      <c r="C304" s="97">
        <v>1</v>
      </c>
      <c r="D304" s="100">
        <v>0.46</v>
      </c>
      <c r="E304" s="100">
        <v>0.46</v>
      </c>
    </row>
    <row r="305" spans="1:5" x14ac:dyDescent="0.25">
      <c r="A305" s="75" t="s">
        <v>1205</v>
      </c>
      <c r="B305" s="96">
        <v>4</v>
      </c>
      <c r="C305" s="97">
        <v>1</v>
      </c>
      <c r="D305" s="100">
        <v>0.46</v>
      </c>
      <c r="E305" s="100">
        <v>0.46</v>
      </c>
    </row>
    <row r="306" spans="1:5" x14ac:dyDescent="0.25">
      <c r="A306" s="75" t="s">
        <v>1206</v>
      </c>
      <c r="B306" s="96">
        <v>1</v>
      </c>
      <c r="C306" s="97">
        <v>1</v>
      </c>
      <c r="D306" s="100">
        <v>0.46</v>
      </c>
      <c r="E306" s="100">
        <v>0.46</v>
      </c>
    </row>
    <row r="307" spans="1:5" x14ac:dyDescent="0.25">
      <c r="A307" s="75" t="s">
        <v>1207</v>
      </c>
      <c r="B307" s="96">
        <v>1</v>
      </c>
      <c r="C307" s="97">
        <v>1</v>
      </c>
      <c r="D307" s="100">
        <v>0.46</v>
      </c>
      <c r="E307" s="100">
        <v>0.46</v>
      </c>
    </row>
    <row r="308" spans="1:5" x14ac:dyDescent="0.25">
      <c r="A308" s="75" t="s">
        <v>1208</v>
      </c>
      <c r="B308" s="96">
        <v>3</v>
      </c>
      <c r="C308" s="97">
        <v>1</v>
      </c>
      <c r="D308" s="100">
        <v>0.46</v>
      </c>
      <c r="E308" s="100">
        <v>0.46</v>
      </c>
    </row>
    <row r="309" spans="1:5" x14ac:dyDescent="0.25">
      <c r="A309" s="75" t="s">
        <v>1209</v>
      </c>
      <c r="B309" s="96">
        <v>1</v>
      </c>
      <c r="C309" s="97">
        <v>9</v>
      </c>
      <c r="D309" s="100">
        <v>0.46</v>
      </c>
      <c r="E309" s="100">
        <v>0.46</v>
      </c>
    </row>
    <row r="310" spans="1:5" x14ac:dyDescent="0.25">
      <c r="A310" s="75" t="s">
        <v>1210</v>
      </c>
      <c r="B310" s="96">
        <v>1</v>
      </c>
      <c r="C310" s="97">
        <v>3</v>
      </c>
      <c r="D310" s="100">
        <v>0.46</v>
      </c>
      <c r="E310" s="100">
        <v>0.46</v>
      </c>
    </row>
    <row r="311" spans="1:5" x14ac:dyDescent="0.25">
      <c r="A311" s="75" t="s">
        <v>1211</v>
      </c>
      <c r="B311" s="96">
        <v>1</v>
      </c>
      <c r="C311" s="97">
        <v>5</v>
      </c>
      <c r="D311" s="100">
        <v>0.46</v>
      </c>
      <c r="E311" s="100">
        <v>0.46</v>
      </c>
    </row>
    <row r="312" spans="1:5" x14ac:dyDescent="0.25">
      <c r="A312" s="75" t="s">
        <v>1212</v>
      </c>
      <c r="B312" s="96">
        <v>1</v>
      </c>
      <c r="C312" s="97">
        <v>5</v>
      </c>
      <c r="D312" s="100">
        <v>0.46</v>
      </c>
      <c r="E312" s="100">
        <v>0.46</v>
      </c>
    </row>
    <row r="313" spans="1:5" x14ac:dyDescent="0.25">
      <c r="A313" s="75" t="s">
        <v>1213</v>
      </c>
      <c r="B313" s="96">
        <v>1</v>
      </c>
      <c r="C313" s="97">
        <v>9</v>
      </c>
      <c r="D313" s="100">
        <v>0.46</v>
      </c>
      <c r="E313" s="100">
        <v>0.46</v>
      </c>
    </row>
    <row r="314" spans="1:5" x14ac:dyDescent="0.25">
      <c r="A314" s="75" t="s">
        <v>1214</v>
      </c>
      <c r="B314" s="96">
        <v>1</v>
      </c>
      <c r="C314" s="97">
        <v>24</v>
      </c>
      <c r="D314" s="100">
        <v>0.46</v>
      </c>
      <c r="E314" s="100">
        <v>0.46</v>
      </c>
    </row>
    <row r="315" spans="1:5" x14ac:dyDescent="0.25">
      <c r="A315" s="75" t="s">
        <v>1215</v>
      </c>
      <c r="B315" s="96">
        <v>2</v>
      </c>
      <c r="C315" s="97">
        <v>1</v>
      </c>
      <c r="D315" s="100">
        <v>0.46</v>
      </c>
      <c r="E315" s="100">
        <v>0.46</v>
      </c>
    </row>
    <row r="316" spans="1:5" x14ac:dyDescent="0.25">
      <c r="A316" s="75" t="s">
        <v>1216</v>
      </c>
      <c r="B316" s="96">
        <v>1</v>
      </c>
      <c r="C316" s="97">
        <v>2</v>
      </c>
      <c r="D316" s="100">
        <v>0.46</v>
      </c>
      <c r="E316" s="100">
        <v>0.46</v>
      </c>
    </row>
    <row r="317" spans="1:5" x14ac:dyDescent="0.25">
      <c r="A317" s="75" t="s">
        <v>1217</v>
      </c>
      <c r="B317" s="96">
        <v>1</v>
      </c>
      <c r="C317" s="97">
        <v>2</v>
      </c>
      <c r="D317" s="100">
        <v>0.45</v>
      </c>
      <c r="E317" s="100">
        <v>0.45</v>
      </c>
    </row>
    <row r="318" spans="1:5" x14ac:dyDescent="0.25">
      <c r="A318" s="75" t="s">
        <v>1218</v>
      </c>
      <c r="B318" s="96">
        <v>2</v>
      </c>
      <c r="C318" s="97">
        <v>1</v>
      </c>
      <c r="D318" s="100">
        <v>0.45</v>
      </c>
      <c r="E318" s="100">
        <v>0.45</v>
      </c>
    </row>
    <row r="319" spans="1:5" x14ac:dyDescent="0.25">
      <c r="A319" s="75" t="s">
        <v>1219</v>
      </c>
      <c r="B319" s="96">
        <v>1</v>
      </c>
      <c r="C319" s="97">
        <v>2</v>
      </c>
      <c r="D319" s="100">
        <v>0.45</v>
      </c>
      <c r="E319" s="100">
        <v>0.45</v>
      </c>
    </row>
    <row r="320" spans="1:5" x14ac:dyDescent="0.25">
      <c r="A320" s="75" t="s">
        <v>1220</v>
      </c>
      <c r="B320" s="96">
        <v>4</v>
      </c>
      <c r="C320" s="97">
        <v>1</v>
      </c>
      <c r="D320" s="100">
        <v>0.45</v>
      </c>
      <c r="E320" s="100">
        <v>0.45</v>
      </c>
    </row>
    <row r="321" spans="1:5" x14ac:dyDescent="0.25">
      <c r="A321" s="75" t="s">
        <v>1221</v>
      </c>
      <c r="B321" s="96">
        <v>2</v>
      </c>
      <c r="C321" s="97">
        <v>1</v>
      </c>
      <c r="D321" s="100">
        <v>0.45</v>
      </c>
      <c r="E321" s="100">
        <v>0.45</v>
      </c>
    </row>
    <row r="322" spans="1:5" x14ac:dyDescent="0.25">
      <c r="A322" s="75" t="s">
        <v>1222</v>
      </c>
      <c r="B322" s="96">
        <v>1</v>
      </c>
      <c r="C322" s="97">
        <v>14</v>
      </c>
      <c r="D322" s="100">
        <v>0.45</v>
      </c>
      <c r="E322" s="100">
        <v>0.45</v>
      </c>
    </row>
    <row r="323" spans="1:5" x14ac:dyDescent="0.25">
      <c r="A323" s="75" t="s">
        <v>1223</v>
      </c>
      <c r="B323" s="96">
        <v>1</v>
      </c>
      <c r="C323" s="97">
        <v>3</v>
      </c>
      <c r="D323" s="100">
        <v>0.45</v>
      </c>
      <c r="E323" s="100">
        <v>0.45</v>
      </c>
    </row>
    <row r="324" spans="1:5" x14ac:dyDescent="0.25">
      <c r="A324" s="75" t="s">
        <v>1224</v>
      </c>
      <c r="B324" s="96">
        <v>1</v>
      </c>
      <c r="C324" s="97">
        <v>14</v>
      </c>
      <c r="D324" s="100">
        <v>0.45</v>
      </c>
      <c r="E324" s="100">
        <v>0.45</v>
      </c>
    </row>
    <row r="325" spans="1:5" x14ac:dyDescent="0.25">
      <c r="A325" s="75" t="s">
        <v>1225</v>
      </c>
      <c r="B325" s="96">
        <v>1</v>
      </c>
      <c r="C325" s="97">
        <v>7</v>
      </c>
      <c r="D325" s="100">
        <v>0.45</v>
      </c>
      <c r="E325" s="100">
        <v>0.45</v>
      </c>
    </row>
    <row r="326" spans="1:5" x14ac:dyDescent="0.25">
      <c r="A326" s="75" t="s">
        <v>1226</v>
      </c>
      <c r="B326" s="96">
        <v>1</v>
      </c>
      <c r="C326" s="97">
        <v>5</v>
      </c>
      <c r="D326" s="100">
        <v>0.44</v>
      </c>
      <c r="E326" s="100">
        <v>0.45</v>
      </c>
    </row>
    <row r="327" spans="1:5" x14ac:dyDescent="0.25">
      <c r="A327" s="75" t="s">
        <v>1227</v>
      </c>
      <c r="B327" s="96">
        <v>1</v>
      </c>
      <c r="C327" s="97">
        <v>9</v>
      </c>
      <c r="D327" s="100">
        <v>0.45</v>
      </c>
      <c r="E327" s="100">
        <v>0.45</v>
      </c>
    </row>
    <row r="328" spans="1:5" x14ac:dyDescent="0.25">
      <c r="A328" s="75" t="s">
        <v>1228</v>
      </c>
      <c r="B328" s="96">
        <v>1</v>
      </c>
      <c r="C328" s="97">
        <v>3</v>
      </c>
      <c r="D328" s="100">
        <v>0.45</v>
      </c>
      <c r="E328" s="100">
        <v>0.45</v>
      </c>
    </row>
    <row r="329" spans="1:5" x14ac:dyDescent="0.25">
      <c r="A329" s="75" t="s">
        <v>1229</v>
      </c>
      <c r="B329" s="96">
        <v>1</v>
      </c>
      <c r="C329" s="97">
        <v>3</v>
      </c>
      <c r="D329" s="100">
        <v>0.45</v>
      </c>
      <c r="E329" s="100">
        <v>0.45</v>
      </c>
    </row>
    <row r="330" spans="1:5" x14ac:dyDescent="0.25">
      <c r="A330" s="75" t="s">
        <v>1230</v>
      </c>
      <c r="B330" s="96">
        <v>1</v>
      </c>
      <c r="C330" s="97">
        <v>6</v>
      </c>
      <c r="D330" s="100">
        <v>0.45</v>
      </c>
      <c r="E330" s="100">
        <v>0.45</v>
      </c>
    </row>
    <row r="331" spans="1:5" x14ac:dyDescent="0.25">
      <c r="A331" s="75" t="s">
        <v>1231</v>
      </c>
      <c r="B331" s="96">
        <v>1</v>
      </c>
      <c r="C331" s="97">
        <v>9</v>
      </c>
      <c r="D331" s="100">
        <v>0.45</v>
      </c>
      <c r="E331" s="100">
        <v>0.45</v>
      </c>
    </row>
    <row r="332" spans="1:5" x14ac:dyDescent="0.25">
      <c r="A332" s="75" t="s">
        <v>1232</v>
      </c>
      <c r="B332" s="96">
        <v>1</v>
      </c>
      <c r="C332" s="97">
        <v>8</v>
      </c>
      <c r="D332" s="100">
        <v>0.46</v>
      </c>
      <c r="E332" s="100">
        <v>0.45</v>
      </c>
    </row>
    <row r="333" spans="1:5" x14ac:dyDescent="0.25">
      <c r="A333" s="75" t="s">
        <v>1233</v>
      </c>
      <c r="B333" s="96">
        <v>1</v>
      </c>
      <c r="C333" s="97">
        <v>18</v>
      </c>
      <c r="D333" s="100">
        <v>0.45</v>
      </c>
      <c r="E333" s="100">
        <v>0.45</v>
      </c>
    </row>
    <row r="334" spans="1:5" x14ac:dyDescent="0.25">
      <c r="A334" s="75" t="s">
        <v>1234</v>
      </c>
      <c r="B334" s="96">
        <v>1</v>
      </c>
      <c r="C334" s="97">
        <v>1</v>
      </c>
      <c r="D334" s="100">
        <v>0.44</v>
      </c>
      <c r="E334" s="100">
        <v>0.44</v>
      </c>
    </row>
    <row r="335" spans="1:5" x14ac:dyDescent="0.25">
      <c r="A335" s="75" t="s">
        <v>1235</v>
      </c>
      <c r="B335" s="96">
        <v>1</v>
      </c>
      <c r="C335" s="97">
        <v>1</v>
      </c>
      <c r="D335" s="100">
        <v>0.44</v>
      </c>
      <c r="E335" s="100">
        <v>0.44</v>
      </c>
    </row>
    <row r="336" spans="1:5" x14ac:dyDescent="0.25">
      <c r="A336" s="75" t="s">
        <v>1236</v>
      </c>
      <c r="B336" s="96">
        <v>1</v>
      </c>
      <c r="C336" s="97">
        <v>8</v>
      </c>
      <c r="D336" s="100">
        <v>0.44</v>
      </c>
      <c r="E336" s="100">
        <v>0.44</v>
      </c>
    </row>
    <row r="337" spans="1:5" x14ac:dyDescent="0.25">
      <c r="A337" s="75" t="s">
        <v>1237</v>
      </c>
      <c r="B337" s="96">
        <v>1</v>
      </c>
      <c r="C337" s="97">
        <v>51</v>
      </c>
      <c r="D337" s="100">
        <v>0.45</v>
      </c>
      <c r="E337" s="100">
        <v>0.44</v>
      </c>
    </row>
    <row r="338" spans="1:5" x14ac:dyDescent="0.25">
      <c r="A338" s="75" t="s">
        <v>1238</v>
      </c>
      <c r="B338" s="96">
        <v>1</v>
      </c>
      <c r="C338" s="97">
        <v>35</v>
      </c>
      <c r="D338" s="100">
        <v>0.44</v>
      </c>
      <c r="E338" s="100">
        <v>0.44</v>
      </c>
    </row>
    <row r="339" spans="1:5" x14ac:dyDescent="0.25">
      <c r="A339" s="75" t="s">
        <v>1239</v>
      </c>
      <c r="B339" s="96">
        <v>1</v>
      </c>
      <c r="C339" s="97">
        <v>10</v>
      </c>
      <c r="D339" s="100">
        <v>0.44</v>
      </c>
      <c r="E339" s="100">
        <v>0.44</v>
      </c>
    </row>
    <row r="340" spans="1:5" x14ac:dyDescent="0.25">
      <c r="A340" s="75" t="s">
        <v>1240</v>
      </c>
      <c r="B340" s="96">
        <v>1</v>
      </c>
      <c r="C340" s="97">
        <v>7</v>
      </c>
      <c r="D340" s="100">
        <v>0.44</v>
      </c>
      <c r="E340" s="100">
        <v>0.44</v>
      </c>
    </row>
    <row r="341" spans="1:5" x14ac:dyDescent="0.25">
      <c r="A341" s="75" t="s">
        <v>1241</v>
      </c>
      <c r="B341" s="96">
        <v>1</v>
      </c>
      <c r="C341" s="97">
        <v>2</v>
      </c>
      <c r="D341" s="100">
        <v>0.44</v>
      </c>
      <c r="E341" s="100">
        <v>0.44</v>
      </c>
    </row>
    <row r="342" spans="1:5" x14ac:dyDescent="0.25">
      <c r="A342" s="75" t="s">
        <v>1242</v>
      </c>
      <c r="B342" s="96">
        <v>1</v>
      </c>
      <c r="C342" s="97">
        <v>18</v>
      </c>
      <c r="D342" s="100">
        <v>0.44</v>
      </c>
      <c r="E342" s="100">
        <v>0.44</v>
      </c>
    </row>
    <row r="343" spans="1:5" x14ac:dyDescent="0.25">
      <c r="A343" s="75" t="s">
        <v>1243</v>
      </c>
      <c r="B343" s="96">
        <v>1</v>
      </c>
      <c r="C343" s="97">
        <v>10</v>
      </c>
      <c r="D343" s="100">
        <v>0.44</v>
      </c>
      <c r="E343" s="100">
        <v>0.44</v>
      </c>
    </row>
    <row r="344" spans="1:5" x14ac:dyDescent="0.25">
      <c r="A344" s="75" t="s">
        <v>1244</v>
      </c>
      <c r="B344" s="96">
        <v>1</v>
      </c>
      <c r="C344" s="97">
        <v>1</v>
      </c>
      <c r="D344" s="100">
        <v>0.44</v>
      </c>
      <c r="E344" s="100">
        <v>0.44</v>
      </c>
    </row>
    <row r="345" spans="1:5" x14ac:dyDescent="0.25">
      <c r="A345" s="75" t="s">
        <v>1245</v>
      </c>
      <c r="B345" s="96">
        <v>1</v>
      </c>
      <c r="C345" s="97">
        <v>3</v>
      </c>
      <c r="D345" s="100">
        <v>0.44</v>
      </c>
      <c r="E345" s="100">
        <v>0.44</v>
      </c>
    </row>
    <row r="346" spans="1:5" x14ac:dyDescent="0.25">
      <c r="A346" s="75" t="s">
        <v>1246</v>
      </c>
      <c r="B346" s="96">
        <v>1</v>
      </c>
      <c r="C346" s="97">
        <v>9</v>
      </c>
      <c r="D346" s="100">
        <v>0.44</v>
      </c>
      <c r="E346" s="100">
        <v>0.44</v>
      </c>
    </row>
    <row r="347" spans="1:5" x14ac:dyDescent="0.25">
      <c r="A347" s="75" t="s">
        <v>1247</v>
      </c>
      <c r="B347" s="96">
        <v>1</v>
      </c>
      <c r="C347" s="97">
        <v>1</v>
      </c>
      <c r="D347" s="100">
        <v>0.44</v>
      </c>
      <c r="E347" s="100">
        <v>0.44</v>
      </c>
    </row>
    <row r="348" spans="1:5" x14ac:dyDescent="0.25">
      <c r="A348" s="75" t="s">
        <v>1248</v>
      </c>
      <c r="B348" s="96">
        <v>6</v>
      </c>
      <c r="C348" s="97">
        <v>1</v>
      </c>
      <c r="D348" s="100">
        <v>0.44</v>
      </c>
      <c r="E348" s="100">
        <v>0.44</v>
      </c>
    </row>
    <row r="349" spans="1:5" x14ac:dyDescent="0.25">
      <c r="A349" s="75" t="s">
        <v>1249</v>
      </c>
      <c r="B349" s="96">
        <v>1</v>
      </c>
      <c r="C349" s="97">
        <v>5</v>
      </c>
      <c r="D349" s="100">
        <v>0.43</v>
      </c>
      <c r="E349" s="100">
        <v>0.43</v>
      </c>
    </row>
    <row r="350" spans="1:5" x14ac:dyDescent="0.25">
      <c r="A350" s="75" t="s">
        <v>1250</v>
      </c>
      <c r="B350" s="96">
        <v>1</v>
      </c>
      <c r="C350" s="97">
        <v>13</v>
      </c>
      <c r="D350" s="100">
        <v>0.43</v>
      </c>
      <c r="E350" s="100">
        <v>0.43</v>
      </c>
    </row>
    <row r="351" spans="1:5" x14ac:dyDescent="0.25">
      <c r="A351" s="75" t="s">
        <v>1251</v>
      </c>
      <c r="B351" s="96">
        <v>1</v>
      </c>
      <c r="C351" s="97">
        <v>4</v>
      </c>
      <c r="D351" s="100">
        <v>0.43</v>
      </c>
      <c r="E351" s="100">
        <v>0.43</v>
      </c>
    </row>
    <row r="352" spans="1:5" x14ac:dyDescent="0.25">
      <c r="A352" s="75" t="s">
        <v>1252</v>
      </c>
      <c r="B352" s="96">
        <v>6</v>
      </c>
      <c r="C352" s="97">
        <v>1</v>
      </c>
      <c r="D352" s="100">
        <v>0.43</v>
      </c>
      <c r="E352" s="100">
        <v>0.43</v>
      </c>
    </row>
    <row r="353" spans="1:5" x14ac:dyDescent="0.25">
      <c r="A353" s="75" t="s">
        <v>1253</v>
      </c>
      <c r="B353" s="96">
        <v>1</v>
      </c>
      <c r="C353" s="97">
        <v>1</v>
      </c>
      <c r="D353" s="100">
        <v>0.43</v>
      </c>
      <c r="E353" s="100">
        <v>0.42</v>
      </c>
    </row>
    <row r="354" spans="1:5" x14ac:dyDescent="0.25">
      <c r="A354" s="75" t="s">
        <v>1254</v>
      </c>
      <c r="B354" s="96">
        <v>1</v>
      </c>
      <c r="C354" s="97">
        <v>2</v>
      </c>
      <c r="D354" s="100">
        <v>0.42</v>
      </c>
      <c r="E354" s="100">
        <v>0.42</v>
      </c>
    </row>
    <row r="355" spans="1:5" x14ac:dyDescent="0.25">
      <c r="A355" s="75" t="s">
        <v>1255</v>
      </c>
      <c r="B355" s="96">
        <v>3</v>
      </c>
      <c r="C355" s="97">
        <v>1</v>
      </c>
      <c r="D355" s="100">
        <v>0.42</v>
      </c>
      <c r="E355" s="100">
        <v>0.42</v>
      </c>
    </row>
    <row r="356" spans="1:5" x14ac:dyDescent="0.25">
      <c r="A356" s="75" t="s">
        <v>1256</v>
      </c>
      <c r="B356" s="96">
        <v>1</v>
      </c>
      <c r="C356" s="97">
        <v>2</v>
      </c>
      <c r="D356" s="100">
        <v>0.42</v>
      </c>
      <c r="E356" s="100">
        <v>0.42</v>
      </c>
    </row>
    <row r="357" spans="1:5" x14ac:dyDescent="0.25">
      <c r="A357" s="75" t="s">
        <v>1257</v>
      </c>
      <c r="B357" s="96">
        <v>1</v>
      </c>
      <c r="C357" s="97">
        <v>1</v>
      </c>
      <c r="D357" s="100">
        <v>0.42</v>
      </c>
      <c r="E357" s="100">
        <v>0.42</v>
      </c>
    </row>
    <row r="358" spans="1:5" x14ac:dyDescent="0.25">
      <c r="A358" s="75" t="s">
        <v>1258</v>
      </c>
      <c r="B358" s="96">
        <v>1</v>
      </c>
      <c r="C358" s="97">
        <v>10</v>
      </c>
      <c r="D358" s="100">
        <v>0.42</v>
      </c>
      <c r="E358" s="100">
        <v>0.42</v>
      </c>
    </row>
    <row r="359" spans="1:5" x14ac:dyDescent="0.25">
      <c r="A359" s="75" t="s">
        <v>1259</v>
      </c>
      <c r="B359" s="96">
        <v>1</v>
      </c>
      <c r="C359" s="97">
        <v>3</v>
      </c>
      <c r="D359" s="100">
        <v>0.42</v>
      </c>
      <c r="E359" s="100">
        <v>0.42</v>
      </c>
    </row>
    <row r="360" spans="1:5" x14ac:dyDescent="0.25">
      <c r="A360" s="75" t="s">
        <v>1260</v>
      </c>
      <c r="B360" s="96">
        <v>1</v>
      </c>
      <c r="C360" s="97">
        <v>5</v>
      </c>
      <c r="D360" s="100">
        <v>0.42</v>
      </c>
      <c r="E360" s="100">
        <v>0.42</v>
      </c>
    </row>
    <row r="361" spans="1:5" x14ac:dyDescent="0.25">
      <c r="A361" s="75" t="s">
        <v>1261</v>
      </c>
      <c r="B361" s="96">
        <v>1</v>
      </c>
      <c r="C361" s="97">
        <v>41</v>
      </c>
      <c r="D361" s="100">
        <v>0.42</v>
      </c>
      <c r="E361" s="100">
        <v>0.42</v>
      </c>
    </row>
    <row r="362" spans="1:5" x14ac:dyDescent="0.25">
      <c r="A362" s="75" t="s">
        <v>1262</v>
      </c>
      <c r="B362" s="96">
        <v>1</v>
      </c>
      <c r="C362" s="97">
        <v>17</v>
      </c>
      <c r="D362" s="100">
        <v>0.42</v>
      </c>
      <c r="E362" s="100">
        <v>0.42</v>
      </c>
    </row>
    <row r="363" spans="1:5" x14ac:dyDescent="0.25">
      <c r="A363" s="75" t="s">
        <v>1263</v>
      </c>
      <c r="B363" s="96">
        <v>1</v>
      </c>
      <c r="C363" s="97">
        <v>4</v>
      </c>
      <c r="D363" s="100">
        <v>0.42</v>
      </c>
      <c r="E363" s="100">
        <v>0.42</v>
      </c>
    </row>
    <row r="364" spans="1:5" x14ac:dyDescent="0.25">
      <c r="A364" s="75" t="s">
        <v>1264</v>
      </c>
      <c r="B364" s="96">
        <v>1</v>
      </c>
      <c r="C364" s="97">
        <v>12</v>
      </c>
      <c r="D364" s="100">
        <v>0.42</v>
      </c>
      <c r="E364" s="100">
        <v>0.42</v>
      </c>
    </row>
    <row r="365" spans="1:5" x14ac:dyDescent="0.25">
      <c r="A365" s="75" t="s">
        <v>1265</v>
      </c>
      <c r="B365" s="96">
        <v>1</v>
      </c>
      <c r="C365" s="97">
        <v>4</v>
      </c>
      <c r="D365" s="100">
        <v>0.42</v>
      </c>
      <c r="E365" s="100">
        <v>0.42</v>
      </c>
    </row>
    <row r="366" spans="1:5" x14ac:dyDescent="0.25">
      <c r="A366" s="75" t="s">
        <v>1266</v>
      </c>
      <c r="B366" s="96">
        <v>1</v>
      </c>
      <c r="C366" s="97">
        <v>14</v>
      </c>
      <c r="D366" s="100">
        <v>0.42</v>
      </c>
      <c r="E366" s="100">
        <v>0.42</v>
      </c>
    </row>
    <row r="367" spans="1:5" x14ac:dyDescent="0.25">
      <c r="A367" s="75" t="s">
        <v>1267</v>
      </c>
      <c r="B367" s="96">
        <v>1</v>
      </c>
      <c r="C367" s="97">
        <v>7</v>
      </c>
      <c r="D367" s="100">
        <v>0.42</v>
      </c>
      <c r="E367" s="100">
        <v>0.42</v>
      </c>
    </row>
    <row r="368" spans="1:5" x14ac:dyDescent="0.25">
      <c r="A368" s="75" t="s">
        <v>1268</v>
      </c>
      <c r="B368" s="96">
        <v>1</v>
      </c>
      <c r="C368" s="97">
        <v>17</v>
      </c>
      <c r="D368" s="100">
        <v>0.42</v>
      </c>
      <c r="E368" s="100">
        <v>0.42</v>
      </c>
    </row>
    <row r="369" spans="1:5" x14ac:dyDescent="0.25">
      <c r="A369" s="75" t="s">
        <v>1269</v>
      </c>
      <c r="B369" s="96">
        <v>1</v>
      </c>
      <c r="C369" s="97">
        <v>8</v>
      </c>
      <c r="D369" s="100">
        <v>0.42</v>
      </c>
      <c r="E369" s="100">
        <v>0.42</v>
      </c>
    </row>
    <row r="370" spans="1:5" x14ac:dyDescent="0.25">
      <c r="A370" s="75" t="s">
        <v>1270</v>
      </c>
      <c r="B370" s="96">
        <v>1</v>
      </c>
      <c r="C370" s="97">
        <v>4</v>
      </c>
      <c r="D370" s="100">
        <v>0.42</v>
      </c>
      <c r="E370" s="100">
        <v>0.42</v>
      </c>
    </row>
    <row r="371" spans="1:5" x14ac:dyDescent="0.25">
      <c r="A371" s="75" t="s">
        <v>1271</v>
      </c>
      <c r="B371" s="96">
        <v>4</v>
      </c>
      <c r="C371" s="97">
        <v>1</v>
      </c>
      <c r="D371" s="100">
        <v>0.41000000000000003</v>
      </c>
      <c r="E371" s="100">
        <v>0.41000000000000003</v>
      </c>
    </row>
    <row r="372" spans="1:5" x14ac:dyDescent="0.25">
      <c r="A372" s="75" t="s">
        <v>1272</v>
      </c>
      <c r="B372" s="96">
        <v>1</v>
      </c>
      <c r="C372" s="97">
        <v>8</v>
      </c>
      <c r="D372" s="100">
        <v>0.41000000000000003</v>
      </c>
      <c r="E372" s="100">
        <v>0.41000000000000003</v>
      </c>
    </row>
    <row r="373" spans="1:5" x14ac:dyDescent="0.25">
      <c r="A373" s="75" t="s">
        <v>1273</v>
      </c>
      <c r="B373" s="96">
        <v>1</v>
      </c>
      <c r="C373" s="97">
        <v>4</v>
      </c>
      <c r="D373" s="100">
        <v>0.41000000000000003</v>
      </c>
      <c r="E373" s="100">
        <v>0.41000000000000003</v>
      </c>
    </row>
    <row r="374" spans="1:5" x14ac:dyDescent="0.25">
      <c r="A374" s="75" t="s">
        <v>1274</v>
      </c>
      <c r="B374" s="96">
        <v>1</v>
      </c>
      <c r="C374" s="97">
        <v>19</v>
      </c>
      <c r="D374" s="100">
        <v>0.41000000000000003</v>
      </c>
      <c r="E374" s="100">
        <v>0.41000000000000003</v>
      </c>
    </row>
    <row r="375" spans="1:5" x14ac:dyDescent="0.25">
      <c r="A375" s="75" t="s">
        <v>1275</v>
      </c>
      <c r="B375" s="96">
        <v>1</v>
      </c>
      <c r="C375" s="97">
        <v>16</v>
      </c>
      <c r="D375" s="100">
        <v>0.41000000000000003</v>
      </c>
      <c r="E375" s="100">
        <v>0.41000000000000003</v>
      </c>
    </row>
    <row r="376" spans="1:5" x14ac:dyDescent="0.25">
      <c r="A376" s="75" t="s">
        <v>1276</v>
      </c>
      <c r="B376" s="96">
        <v>1</v>
      </c>
      <c r="C376" s="97">
        <v>7</v>
      </c>
      <c r="D376" s="100">
        <v>0.41000000000000003</v>
      </c>
      <c r="E376" s="100">
        <v>0.41000000000000003</v>
      </c>
    </row>
    <row r="377" spans="1:5" x14ac:dyDescent="0.25">
      <c r="A377" s="75" t="s">
        <v>1277</v>
      </c>
      <c r="B377" s="96">
        <v>1</v>
      </c>
      <c r="C377" s="97">
        <v>4</v>
      </c>
      <c r="D377" s="100">
        <v>0.41000000000000003</v>
      </c>
      <c r="E377" s="100">
        <v>0.41000000000000003</v>
      </c>
    </row>
    <row r="378" spans="1:5" x14ac:dyDescent="0.25">
      <c r="A378" s="75" t="s">
        <v>1278</v>
      </c>
      <c r="B378" s="96">
        <v>1</v>
      </c>
      <c r="C378" s="97">
        <v>8</v>
      </c>
      <c r="D378" s="100">
        <v>0.41000000000000003</v>
      </c>
      <c r="E378" s="100">
        <v>0.41000000000000003</v>
      </c>
    </row>
    <row r="379" spans="1:5" x14ac:dyDescent="0.25">
      <c r="A379" s="75" t="s">
        <v>1279</v>
      </c>
      <c r="B379" s="96">
        <v>1</v>
      </c>
      <c r="C379" s="97">
        <v>7</v>
      </c>
      <c r="D379" s="100">
        <v>0.41000000000000003</v>
      </c>
      <c r="E379" s="100">
        <v>0.41000000000000003</v>
      </c>
    </row>
    <row r="380" spans="1:5" x14ac:dyDescent="0.25">
      <c r="A380" s="75" t="s">
        <v>1280</v>
      </c>
      <c r="B380" s="96">
        <v>3</v>
      </c>
      <c r="C380" s="97">
        <v>1</v>
      </c>
      <c r="D380" s="100">
        <v>0.4</v>
      </c>
      <c r="E380" s="100">
        <v>0.4</v>
      </c>
    </row>
    <row r="381" spans="1:5" x14ac:dyDescent="0.25">
      <c r="A381" s="75" t="s">
        <v>1281</v>
      </c>
      <c r="B381" s="96">
        <v>2</v>
      </c>
      <c r="C381" s="97">
        <v>1</v>
      </c>
      <c r="D381" s="100">
        <v>0.4</v>
      </c>
      <c r="E381" s="100">
        <v>0.4</v>
      </c>
    </row>
    <row r="382" spans="1:5" x14ac:dyDescent="0.25">
      <c r="A382" s="75" t="s">
        <v>1282</v>
      </c>
      <c r="B382" s="96">
        <v>1</v>
      </c>
      <c r="C382" s="97">
        <v>2</v>
      </c>
      <c r="D382" s="100">
        <v>0.4</v>
      </c>
      <c r="E382" s="100">
        <v>0.4</v>
      </c>
    </row>
    <row r="383" spans="1:5" x14ac:dyDescent="0.25">
      <c r="A383" s="75" t="s">
        <v>1283</v>
      </c>
      <c r="B383" s="96">
        <v>1</v>
      </c>
      <c r="C383" s="97">
        <v>12</v>
      </c>
      <c r="D383" s="100">
        <v>0.4</v>
      </c>
      <c r="E383" s="100">
        <v>0.4</v>
      </c>
    </row>
    <row r="384" spans="1:5" x14ac:dyDescent="0.25">
      <c r="A384" s="75" t="s">
        <v>1284</v>
      </c>
      <c r="B384" s="96">
        <v>4</v>
      </c>
      <c r="C384" s="97">
        <v>1</v>
      </c>
      <c r="D384" s="100">
        <v>0.4</v>
      </c>
      <c r="E384" s="100">
        <v>0.4</v>
      </c>
    </row>
    <row r="385" spans="1:5" x14ac:dyDescent="0.25">
      <c r="A385" s="75" t="s">
        <v>1285</v>
      </c>
      <c r="B385" s="96">
        <v>4</v>
      </c>
      <c r="C385" s="97">
        <v>1</v>
      </c>
      <c r="D385" s="100">
        <v>0.4</v>
      </c>
      <c r="E385" s="100">
        <v>0.4</v>
      </c>
    </row>
    <row r="386" spans="1:5" x14ac:dyDescent="0.25">
      <c r="A386" s="75" t="s">
        <v>1286</v>
      </c>
      <c r="B386" s="96">
        <v>2</v>
      </c>
      <c r="C386" s="97">
        <v>1</v>
      </c>
      <c r="D386" s="100">
        <v>0.4</v>
      </c>
      <c r="E386" s="100">
        <v>0.4</v>
      </c>
    </row>
    <row r="387" spans="1:5" x14ac:dyDescent="0.25">
      <c r="A387" s="75" t="s">
        <v>1287</v>
      </c>
      <c r="B387" s="96">
        <v>1</v>
      </c>
      <c r="C387" s="97">
        <v>1</v>
      </c>
      <c r="D387" s="100">
        <v>0.39</v>
      </c>
      <c r="E387" s="100">
        <v>0.39</v>
      </c>
    </row>
    <row r="388" spans="1:5" x14ac:dyDescent="0.25">
      <c r="A388" s="75" t="s">
        <v>1288</v>
      </c>
      <c r="B388" s="96">
        <v>6</v>
      </c>
      <c r="C388" s="97">
        <v>1</v>
      </c>
      <c r="D388" s="100">
        <v>0.39</v>
      </c>
      <c r="E388" s="100">
        <v>0.39</v>
      </c>
    </row>
    <row r="389" spans="1:5" x14ac:dyDescent="0.25">
      <c r="A389" s="75" t="s">
        <v>1289</v>
      </c>
      <c r="B389" s="96">
        <v>3</v>
      </c>
      <c r="C389" s="97">
        <v>1</v>
      </c>
      <c r="D389" s="100">
        <v>0.39</v>
      </c>
      <c r="E389" s="100">
        <v>0.39</v>
      </c>
    </row>
    <row r="390" spans="1:5" x14ac:dyDescent="0.25">
      <c r="A390" s="75" t="s">
        <v>1290</v>
      </c>
      <c r="B390" s="96">
        <v>1</v>
      </c>
      <c r="C390" s="97">
        <v>2</v>
      </c>
      <c r="D390" s="100">
        <v>0.39</v>
      </c>
      <c r="E390" s="100">
        <v>0.39</v>
      </c>
    </row>
    <row r="391" spans="1:5" x14ac:dyDescent="0.25">
      <c r="A391" s="75" t="s">
        <v>1291</v>
      </c>
      <c r="B391" s="96">
        <v>1</v>
      </c>
      <c r="C391" s="97">
        <v>9</v>
      </c>
      <c r="D391" s="100">
        <v>0.39</v>
      </c>
      <c r="E391" s="100">
        <v>0.39</v>
      </c>
    </row>
    <row r="392" spans="1:5" x14ac:dyDescent="0.25">
      <c r="A392" s="75" t="s">
        <v>1292</v>
      </c>
      <c r="B392" s="96">
        <v>1</v>
      </c>
      <c r="C392" s="97">
        <v>8</v>
      </c>
      <c r="D392" s="100">
        <v>0.39</v>
      </c>
      <c r="E392" s="100">
        <v>0.39</v>
      </c>
    </row>
    <row r="393" spans="1:5" x14ac:dyDescent="0.25">
      <c r="A393" s="75" t="s">
        <v>1293</v>
      </c>
      <c r="B393" s="96">
        <v>1</v>
      </c>
      <c r="C393" s="97">
        <v>3</v>
      </c>
      <c r="D393" s="100">
        <v>0.39</v>
      </c>
      <c r="E393" s="100">
        <v>0.39</v>
      </c>
    </row>
    <row r="394" spans="1:5" x14ac:dyDescent="0.25">
      <c r="A394" s="75" t="s">
        <v>1294</v>
      </c>
      <c r="B394" s="96">
        <v>1</v>
      </c>
      <c r="C394" s="97">
        <v>11</v>
      </c>
      <c r="D394" s="100">
        <v>0.39</v>
      </c>
      <c r="E394" s="100">
        <v>0.39</v>
      </c>
    </row>
    <row r="395" spans="1:5" x14ac:dyDescent="0.25">
      <c r="A395" s="75" t="s">
        <v>1295</v>
      </c>
      <c r="B395" s="96">
        <v>2</v>
      </c>
      <c r="C395" s="97">
        <v>1</v>
      </c>
      <c r="D395" s="100">
        <v>0.39</v>
      </c>
      <c r="E395" s="100">
        <v>0.39</v>
      </c>
    </row>
    <row r="396" spans="1:5" x14ac:dyDescent="0.25">
      <c r="A396" s="75" t="s">
        <v>1296</v>
      </c>
      <c r="B396" s="96">
        <v>4</v>
      </c>
      <c r="C396" s="97">
        <v>1</v>
      </c>
      <c r="D396" s="100">
        <v>0.39</v>
      </c>
      <c r="E396" s="100">
        <v>0.39</v>
      </c>
    </row>
    <row r="397" spans="1:5" x14ac:dyDescent="0.25">
      <c r="A397" s="75" t="s">
        <v>1297</v>
      </c>
      <c r="B397" s="96">
        <v>2</v>
      </c>
      <c r="C397" s="97">
        <v>1</v>
      </c>
      <c r="D397" s="100">
        <v>0.38</v>
      </c>
      <c r="E397" s="100">
        <v>0.38</v>
      </c>
    </row>
    <row r="398" spans="1:5" x14ac:dyDescent="0.25">
      <c r="A398" s="75" t="s">
        <v>1298</v>
      </c>
      <c r="B398" s="96">
        <v>3</v>
      </c>
      <c r="C398" s="97">
        <v>1</v>
      </c>
      <c r="D398" s="100">
        <v>0.38</v>
      </c>
      <c r="E398" s="100">
        <v>0.38</v>
      </c>
    </row>
    <row r="399" spans="1:5" x14ac:dyDescent="0.25">
      <c r="A399" s="75" t="s">
        <v>1299</v>
      </c>
      <c r="B399" s="96">
        <v>1</v>
      </c>
      <c r="C399" s="97">
        <v>2</v>
      </c>
      <c r="D399" s="100">
        <v>0.38</v>
      </c>
      <c r="E399" s="100">
        <v>0.38</v>
      </c>
    </row>
    <row r="400" spans="1:5" x14ac:dyDescent="0.25">
      <c r="A400" s="75" t="s">
        <v>1300</v>
      </c>
      <c r="B400" s="96">
        <v>1</v>
      </c>
      <c r="C400" s="97">
        <v>8</v>
      </c>
      <c r="D400" s="100">
        <v>0.38</v>
      </c>
      <c r="E400" s="100">
        <v>0.38</v>
      </c>
    </row>
    <row r="401" spans="1:5" x14ac:dyDescent="0.25">
      <c r="A401" s="75" t="s">
        <v>1301</v>
      </c>
      <c r="B401" s="96">
        <v>3</v>
      </c>
      <c r="C401" s="97">
        <v>1</v>
      </c>
      <c r="D401" s="100">
        <v>0.37</v>
      </c>
      <c r="E401" s="100">
        <v>0.37</v>
      </c>
    </row>
    <row r="402" spans="1:5" x14ac:dyDescent="0.25">
      <c r="A402" s="75" t="s">
        <v>1302</v>
      </c>
      <c r="B402" s="96">
        <v>1</v>
      </c>
      <c r="C402" s="97">
        <v>25</v>
      </c>
      <c r="D402" s="100">
        <v>0.37</v>
      </c>
      <c r="E402" s="100">
        <v>0.37</v>
      </c>
    </row>
    <row r="403" spans="1:5" x14ac:dyDescent="0.25">
      <c r="A403" s="75" t="s">
        <v>1303</v>
      </c>
      <c r="B403" s="96">
        <v>1</v>
      </c>
      <c r="C403" s="97">
        <v>2</v>
      </c>
      <c r="D403" s="100">
        <v>0.37</v>
      </c>
      <c r="E403" s="100">
        <v>0.37</v>
      </c>
    </row>
    <row r="404" spans="1:5" x14ac:dyDescent="0.25">
      <c r="A404" s="75" t="s">
        <v>1304</v>
      </c>
      <c r="B404" s="96">
        <v>1</v>
      </c>
      <c r="C404" s="97">
        <v>3</v>
      </c>
      <c r="D404" s="100">
        <v>0.37</v>
      </c>
      <c r="E404" s="100">
        <v>0.37</v>
      </c>
    </row>
    <row r="405" spans="1:5" x14ac:dyDescent="0.25">
      <c r="A405" s="75" t="s">
        <v>1305</v>
      </c>
      <c r="B405" s="96">
        <v>1</v>
      </c>
      <c r="C405" s="97">
        <v>3</v>
      </c>
      <c r="D405" s="100">
        <v>0.37</v>
      </c>
      <c r="E405" s="100">
        <v>0.37</v>
      </c>
    </row>
    <row r="406" spans="1:5" x14ac:dyDescent="0.25">
      <c r="A406" s="75" t="s">
        <v>1306</v>
      </c>
      <c r="B406" s="96">
        <v>4</v>
      </c>
      <c r="C406" s="97">
        <v>1</v>
      </c>
      <c r="D406" s="100">
        <v>0.37</v>
      </c>
      <c r="E406" s="100">
        <v>0.37</v>
      </c>
    </row>
    <row r="407" spans="1:5" x14ac:dyDescent="0.25">
      <c r="A407" s="75" t="s">
        <v>1307</v>
      </c>
      <c r="B407" s="96">
        <v>2</v>
      </c>
      <c r="C407" s="97">
        <v>1</v>
      </c>
      <c r="D407" s="100">
        <v>0.37</v>
      </c>
      <c r="E407" s="100">
        <v>0.37</v>
      </c>
    </row>
    <row r="408" spans="1:5" x14ac:dyDescent="0.25">
      <c r="A408" s="75" t="s">
        <v>1308</v>
      </c>
      <c r="B408" s="96">
        <v>1</v>
      </c>
      <c r="C408" s="97">
        <v>1</v>
      </c>
      <c r="D408" s="100">
        <v>0.37</v>
      </c>
      <c r="E408" s="100">
        <v>0.37</v>
      </c>
    </row>
    <row r="409" spans="1:5" x14ac:dyDescent="0.25">
      <c r="A409" s="75" t="s">
        <v>1309</v>
      </c>
      <c r="B409" s="96">
        <v>4</v>
      </c>
      <c r="C409" s="97">
        <v>1</v>
      </c>
      <c r="D409" s="100">
        <v>0.37</v>
      </c>
      <c r="E409" s="100">
        <v>0.37</v>
      </c>
    </row>
    <row r="410" spans="1:5" x14ac:dyDescent="0.25">
      <c r="A410" s="75" t="s">
        <v>1310</v>
      </c>
      <c r="B410" s="96">
        <v>1</v>
      </c>
      <c r="C410" s="97">
        <v>1</v>
      </c>
      <c r="D410" s="100">
        <v>0.36</v>
      </c>
      <c r="E410" s="100">
        <v>0.36</v>
      </c>
    </row>
    <row r="411" spans="1:5" x14ac:dyDescent="0.25">
      <c r="A411" s="75" t="s">
        <v>1311</v>
      </c>
      <c r="B411" s="96">
        <v>1</v>
      </c>
      <c r="C411" s="97">
        <v>4</v>
      </c>
      <c r="D411" s="100">
        <v>0.35000000000000003</v>
      </c>
      <c r="E411" s="100">
        <v>0.35000000000000003</v>
      </c>
    </row>
    <row r="412" spans="1:5" x14ac:dyDescent="0.25">
      <c r="A412" s="75" t="s">
        <v>1312</v>
      </c>
      <c r="B412" s="96">
        <v>1</v>
      </c>
      <c r="C412" s="97">
        <v>14</v>
      </c>
      <c r="D412" s="100">
        <v>0.35000000000000003</v>
      </c>
      <c r="E412" s="100">
        <v>0.35000000000000003</v>
      </c>
    </row>
    <row r="413" spans="1:5" x14ac:dyDescent="0.25">
      <c r="A413" s="75" t="s">
        <v>1313</v>
      </c>
      <c r="B413" s="96">
        <v>1</v>
      </c>
      <c r="C413" s="97">
        <v>5</v>
      </c>
      <c r="D413" s="100">
        <v>0.35000000000000003</v>
      </c>
      <c r="E413" s="100">
        <v>0.35000000000000003</v>
      </c>
    </row>
    <row r="414" spans="1:5" x14ac:dyDescent="0.25">
      <c r="A414" s="75" t="s">
        <v>1314</v>
      </c>
      <c r="B414" s="96">
        <v>4</v>
      </c>
      <c r="C414" s="97">
        <v>1</v>
      </c>
      <c r="D414" s="100">
        <v>0.34</v>
      </c>
      <c r="E414" s="100">
        <v>0.34</v>
      </c>
    </row>
    <row r="415" spans="1:5" x14ac:dyDescent="0.25">
      <c r="A415" s="75" t="s">
        <v>1315</v>
      </c>
      <c r="B415" s="96">
        <v>1</v>
      </c>
      <c r="C415" s="97">
        <v>3</v>
      </c>
      <c r="D415" s="100">
        <v>0.34</v>
      </c>
      <c r="E415" s="100">
        <v>0.34</v>
      </c>
    </row>
    <row r="416" spans="1:5" x14ac:dyDescent="0.25">
      <c r="A416" s="75" t="s">
        <v>1316</v>
      </c>
      <c r="B416" s="96">
        <v>1</v>
      </c>
      <c r="C416" s="97">
        <v>12</v>
      </c>
      <c r="D416" s="100">
        <v>0.34</v>
      </c>
      <c r="E416" s="100">
        <v>0.34</v>
      </c>
    </row>
    <row r="417" spans="1:5" x14ac:dyDescent="0.25">
      <c r="A417" s="75" t="s">
        <v>1317</v>
      </c>
      <c r="B417" s="96">
        <v>1</v>
      </c>
      <c r="C417" s="97">
        <v>5</v>
      </c>
      <c r="D417" s="100">
        <v>0.34</v>
      </c>
      <c r="E417" s="100">
        <v>0.34</v>
      </c>
    </row>
    <row r="418" spans="1:5" x14ac:dyDescent="0.25">
      <c r="A418" s="75" t="s">
        <v>1318</v>
      </c>
      <c r="B418" s="96">
        <v>1</v>
      </c>
      <c r="C418" s="97">
        <v>5</v>
      </c>
      <c r="D418" s="100">
        <v>0.34</v>
      </c>
      <c r="E418" s="100">
        <v>0.34</v>
      </c>
    </row>
    <row r="419" spans="1:5" x14ac:dyDescent="0.25">
      <c r="A419" s="75" t="s">
        <v>1319</v>
      </c>
      <c r="B419" s="96">
        <v>3</v>
      </c>
      <c r="C419" s="97">
        <v>1</v>
      </c>
      <c r="D419" s="100">
        <v>0.33</v>
      </c>
      <c r="E419" s="100">
        <v>0.33</v>
      </c>
    </row>
    <row r="420" spans="1:5" x14ac:dyDescent="0.25">
      <c r="A420" s="75" t="s">
        <v>1320</v>
      </c>
      <c r="B420" s="96">
        <v>3</v>
      </c>
      <c r="C420" s="97">
        <v>1</v>
      </c>
      <c r="D420" s="100">
        <v>0.33</v>
      </c>
      <c r="E420" s="100">
        <v>0.33</v>
      </c>
    </row>
    <row r="421" spans="1:5" x14ac:dyDescent="0.25">
      <c r="A421" s="75" t="s">
        <v>1321</v>
      </c>
      <c r="B421" s="96">
        <v>1</v>
      </c>
      <c r="C421" s="97">
        <v>3</v>
      </c>
      <c r="D421" s="100">
        <v>0.32</v>
      </c>
      <c r="E421" s="100">
        <v>0.32</v>
      </c>
    </row>
    <row r="422" spans="1:5" x14ac:dyDescent="0.25">
      <c r="A422" s="75" t="s">
        <v>1322</v>
      </c>
      <c r="B422" s="96">
        <v>3</v>
      </c>
      <c r="C422" s="97">
        <v>1</v>
      </c>
      <c r="D422" s="100">
        <v>0.31</v>
      </c>
      <c r="E422" s="100">
        <v>0.31</v>
      </c>
    </row>
    <row r="423" spans="1:5" x14ac:dyDescent="0.25">
      <c r="A423" s="75" t="s">
        <v>1323</v>
      </c>
      <c r="B423" s="96">
        <v>7</v>
      </c>
      <c r="C423" s="97">
        <v>1</v>
      </c>
      <c r="D423" s="100">
        <v>0.31</v>
      </c>
      <c r="E423" s="100">
        <v>0.31</v>
      </c>
    </row>
    <row r="424" spans="1:5" x14ac:dyDescent="0.25">
      <c r="A424" s="75" t="s">
        <v>1324</v>
      </c>
      <c r="B424" s="96">
        <v>1</v>
      </c>
      <c r="C424" s="97">
        <v>2</v>
      </c>
      <c r="D424" s="100">
        <v>0.31</v>
      </c>
      <c r="E424" s="100">
        <v>0.31</v>
      </c>
    </row>
    <row r="425" spans="1:5" x14ac:dyDescent="0.25">
      <c r="A425" s="75" t="s">
        <v>1325</v>
      </c>
      <c r="B425" s="96">
        <v>1</v>
      </c>
      <c r="C425" s="97">
        <v>1</v>
      </c>
      <c r="D425" s="100">
        <v>0.3</v>
      </c>
      <c r="E425" s="100">
        <v>0.3</v>
      </c>
    </row>
    <row r="426" spans="1:5" x14ac:dyDescent="0.25">
      <c r="A426" s="75" t="s">
        <v>1326</v>
      </c>
      <c r="B426" s="96">
        <v>1</v>
      </c>
      <c r="C426" s="97">
        <v>3</v>
      </c>
      <c r="D426" s="100">
        <v>0.3</v>
      </c>
      <c r="E426" s="100">
        <v>0.3</v>
      </c>
    </row>
    <row r="427" spans="1:5" x14ac:dyDescent="0.25">
      <c r="A427" s="75" t="s">
        <v>1327</v>
      </c>
      <c r="B427" s="96">
        <v>2</v>
      </c>
      <c r="C427" s="97">
        <v>1</v>
      </c>
      <c r="D427" s="100">
        <v>0.28999999999999998</v>
      </c>
      <c r="E427" s="100">
        <v>0.28999999999999998</v>
      </c>
    </row>
    <row r="428" spans="1:5" x14ac:dyDescent="0.25">
      <c r="A428" s="75" t="s">
        <v>1328</v>
      </c>
      <c r="B428" s="96">
        <v>3</v>
      </c>
      <c r="C428" s="97">
        <v>1</v>
      </c>
      <c r="D428" s="100">
        <v>0.28999999999999998</v>
      </c>
      <c r="E428" s="100">
        <v>0.28999999999999998</v>
      </c>
    </row>
    <row r="429" spans="1:5" x14ac:dyDescent="0.25">
      <c r="A429" s="75" t="s">
        <v>1329</v>
      </c>
      <c r="B429" s="96">
        <v>1</v>
      </c>
      <c r="C429" s="97">
        <v>7</v>
      </c>
      <c r="D429" s="100">
        <v>0.28999999999999998</v>
      </c>
      <c r="E429" s="100">
        <v>0.28999999999999998</v>
      </c>
    </row>
    <row r="430" spans="1:5" x14ac:dyDescent="0.25">
      <c r="A430" s="75" t="s">
        <v>1330</v>
      </c>
      <c r="B430" s="96">
        <v>1</v>
      </c>
      <c r="C430" s="97">
        <v>3</v>
      </c>
      <c r="D430" s="100">
        <v>0.28999999999999998</v>
      </c>
      <c r="E430" s="100">
        <v>0.28999999999999998</v>
      </c>
    </row>
    <row r="431" spans="1:5" x14ac:dyDescent="0.25">
      <c r="A431" s="75" t="s">
        <v>1331</v>
      </c>
      <c r="B431" s="96">
        <v>4</v>
      </c>
      <c r="C431" s="97">
        <v>1</v>
      </c>
      <c r="D431" s="100">
        <v>0.27</v>
      </c>
      <c r="E431" s="100">
        <v>0.27</v>
      </c>
    </row>
    <row r="432" spans="1:5" x14ac:dyDescent="0.25">
      <c r="A432" s="75" t="s">
        <v>1332</v>
      </c>
      <c r="B432" s="96">
        <v>4</v>
      </c>
      <c r="C432" s="97">
        <v>1</v>
      </c>
      <c r="D432" s="100">
        <v>0.27</v>
      </c>
      <c r="E432" s="100">
        <v>0.27</v>
      </c>
    </row>
    <row r="433" spans="1:5" x14ac:dyDescent="0.25">
      <c r="A433" s="75" t="s">
        <v>1333</v>
      </c>
      <c r="B433" s="96">
        <v>4</v>
      </c>
      <c r="C433" s="97">
        <v>1</v>
      </c>
      <c r="D433" s="100">
        <v>0.27</v>
      </c>
      <c r="E433" s="100">
        <v>0.27</v>
      </c>
    </row>
    <row r="434" spans="1:5" x14ac:dyDescent="0.25">
      <c r="A434" s="75" t="s">
        <v>1334</v>
      </c>
      <c r="B434" s="96">
        <v>6</v>
      </c>
      <c r="C434" s="97">
        <v>1</v>
      </c>
      <c r="D434" s="100">
        <v>0.21</v>
      </c>
      <c r="E434" s="100">
        <v>0.21</v>
      </c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3"/>
      <c r="E753" s="100"/>
    </row>
    <row r="754" spans="1:5" x14ac:dyDescent="0.25">
      <c r="A754" s="75"/>
      <c r="B754" s="96"/>
      <c r="C754" s="99"/>
      <c r="D754" s="99"/>
      <c r="E754" s="100"/>
    </row>
    <row r="755" spans="1:5" x14ac:dyDescent="0.25">
      <c r="A755" s="75"/>
      <c r="B755" s="96"/>
      <c r="C755" s="99"/>
      <c r="D755" s="99"/>
      <c r="E755" s="100"/>
    </row>
    <row r="756" spans="1:5" x14ac:dyDescent="0.25">
      <c r="A756" s="75"/>
      <c r="B756" s="96"/>
      <c r="C756" s="99"/>
      <c r="D756" s="99"/>
      <c r="E756" s="100"/>
    </row>
    <row r="757" spans="1:5" x14ac:dyDescent="0.25">
      <c r="A757" s="75"/>
      <c r="B757" s="96"/>
      <c r="C757" s="99"/>
      <c r="D757" s="99"/>
      <c r="E757" s="100"/>
    </row>
    <row r="758" spans="1:5" x14ac:dyDescent="0.25">
      <c r="A758" s="75"/>
      <c r="B758" s="96"/>
      <c r="C758" s="99"/>
      <c r="D758" s="99"/>
      <c r="E758" s="100"/>
    </row>
    <row r="759" spans="1:5" x14ac:dyDescent="0.25">
      <c r="A759" s="75"/>
      <c r="B759" s="96"/>
      <c r="C759" s="99"/>
      <c r="D759" s="99"/>
      <c r="E759" s="100"/>
    </row>
    <row r="760" spans="1:5" x14ac:dyDescent="0.25">
      <c r="A760" s="75"/>
      <c r="B760" s="96"/>
      <c r="C760" s="99"/>
      <c r="D760" s="99"/>
      <c r="E760" s="100"/>
    </row>
    <row r="761" spans="1:5" x14ac:dyDescent="0.25">
      <c r="A761" s="75"/>
      <c r="B761" s="96"/>
      <c r="C761" s="99"/>
      <c r="D761" s="99"/>
      <c r="E761" s="100"/>
    </row>
    <row r="762" spans="1:5" x14ac:dyDescent="0.25">
      <c r="A762" s="75"/>
      <c r="B762" s="96"/>
      <c r="C762" s="99"/>
      <c r="D762" s="99"/>
      <c r="E762" s="100"/>
    </row>
    <row r="763" spans="1:5" x14ac:dyDescent="0.25">
      <c r="A763" s="75"/>
      <c r="B763" s="96"/>
      <c r="C763" s="99"/>
      <c r="D763" s="99"/>
      <c r="E763" s="100"/>
    </row>
    <row r="764" spans="1:5" x14ac:dyDescent="0.25">
      <c r="A764" s="75"/>
      <c r="B764" s="96"/>
      <c r="C764" s="99"/>
      <c r="D764" s="99"/>
      <c r="E764" s="100"/>
    </row>
    <row r="765" spans="1:5" x14ac:dyDescent="0.25">
      <c r="A765" s="75"/>
      <c r="B765" s="96"/>
      <c r="C765" s="99"/>
      <c r="D765" s="99"/>
      <c r="E765" s="100"/>
    </row>
    <row r="766" spans="1:5" x14ac:dyDescent="0.25">
      <c r="A766" s="75"/>
      <c r="B766" s="96"/>
      <c r="C766" s="99"/>
      <c r="D766" s="99"/>
      <c r="E766" s="100"/>
    </row>
    <row r="767" spans="1:5" x14ac:dyDescent="0.25">
      <c r="A767" s="75"/>
      <c r="B767" s="96"/>
      <c r="C767" s="99"/>
      <c r="D767" s="99"/>
      <c r="E767" s="100"/>
    </row>
    <row r="768" spans="1:5" x14ac:dyDescent="0.25">
      <c r="A768" s="75"/>
      <c r="B768" s="96"/>
      <c r="C768" s="99"/>
      <c r="D768" s="99"/>
      <c r="E768" s="100"/>
    </row>
    <row r="769" spans="1:5" x14ac:dyDescent="0.25">
      <c r="A769" s="75"/>
      <c r="B769" s="96"/>
      <c r="C769" s="99"/>
      <c r="D769" s="99"/>
      <c r="E769" s="100"/>
    </row>
    <row r="770" spans="1:5" x14ac:dyDescent="0.25">
      <c r="A770" s="75"/>
      <c r="B770" s="96"/>
      <c r="C770" s="99"/>
      <c r="D770" s="99"/>
      <c r="E770" s="100"/>
    </row>
    <row r="771" spans="1:5" x14ac:dyDescent="0.25">
      <c r="A771" s="75"/>
      <c r="B771" s="96"/>
      <c r="C771" s="99"/>
      <c r="D771" s="99"/>
      <c r="E771" s="100"/>
    </row>
    <row r="772" spans="1:5" x14ac:dyDescent="0.25">
      <c r="A772" s="75"/>
      <c r="B772" s="98"/>
      <c r="C772" s="102"/>
      <c r="D772" s="99"/>
      <c r="E772" s="100"/>
    </row>
    <row r="773" spans="1:5" x14ac:dyDescent="0.25">
      <c r="A773" s="75"/>
      <c r="B773" s="98"/>
      <c r="C773" s="102"/>
      <c r="D773" s="99"/>
      <c r="E773" s="100"/>
    </row>
    <row r="774" spans="1:5" x14ac:dyDescent="0.25">
      <c r="A774" s="75"/>
      <c r="B774" s="98"/>
      <c r="C774" s="102"/>
      <c r="D774" s="99"/>
      <c r="E774" s="100"/>
    </row>
    <row r="775" spans="1:5" x14ac:dyDescent="0.25">
      <c r="A775" s="75"/>
      <c r="B775" s="98"/>
      <c r="C775" s="102"/>
      <c r="D775" s="99"/>
      <c r="E775" s="100"/>
    </row>
    <row r="776" spans="1:5" x14ac:dyDescent="0.25">
      <c r="A776" s="75"/>
      <c r="B776" s="98"/>
      <c r="C776" s="102"/>
      <c r="D776" s="99"/>
      <c r="E776" s="100"/>
    </row>
    <row r="777" spans="1:5" x14ac:dyDescent="0.25">
      <c r="A777" s="75"/>
      <c r="B777" s="98"/>
      <c r="C777" s="102"/>
      <c r="D777" s="99"/>
      <c r="E777" s="100"/>
    </row>
    <row r="778" spans="1:5" x14ac:dyDescent="0.25">
      <c r="A778" s="75"/>
      <c r="B778" s="98"/>
      <c r="C778" s="102"/>
      <c r="D778" s="99"/>
      <c r="E778" s="99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sdolati</cp:lastModifiedBy>
  <dcterms:created xsi:type="dcterms:W3CDTF">2017-04-13T19:02:44Z</dcterms:created>
  <dcterms:modified xsi:type="dcterms:W3CDTF">2023-07-27T13:42:58Z</dcterms:modified>
</cp:coreProperties>
</file>