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activeTab="0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RRA - INTRA-COMMODITY" sheetId="15" r:id="rId5"/>
    <sheet name="SDV - INTRA-COMMODITY" sheetId="18" r:id="rId6"/>
    <sheet name="SXF - INTRA-COMMODITY" sheetId="19" r:id="rId7"/>
    <sheet name="FUTURES - INTRA-COMMODITY" sheetId="7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3" r:id="rId13"/>
    <sheet name="CORRA - INTRA-MARCHANDISES" sheetId="14" r:id="rId14"/>
    <sheet name="SDV - INTRA-MARCHANDISES" sheetId="20" r:id="rId15"/>
    <sheet name="SXF - INTRA-MARCHANDISES" sheetId="21" r:id="rId16"/>
    <sheet name="CAT - INTRA-MARCHANDISES" sheetId="8" r:id="rId17"/>
    <sheet name="CAT - INTER-MARCHANDISES" sheetId="13" r:id="rId18"/>
  </sheets>
  <definedNames>
    <definedName name="_xlnm.Print_Area" localSheetId="12">'BAX - INTRA-MARCHANDISES'!$A$1:$E$68</definedName>
    <definedName name="_xlnm.Print_Area" localSheetId="17">'CAT - INTER-MARCHANDISES'!$A$1:$C$9</definedName>
    <definedName name="_xlnm.Print_Area" localSheetId="10">'CAT - INTERVALLES DE MARGE'!$A$1:$D$32</definedName>
    <definedName name="_xlnm.Print_Area" localSheetId="16">'CAT - INTRA-MARCHANDISES'!$A$1:$D$150</definedName>
    <definedName name="_xlnm.Print_Area" localSheetId="11">'CAT SUR ACTIONS - INTERVALLES'!$A$1:$D$122</definedName>
    <definedName name="_xlnm.Print_Area" localSheetId="8">'FUTURES - INTER-COMMODITY'!$A$1:$C$9</definedName>
    <definedName name="_xlnm.Print_Area" localSheetId="7">'FUTURES - INTRA-COMMODITY'!$A$1:$D$150</definedName>
    <definedName name="_xlnm.Print_Area" localSheetId="1">'FUTURES - MARGIN INTERVALS'!$A$1:$D$32</definedName>
    <definedName name="_xlnm.Print_Area" localSheetId="9">'OPTIONS - INTERVALLES DE MARGE'!$A$1:$F$334</definedName>
    <definedName name="_xlnm.Print_Area" localSheetId="0">'OPTIONS - MARGIN INTERVALS'!$A$1:$F$334</definedName>
    <definedName name="_xlnm.Print_Area" localSheetId="2">'SHARE FUTURES - MARGIN INTERVAL'!$A$1:$D$122</definedName>
    <definedName name="_xlnm.Print_Area" localSheetId="6">'SXF - INTRA-COMMODITY'!$A$1:$E$20</definedName>
    <definedName name="_xlnm.Print_Area" localSheetId="15">'SXF - INTRA-MARCHANDISES'!$A$1:$E$20</definedName>
  </definedNames>
  <calcPr calcId="162913"/>
</workbook>
</file>

<file path=xl/sharedStrings.xml><?xml version="1.0" encoding="utf-8"?>
<sst xmlns="http://schemas.openxmlformats.org/spreadsheetml/2006/main" count="2760" uniqueCount="1045">
  <si>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</si>
  <si>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</si>
  <si>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</si>
  <si>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</si>
  <si>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</si>
  <si>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</si>
  <si>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</si>
  <si>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</si>
  <si>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</si>
  <si>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</si>
  <si>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</si>
  <si>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</si>
  <si>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</si>
  <si>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</si>
  <si>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</si>
  <si>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</si>
  <si>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</si>
  <si>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</si>
  <si>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</si>
  <si>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</si>
  <si>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</si>
  <si>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</si>
  <si>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</si>
  <si>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</si>
  <si>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</si>
  <si>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</si>
  <si>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</si>
  <si>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</si>
  <si>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</si>
  <si>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</si>
  <si>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</si>
  <si>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</si>
  <si>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</si>
  <si>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</si>
  <si>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</si>
  <si>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</si>
  <si>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</si>
  <si>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</si>
  <si>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</si>
  <si>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OCTOBER 14, 2021</t>
  </si>
  <si>
    <t>ABX</t>
  </si>
  <si>
    <t>Barrick Gold Corporation</t>
  </si>
  <si>
    <t>AC</t>
  </si>
  <si>
    <t>Air Canada</t>
  </si>
  <si>
    <t>ACB</t>
  </si>
  <si>
    <t xml:space="preserve">Aurora Cannabis Inc. </t>
  </si>
  <si>
    <t>ACB1</t>
  </si>
  <si>
    <t>Aurora Cannabis Inc. (adjusted)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</si>
  <si>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</si>
  <si>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</si>
  <si>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</si>
  <si>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</si>
  <si>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</si>
  <si>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</si>
  <si>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</si>
  <si>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</si>
  <si>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</si>
  <si>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</si>
  <si>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</si>
  <si>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</si>
  <si>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</si>
  <si>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</si>
  <si>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</si>
  <si>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</si>
  <si>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</si>
  <si>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</si>
  <si>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</si>
  <si>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</si>
  <si>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</si>
  <si>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</si>
  <si>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</si>
  <si>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</si>
  <si>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</si>
  <si>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</si>
  <si>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ARX1</t>
  </si>
  <si>
    <t>ARC Resources Ltd. (adjusted)</t>
  </si>
  <si>
    <t>AT</t>
  </si>
  <si>
    <t>AcuityAds Holdings Inc.</t>
  </si>
  <si>
    <t>ATA</t>
  </si>
  <si>
    <t>ATS Automation Tooling Systems Inc.</t>
  </si>
  <si>
    <t>ATD.B</t>
  </si>
  <si>
    <t>Alimentation Couche-Tard Inc. Class B</t>
  </si>
  <si>
    <t>ATZ</t>
  </si>
  <si>
    <t>Aritzia Inc.</t>
  </si>
  <si>
    <t>AUP</t>
  </si>
  <si>
    <t>Aurinia Pharmaceuticals Inc.</t>
  </si>
  <si>
    <t>AX.UN</t>
  </si>
  <si>
    <t>Artis Real Estate Investment Trust</t>
  </si>
  <si>
    <t>BAM.A</t>
  </si>
  <si>
    <t>Brookfield Asset Management Inc. Class A</t>
  </si>
  <si>
    <t>BAM1</t>
  </si>
  <si>
    <t>Brookfield Asset Management Inc. Class A (adjusted)</t>
  </si>
  <si>
    <t>BAM2</t>
  </si>
  <si>
    <t>Brookfield Property Partners L.P (adjusted)</t>
  </si>
  <si>
    <t>BB</t>
  </si>
  <si>
    <t>BlackBerry Limited</t>
  </si>
  <si>
    <t>BBD.B</t>
  </si>
  <si>
    <t>Bombardier Inc. Class B</t>
  </si>
  <si>
    <t>BBU.UN</t>
  </si>
  <si>
    <t>Brookfield Business Partners L.P.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</si>
  <si>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</si>
  <si>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</si>
  <si>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</si>
  <si>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</si>
  <si>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</si>
  <si>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</si>
  <si>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</si>
  <si>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</si>
  <si>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</si>
  <si>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</si>
  <si>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</si>
  <si>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</si>
  <si>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</si>
  <si>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Partners L.P.</t>
  </si>
  <si>
    <t>BIPC</t>
  </si>
  <si>
    <t>Brookfield Infrastructure Corpor (Converge)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</si>
  <si>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</si>
  <si>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</si>
  <si>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</si>
  <si>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</si>
  <si>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</si>
  <si>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</si>
  <si>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</si>
  <si>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Bank of Montreal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</si>
  <si>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</si>
  <si>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</si>
  <si>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</si>
  <si>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</si>
  <si>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</si>
  <si>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</si>
  <si>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</si>
  <si>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</si>
  <si>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</si>
  <si>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</si>
  <si>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</si>
  <si>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</si>
  <si>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BYD</t>
  </si>
  <si>
    <t>Boyd Group Services Inc.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</si>
  <si>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</si>
  <si>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</si>
  <si>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</si>
  <si>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</si>
  <si>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</si>
  <si>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</si>
  <si>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</si>
  <si>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</si>
  <si>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</si>
  <si>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</si>
  <si>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</si>
  <si>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</si>
  <si>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</si>
  <si>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</si>
  <si>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</si>
  <si>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</si>
  <si>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</si>
  <si>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</si>
  <si>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</si>
  <si>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</si>
  <si>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</si>
  <si>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</si>
  <si>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</si>
  <si>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</si>
  <si>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</si>
  <si>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</si>
  <si>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CIGI</t>
  </si>
  <si>
    <t>Colliers International Group Inc.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</si>
  <si>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</si>
  <si>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</si>
  <si>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</si>
  <si>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</si>
  <si>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</si>
  <si>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</si>
  <si>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</si>
  <si>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</si>
  <si>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</si>
  <si>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</si>
  <si>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</si>
  <si>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</si>
  <si>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</si>
  <si>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</si>
  <si>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</si>
  <si>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</si>
  <si>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</si>
  <si>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</si>
  <si>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</si>
  <si>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</si>
  <si>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</si>
  <si>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</si>
  <si>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</si>
  <si>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</si>
  <si>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</si>
  <si>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</si>
  <si>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</si>
  <si>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</si>
  <si>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</si>
  <si>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</si>
  <si>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</si>
  <si>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</si>
  <si>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</si>
  <si>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</si>
  <si>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</si>
  <si>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</si>
  <si>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</si>
  <si>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</si>
  <si>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</si>
  <si>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</si>
  <si>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</si>
  <si>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</si>
  <si>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</si>
  <si>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</si>
  <si>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</si>
  <si>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</si>
  <si>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</si>
  <si>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</si>
  <si>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</si>
  <si>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</si>
  <si>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</si>
  <si>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</si>
  <si>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</si>
  <si>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</si>
  <si>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</si>
  <si>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</si>
  <si>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</si>
  <si>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</si>
  <si>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</si>
  <si>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</si>
  <si>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</si>
  <si>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</si>
  <si>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</si>
  <si>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</si>
  <si>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</si>
  <si>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</si>
  <si>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</si>
  <si>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</si>
  <si>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</si>
  <si>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</si>
  <si>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</si>
  <si>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</si>
  <si>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EFX</t>
  </si>
  <si>
    <t>Enerflex Ltd.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</si>
  <si>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</si>
  <si>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</si>
  <si>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</si>
  <si>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</si>
  <si>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</si>
  <si>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</si>
  <si>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</si>
  <si>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</si>
  <si>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</si>
  <si>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</si>
  <si>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</si>
  <si>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</si>
  <si>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</si>
  <si>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</si>
  <si>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</si>
  <si>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</si>
  <si>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</si>
  <si>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</si>
  <si>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</si>
  <si>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</si>
  <si>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</si>
  <si>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</si>
  <si>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</si>
  <si>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</si>
  <si>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</si>
  <si>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</si>
  <si>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</si>
  <si>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</si>
  <si>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</si>
  <si>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</si>
  <si>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</si>
  <si>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</si>
  <si>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</si>
  <si>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</si>
  <si>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</si>
  <si>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</si>
  <si>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</si>
  <si>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</si>
  <si>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</si>
  <si>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</si>
  <si>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</si>
  <si>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</si>
  <si>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</si>
  <si>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</si>
  <si>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GCM</t>
  </si>
  <si>
    <t>Gran Colombia Gold Corp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</si>
  <si>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</si>
  <si>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</si>
  <si>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</si>
  <si>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</si>
  <si>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</si>
  <si>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</si>
  <si>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</si>
  <si>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</si>
  <si>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</si>
  <si>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</si>
  <si>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</si>
  <si>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</si>
  <si>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</si>
  <si>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</si>
  <si>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</si>
  <si>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</si>
  <si>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</si>
  <si>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</si>
  <si>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</si>
  <si>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</si>
  <si>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</si>
  <si>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</si>
  <si>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</si>
  <si>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</si>
  <si>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</si>
  <si>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</si>
  <si>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</si>
  <si>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</si>
  <si>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</si>
  <si>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 Index ETF</t>
  </si>
  <si>
    <t>HND</t>
  </si>
  <si>
    <t>BetaPro Natural Gas Inverse Leveraged Daily Bear ETF</t>
  </si>
  <si>
    <t>HNU</t>
  </si>
  <si>
    <t>BetaPro Natural Gas Leveraged Daily Bull ETF</t>
  </si>
  <si>
    <t>HOD</t>
  </si>
  <si>
    <t>BetaPro Crude Oil Inverse Levera</t>
  </si>
  <si>
    <t>HPR</t>
  </si>
  <si>
    <t>Horizons Active Preferred Share ETF</t>
  </si>
  <si>
    <t>HR.UN</t>
  </si>
  <si>
    <t>H&amp;R Real Estate Investment Trust</t>
  </si>
  <si>
    <t>HUT</t>
  </si>
  <si>
    <t>Hut 8 Mining Corp.</t>
  </si>
  <si>
    <t>HWX</t>
  </si>
  <si>
    <t>Headwater Exploration Inc.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</si>
  <si>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</si>
  <si>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</si>
  <si>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</si>
  <si>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</si>
  <si>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</si>
  <si>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</si>
  <si>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</si>
  <si>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</si>
  <si>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</si>
  <si>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</si>
  <si>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</si>
  <si>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</si>
  <si>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</si>
  <si>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</si>
  <si>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</si>
  <si>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</si>
  <si>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</si>
  <si>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</si>
  <si>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</si>
  <si>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</si>
  <si>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IVN</t>
  </si>
  <si>
    <t>Ivanhoe Mines Ltd.</t>
  </si>
  <si>
    <t>JAG</t>
  </si>
  <si>
    <t>Jaguar Mining Inc</t>
  </si>
  <si>
    <t>JE</t>
  </si>
  <si>
    <t>Just Energy Group</t>
  </si>
  <si>
    <t>JWEL</t>
  </si>
  <si>
    <t>Jamieson Wellness Inc</t>
  </si>
  <si>
    <t>K</t>
  </si>
  <si>
    <t>Kinross Gold Corporation</t>
  </si>
  <si>
    <t>KEY</t>
  </si>
  <si>
    <t>Keyera Corp.</t>
  </si>
  <si>
    <t>KL</t>
  </si>
  <si>
    <t>Kirkland Lake Gold Ltd.</t>
  </si>
  <si>
    <t>KL1</t>
  </si>
  <si>
    <t>Detour Gold Corporation (adjusted)</t>
  </si>
  <si>
    <t>KNT</t>
  </si>
  <si>
    <t>K92 Mining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</si>
  <si>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</si>
  <si>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</si>
  <si>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</si>
  <si>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</si>
  <si>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</si>
  <si>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</si>
  <si>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</si>
  <si>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</si>
  <si>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</si>
  <si>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</si>
  <si>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</si>
  <si>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</si>
  <si>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</si>
  <si>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</si>
  <si>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</si>
  <si>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</si>
  <si>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</si>
  <si>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</si>
  <si>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</si>
  <si>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</si>
  <si>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</t>
  </si>
  <si>
    <t>Lifeworks Inc.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</si>
  <si>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</si>
  <si>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</si>
  <si>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</si>
  <si>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</si>
  <si>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</si>
  <si>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</si>
  <si>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</si>
  <si>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</si>
  <si>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</si>
  <si>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</si>
  <si>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</si>
  <si>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</si>
  <si>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</si>
  <si>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</si>
  <si>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</si>
  <si>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</si>
  <si>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</si>
  <si>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</si>
  <si>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</si>
  <si>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</si>
  <si>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</si>
  <si>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</si>
  <si>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</si>
  <si>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</si>
  <si>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</si>
  <si>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</si>
  <si>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</si>
  <si>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</si>
  <si>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</si>
  <si>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</si>
  <si>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</si>
  <si>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</si>
  <si>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</si>
  <si>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</si>
  <si>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</si>
  <si>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</si>
  <si>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</si>
  <si>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Nutrien Ltd.</t>
  </si>
  <si>
    <t>NVEI</t>
  </si>
  <si>
    <t>Nuvei Corporation Subordinate Voting Shares </t>
  </si>
  <si>
    <t>NWC</t>
  </si>
  <si>
    <t>North West Company Inc</t>
  </si>
  <si>
    <t>NWH.UN</t>
  </si>
  <si>
    <t>NorthWest Healthcare Properties Real Estate Investment Trust</t>
  </si>
  <si>
    <t>NXE</t>
  </si>
  <si>
    <t>NexGen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</si>
  <si>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</si>
  <si>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</si>
  <si>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</si>
  <si>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</si>
  <si>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</si>
  <si>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</si>
  <si>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</si>
  <si>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</si>
  <si>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</si>
  <si>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</si>
  <si>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</si>
  <si>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</si>
  <si>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</si>
  <si>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</si>
  <si>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</si>
  <si>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</si>
  <si>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</si>
  <si>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</si>
  <si>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</si>
  <si>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</si>
  <si>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</si>
  <si>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</si>
  <si>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</si>
  <si>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</si>
  <si>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</si>
  <si>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</si>
  <si>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</si>
  <si>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</si>
  <si>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</si>
  <si>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</si>
  <si>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</si>
  <si>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</si>
  <si>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</si>
  <si>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</si>
  <si>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</si>
  <si>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</si>
  <si>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</si>
  <si>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</si>
  <si>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</si>
  <si>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</si>
  <si>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</si>
  <si>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</si>
  <si>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</si>
  <si>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</si>
  <si>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</si>
  <si>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</si>
  <si>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</si>
  <si>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</si>
  <si>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</si>
  <si>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</si>
  <si>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</si>
  <si>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</si>
  <si>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</si>
  <si>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</si>
  <si>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</si>
  <si>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</si>
  <si>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</si>
  <si>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</si>
  <si>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RFP1</t>
  </si>
  <si>
    <t>Resolute Forest Products Inc. (C (adjusted)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</si>
  <si>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</si>
  <si>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</si>
  <si>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</si>
  <si>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</si>
  <si>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</si>
  <si>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</si>
  <si>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</si>
  <si>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</si>
  <si>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</si>
  <si>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</si>
  <si>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SCR</t>
  </si>
  <si>
    <t>Score Media &amp; Gaming Inc.</t>
  </si>
  <si>
    <t>SEA</t>
  </si>
  <si>
    <t xml:space="preserve">Seabridge Gold Inc. 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</si>
  <si>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</si>
  <si>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</si>
  <si>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</si>
  <si>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</si>
  <si>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</si>
  <si>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</si>
  <si>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</si>
  <si>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</si>
  <si>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</si>
  <si>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</si>
  <si>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</si>
  <si>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</si>
  <si>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</si>
  <si>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</si>
  <si>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</si>
  <si>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</si>
  <si>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</si>
  <si>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</si>
  <si>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</si>
  <si>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</si>
  <si>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</si>
  <si>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</si>
  <si>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</si>
  <si>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</si>
  <si>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</si>
  <si>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</si>
  <si>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</si>
  <si>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</si>
  <si>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</si>
  <si>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</si>
  <si>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</si>
  <si>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</si>
  <si>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</si>
  <si>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</si>
  <si>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</si>
  <si>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</si>
  <si>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</si>
  <si>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</si>
  <si>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</si>
  <si>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</si>
  <si>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</si>
  <si>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</si>
  <si>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</si>
  <si>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</si>
  <si>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</si>
  <si>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</si>
  <si>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</si>
  <si>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</si>
  <si>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</si>
  <si>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</si>
  <si>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</si>
  <si>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</si>
  <si>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</si>
  <si>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</si>
  <si>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</si>
  <si>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</si>
  <si>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</si>
  <si>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</si>
  <si>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</si>
  <si>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</si>
  <si>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</si>
  <si>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</si>
  <si>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TLRY</t>
  </si>
  <si>
    <t>Tilray Inc.</t>
  </si>
  <si>
    <t>TLRY1</t>
  </si>
  <si>
    <t>Aphria Inc. (CA) (adjusted)</t>
  </si>
  <si>
    <t>TOU</t>
  </si>
  <si>
    <t>Tourmaline Oil Corp.</t>
  </si>
  <si>
    <t>TOY</t>
  </si>
  <si>
    <t>Spin Master Corp.</t>
  </si>
  <si>
    <t>TRI</t>
  </si>
  <si>
    <t xml:space="preserve">Thomson Reuters Corporation </t>
  </si>
  <si>
    <t>TRIL</t>
  </si>
  <si>
    <t>Trillium Therapeutics Inc.</t>
  </si>
  <si>
    <t>TRP</t>
  </si>
  <si>
    <t>TC Energy Corporation</t>
  </si>
  <si>
    <t>TRQ</t>
  </si>
  <si>
    <t>Turquoise Hill Resources Ltd.</t>
  </si>
  <si>
    <t>TXG</t>
  </si>
  <si>
    <t>Torex Gold Resources Inc.</t>
  </si>
  <si>
    <t>U1</t>
  </si>
  <si>
    <t>Uranium Participation Corporatio (adjusted)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</si>
  <si>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</si>
  <si>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</si>
  <si>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</si>
  <si>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</si>
  <si>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</si>
  <si>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</si>
  <si>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</si>
  <si>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</si>
  <si>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</si>
  <si>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</si>
  <si>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</si>
  <si>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</si>
  <si>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</si>
  <si>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</si>
  <si>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</si>
  <si>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</si>
  <si>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</si>
  <si>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</si>
  <si>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</si>
  <si>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</si>
  <si>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</si>
  <si>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</si>
  <si>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</si>
  <si>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</si>
  <si>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</si>
  <si>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</si>
  <si>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</si>
  <si>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</si>
  <si>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</si>
  <si>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</si>
  <si>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</si>
  <si>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</si>
  <si>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</si>
  <si>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</si>
  <si>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</si>
  <si>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</si>
  <si>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WPK</t>
  </si>
  <si>
    <t>Winpak Ltd.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</si>
  <si>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</si>
  <si>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</si>
  <si>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</si>
  <si>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</si>
  <si>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</si>
  <si>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</si>
  <si>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</si>
  <si>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</si>
  <si>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</si>
  <si>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</si>
  <si>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</si>
  <si>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</si>
  <si>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</si>
  <si>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</si>
  <si>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</si>
  <si>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</si>
  <si>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</si>
  <si>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</si>
  <si>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</si>
  <si>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</si>
  <si>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</si>
  <si>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</si>
  <si>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</si>
  <si>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</si>
  <si>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</si>
  <si>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</si>
  <si>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</si>
  <si>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</si>
  <si>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</si>
  <si>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</si>
  <si>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</si>
  <si>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</si>
  <si>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</si>
  <si>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</si>
  <si>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</si>
  <si>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</si>
  <si>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</si>
  <si>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</si>
  <si>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</si>
  <si>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</si>
  <si>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</si>
  <si>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</si>
  <si>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</si>
  <si>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</si>
  <si>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</si>
  <si>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</si>
  <si>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</si>
  <si>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</si>
  <si>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</si>
  <si>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</si>
  <si>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</si>
  <si>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</si>
  <si>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</si>
  <si>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</si>
  <si>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</si>
  <si>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</si>
  <si>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</si>
  <si>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</si>
  <si>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</si>
  <si>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</si>
  <si>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</si>
  <si>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</si>
  <si>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</si>
  <si>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</si>
  <si>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</si>
  <si>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</si>
  <si>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</si>
  <si>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ZZZ</t>
  </si>
  <si>
    <t>Sleep Country Canada Holdings Inc.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</si>
  <si>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</si>
  <si>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</si>
  <si>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</si>
  <si>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</si>
  <si>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</si>
  <si>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</si>
  <si>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</si>
  <si>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</si>
  <si>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</si>
  <si>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</si>
  <si>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</si>
  <si>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</si>
  <si>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</si>
  <si>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</si>
  <si>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</si>
  <si>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</si>
  <si>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</si>
  <si>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</si>
  <si>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</si>
  <si>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</si>
  <si>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</si>
  <si>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</si>
  <si>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</si>
  <si>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</si>
  <si>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</si>
  <si>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</si>
  <si>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</si>
  <si>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</si>
  <si>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SMJ</t>
  </si>
  <si>
    <t>S&amp;P/MX International Cannabis Index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</si>
  <si>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</si>
  <si>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</si>
  <si>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</si>
  <si>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</si>
  <si>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</si>
  <si>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</si>
  <si>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</si>
  <si>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</si>
  <si>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</si>
  <si>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</si>
  <si>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</si>
  <si>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</si>
  <si>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</si>
  <si>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</si>
  <si>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</si>
  <si>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</si>
  <si>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FAA</t>
  </si>
  <si>
    <t>FAC</t>
  </si>
  <si>
    <t>FAE</t>
  </si>
  <si>
    <t>FAL</t>
  </si>
  <si>
    <t>FAX</t>
  </si>
  <si>
    <t>FBA</t>
  </si>
  <si>
    <t>FBB</t>
  </si>
  <si>
    <t>FBC</t>
  </si>
  <si>
    <t>FBH</t>
  </si>
  <si>
    <t>FBO</t>
  </si>
  <si>
    <t>FCB</t>
  </si>
  <si>
    <t>FCG</t>
  </si>
  <si>
    <t>FCI</t>
  </si>
  <si>
    <t>FCL</t>
  </si>
  <si>
    <t>FCN</t>
  </si>
  <si>
    <t>FCP</t>
  </si>
  <si>
    <t>FCQ</t>
  </si>
  <si>
    <t>FCT</t>
  </si>
  <si>
    <t>FCX</t>
  </si>
  <si>
    <t>FDO</t>
  </si>
  <si>
    <t>FEB</t>
  </si>
  <si>
    <t>FEF</t>
  </si>
  <si>
    <t>FEG</t>
  </si>
  <si>
    <t>FEI</t>
  </si>
  <si>
    <t>FEL</t>
  </si>
  <si>
    <t>FEM</t>
  </si>
  <si>
    <t>FFL</t>
  </si>
  <si>
    <t>FFQ</t>
  </si>
  <si>
    <t>FFR</t>
  </si>
  <si>
    <t>FFS</t>
  </si>
  <si>
    <t>FFV</t>
  </si>
  <si>
    <t>FGI</t>
  </si>
  <si>
    <t>FGN</t>
  </si>
  <si>
    <t>FGW</t>
  </si>
  <si>
    <t>FHO</t>
  </si>
  <si>
    <t>FHX</t>
  </si>
  <si>
    <t>FIA</t>
  </si>
  <si>
    <t>FIC</t>
  </si>
  <si>
    <t>FIF</t>
  </si>
  <si>
    <t>FIR</t>
  </si>
  <si>
    <t>FIU</t>
  </si>
  <si>
    <t>FJS</t>
  </si>
  <si>
    <t>FKH</t>
  </si>
  <si>
    <t>FKJ</t>
  </si>
  <si>
    <t>FKK</t>
  </si>
  <si>
    <t>FKY</t>
  </si>
  <si>
    <t>FLC</t>
  </si>
  <si>
    <t>FLF</t>
  </si>
  <si>
    <t>FLL</t>
  </si>
  <si>
    <t>FLN</t>
  </si>
  <si>
    <t>FMA</t>
  </si>
  <si>
    <t>FMF</t>
  </si>
  <si>
    <t>FMI</t>
  </si>
  <si>
    <t>FMJ</t>
  </si>
  <si>
    <t>FMO</t>
  </si>
  <si>
    <t>FMQ</t>
  </si>
  <si>
    <t>FMU</t>
  </si>
  <si>
    <t>FMX</t>
  </si>
  <si>
    <t>FNB</t>
  </si>
  <si>
    <t>FNN</t>
  </si>
  <si>
    <t>FNO</t>
  </si>
  <si>
    <t>FNS</t>
  </si>
  <si>
    <t>FNT</t>
  </si>
  <si>
    <t>FNU</t>
  </si>
  <si>
    <t>FOA</t>
  </si>
  <si>
    <t>FOC</t>
  </si>
  <si>
    <t>FON</t>
  </si>
  <si>
    <t>FOO</t>
  </si>
  <si>
    <t>FOP</t>
  </si>
  <si>
    <t>FOU</t>
  </si>
  <si>
    <t>FPK</t>
  </si>
  <si>
    <t>FPL</t>
  </si>
  <si>
    <t>FPM</t>
  </si>
  <si>
    <t>FPP</t>
  </si>
  <si>
    <t>FPV</t>
  </si>
  <si>
    <t>FPW</t>
  </si>
  <si>
    <t>FQB</t>
  </si>
  <si>
    <t>FQN</t>
  </si>
  <si>
    <t>FQR</t>
  </si>
  <si>
    <t>FRP</t>
  </si>
  <si>
    <t>FRQ</t>
  </si>
  <si>
    <t>FRT</t>
  </si>
  <si>
    <t>FRW</t>
  </si>
  <si>
    <t>FRY</t>
  </si>
  <si>
    <t>FSA</t>
  </si>
  <si>
    <t>FSH</t>
  </si>
  <si>
    <t>FSJ</t>
  </si>
  <si>
    <t>FSO</t>
  </si>
  <si>
    <t>FSU</t>
  </si>
  <si>
    <t>FTA</t>
  </si>
  <si>
    <t>FTC</t>
  </si>
  <si>
    <t>FTD</t>
  </si>
  <si>
    <t>FTE</t>
  </si>
  <si>
    <t>FTF</t>
  </si>
  <si>
    <t>FTK</t>
  </si>
  <si>
    <t>FTL</t>
  </si>
  <si>
    <t>FUE</t>
  </si>
  <si>
    <t>FVE</t>
  </si>
  <si>
    <t>FVH</t>
  </si>
  <si>
    <t>FVM</t>
  </si>
  <si>
    <t>FVV</t>
  </si>
  <si>
    <t>FWA</t>
  </si>
  <si>
    <t>FWC</t>
  </si>
  <si>
    <t>FWD</t>
  </si>
  <si>
    <t>FWG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</si>
  <si>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</si>
  <si>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</si>
  <si>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</si>
  <si>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</si>
  <si>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</si>
  <si>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</si>
  <si>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</si>
  <si>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</si>
  <si>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</si>
  <si>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</si>
  <si>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</si>
  <si>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FZC</t>
  </si>
  <si>
    <t>FZN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</si>
  <si>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</si>
  <si>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</si>
  <si>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</si>
  <si>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</si>
  <si>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</si>
  <si>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</si>
  <si>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</si>
  <si>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</si>
  <si>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</si>
  <si>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</si>
  <si>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</si>
  <si>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</si>
  <si>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BAX3-BAX4-BAX5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</si>
  <si>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</si>
  <si>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</si>
  <si>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</si>
  <si>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</si>
  <si>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</si>
  <si>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</si>
  <si>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</si>
  <si>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</si>
  <si>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</si>
  <si>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BAX3-BAX5-BAX7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</si>
  <si>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</si>
  <si>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</si>
  <si>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</si>
  <si>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</si>
  <si>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</si>
  <si>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</si>
  <si>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</si>
  <si>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BAX3-BAX6-BAX9</t>
  </si>
  <si>
    <t>BAX4-BAX7-BAX10</t>
  </si>
  <si>
    <t>BAX5-BAX8-BAX11</t>
  </si>
  <si>
    <t>BAX6-BAX9-BAX12</t>
  </si>
  <si>
    <t>BAX7-BAX10-BAX13</t>
  </si>
  <si>
    <t>BAX8-BAX11-BAX14</t>
  </si>
  <si>
    <t>BAX3-BAX7-BAX11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</si>
  <si>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</si>
  <si>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</si>
  <si>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</si>
  <si>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</si>
  <si>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</si>
  <si>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</si>
  <si>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</si>
  <si>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</si>
  <si>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</si>
  <si>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</si>
  <si>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</si>
  <si>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</si>
  <si>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</si>
  <si>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</si>
  <si>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</si>
  <si>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</si>
  <si>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</si>
  <si>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</si>
  <si>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</si>
  <si>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</si>
  <si>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</si>
  <si>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</si>
  <si>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</si>
  <si>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</si>
  <si>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</si>
  <si>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</si>
  <si>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</si>
  <si>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</si>
  <si>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</si>
  <si>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</si>
  <si>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</si>
  <si>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</si>
  <si>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</si>
  <si>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</si>
  <si>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</si>
  <si>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</si>
  <si>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</si>
  <si>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</si>
  <si>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</si>
  <si>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</si>
  <si>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</si>
  <si>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</si>
  <si>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</si>
  <si>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</si>
  <si>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</si>
  <si>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</si>
  <si>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</si>
  <si>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</si>
  <si>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</si>
  <si>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</si>
  <si>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</si>
  <si>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</si>
  <si>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</si>
  <si>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</si>
  <si>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</si>
  <si>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</si>
  <si>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</si>
  <si>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</si>
  <si>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</si>
  <si>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</si>
  <si>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</si>
  <si>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14 OCTOBRE 2021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</si>
  <si>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</si>
  <si>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</si>
  <si>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</si>
  <si>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</si>
  <si>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</si>
  <si>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ARC Resources Ltd. (ajusté)</t>
  </si>
  <si>
    <t>Alimentation Couche-Tard Inc. Classe B</t>
  </si>
  <si>
    <t>Brookfield Asset Management Inc. Class A (ajusté)</t>
  </si>
  <si>
    <t>Brookfield Asset Management Inc. Class A (ajusté) (ajusté)</t>
  </si>
  <si>
    <t>Bombardier Inc. Classe B</t>
  </si>
  <si>
    <t xml:space="preserve">BCE Inc.  </t>
  </si>
  <si>
    <t>Brookfield Infrastructure Corporation Class A Exchangeable Subordinate Voting Shares (Converge) (Converge)</t>
  </si>
  <si>
    <t>Banque de Montréal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</si>
  <si>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</si>
  <si>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</si>
  <si>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</si>
  <si>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</si>
  <si>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</si>
  <si>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</si>
  <si>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</si>
  <si>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</si>
  <si>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</si>
  <si>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</si>
  <si>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</si>
  <si>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</si>
  <si>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</si>
  <si>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</si>
  <si>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BetaPro Crude Oil Inverse Leveraged Daily Bear ETF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</si>
  <si>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</si>
  <si>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</si>
  <si>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</si>
  <si>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</si>
  <si>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</si>
  <si>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</si>
  <si>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</si>
  <si>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</si>
  <si>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</si>
  <si>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</si>
  <si>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</si>
  <si>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</si>
  <si>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</si>
  <si>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</si>
  <si>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</si>
  <si>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</si>
  <si>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Quebecor Inc. Class B</t>
  </si>
  <si>
    <t>Rogers Communications Inc. Classe B</t>
  </si>
  <si>
    <t>Resolute Forest Products Inc. (ajusté) (ajusté)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</si>
  <si>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</si>
  <si>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</si>
  <si>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</si>
  <si>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</si>
  <si>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</si>
  <si>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</si>
  <si>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</si>
  <si>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</si>
  <si>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</si>
  <si>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</si>
  <si>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 (ajusté)</t>
  </si>
  <si>
    <t>TC Énergie Corporation</t>
  </si>
  <si>
    <t>Sprott Physical Uranium Trust (ajusté) (ajusté)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</si>
  <si>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</si>
  <si>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</si>
  <si>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</si>
  <si>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</si>
  <si>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</si>
  <si>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</si>
  <si>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</si>
  <si>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</si>
  <si>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</si>
  <si>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</si>
  <si>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</si>
  <si>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</si>
  <si>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</si>
  <si>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 xml:space="preserve">Contrats à terme sur l’indice S&amp;P/TSX 60 ESG </t>
  </si>
  <si>
    <t>Contrats à terme sur l'indice International S&amp;P/MX du Cannabis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</si>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</sst>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49" fontId="10" fillId="0" borderId="27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2" fillId="7" borderId="31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38" xfId="25" applyFont="1" applyFill="1" applyBorder="1" applyAlignment="1">
      <alignment horizontal="center" vertical="center"/>
      <protection/>
    </xf>
    <xf numFmtId="0" fontId="3" fillId="6" borderId="39" xfId="25" applyFont="1" applyFill="1" applyBorder="1" applyAlignment="1">
      <alignment horizontal="center" vertical="center"/>
      <protection/>
    </xf>
    <xf numFmtId="0" fontId="4" fillId="4" borderId="27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0" fillId="0" borderId="41" xfId="25" applyBorder="1" applyAlignment="1">
      <alignment horizontal="center" vertical="center" wrapText="1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34" xfId="25" applyFont="1" applyFill="1" applyBorder="1" applyAlignment="1" applyProtection="1">
      <alignment horizontal="center" vertical="center" wrapText="1"/>
      <protection hidden="1"/>
    </xf>
    <xf numFmtId="0" fontId="4" fillId="4" borderId="41" xfId="25" applyFont="1" applyFill="1" applyBorder="1" applyAlignment="1" applyProtection="1">
      <alignment horizontal="center" vertical="center" wrapText="1"/>
      <protection hidden="1"/>
    </xf>
    <xf numFmtId="0" fontId="2" fillId="7" borderId="30" xfId="22" applyFont="1" applyFill="1" applyBorder="1" applyAlignment="1" applyProtection="1">
      <alignment horizontal="center" vertical="center" wrapText="1"/>
      <protection hidden="1"/>
    </xf>
    <xf numFmtId="0" fontId="2" fillId="7" borderId="31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2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3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1" fillId="0" borderId="35" xfId="22" applyBorder="1" applyAlignment="1">
      <alignment horizontal="left" wrapText="1"/>
      <protection/>
    </xf>
    <xf numFmtId="0" fontId="1" fillId="0" borderId="36" xfId="22" applyBorder="1" applyAlignment="1">
      <alignment horizontal="left" wrapText="1"/>
      <protection/>
    </xf>
    <xf numFmtId="0" fontId="1" fillId="0" borderId="46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3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6" xfId="0" applyFont="1" applyFill="1" applyBorder="1" applyAlignment="1" applyProtection="1">
      <alignment horizontal="center" vertical="center" wrapText="1"/>
      <protection hidden="1"/>
    </xf>
    <xf numFmtId="0" fontId="6" fillId="4" borderId="47" xfId="0" applyFont="1" applyFill="1" applyBorder="1" applyAlignment="1" applyProtection="1">
      <alignment horizontal="center" vertical="center" wrapText="1"/>
      <protection hidden="1"/>
    </xf>
    <xf numFmtId="0" fontId="1" fillId="0" borderId="27" xfId="22" applyBorder="1" applyAlignment="1">
      <alignment horizontal="left" wrapText="1"/>
      <protection/>
    </xf>
    <xf numFmtId="0" fontId="1" fillId="0" borderId="28" xfId="22" applyBorder="1" applyAlignment="1">
      <alignment horizontal="left" wrapText="1"/>
      <protection/>
    </xf>
    <xf numFmtId="0" fontId="1" fillId="0" borderId="29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38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48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46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21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4"/>
  <sheetViews>
    <sheetView tabSelected="1"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5" t="s">
        <v>39</v>
      </c>
      <c r="B1" s="96"/>
      <c r="C1" s="96"/>
      <c r="D1" s="96"/>
      <c r="E1" s="96"/>
      <c r="F1" s="97"/>
    </row>
    <row r="2" spans="1:6" ht="50.1" customHeight="1" thickBot="1">
      <c r="A2" s="98" t="str">
        <f>"MARGIN INTERVALS EFFECTIVE ON "&amp;A1</f>
        <v>MARGIN INTERVALS EFFECTIVE ON OCTOBER 14, 2021</v>
      </c>
      <c r="B2" s="99"/>
      <c r="C2" s="99"/>
      <c r="D2" s="99"/>
      <c r="E2" s="99"/>
      <c r="F2" s="100"/>
    </row>
    <row r="3" spans="1:6" ht="12.75" customHeight="1">
      <c r="A3" s="101" t="s">
        <v>11</v>
      </c>
      <c r="B3" s="103" t="s">
        <v>12</v>
      </c>
      <c r="C3" s="103" t="s">
        <v>13</v>
      </c>
      <c r="D3" s="103" t="s">
        <v>14</v>
      </c>
      <c r="E3" s="103" t="s">
        <v>15</v>
      </c>
      <c r="F3" s="105" t="s">
        <v>16</v>
      </c>
    </row>
    <row r="4" spans="1:6" ht="18.75" customHeight="1" thickBot="1">
      <c r="A4" s="102"/>
      <c r="B4" s="104"/>
      <c r="C4" s="104"/>
      <c r="D4" s="104"/>
      <c r="E4" s="104"/>
      <c r="F4" s="106"/>
    </row>
    <row r="5" spans="1:6" ht="15">
      <c r="A5" s="37" t="s">
        <v>40</v>
      </c>
      <c r="B5" s="38" t="s">
        <v>41</v>
      </c>
      <c r="C5" s="39">
        <v>0.13026648825807105</v>
      </c>
      <c r="D5" s="40">
        <v>0.13026635009268636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0.1588072247596188</v>
      </c>
      <c r="D6" s="45">
        <v>0.15880636698291883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0.3457086874828998</v>
      </c>
      <c r="D7" s="50">
        <v>0.3456062477929331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0.33820649921636015</v>
      </c>
      <c r="D8" s="50">
        <v>0.33809873813059427</v>
      </c>
      <c r="E8" s="51">
        <v>0</v>
      </c>
      <c r="F8" s="52">
        <v>1</v>
      </c>
    </row>
    <row r="9" spans="1:6" ht="15">
      <c r="A9" s="48" t="s">
        <v>48</v>
      </c>
      <c r="B9" s="49" t="s">
        <v>49</v>
      </c>
      <c r="C9" s="39">
        <v>0.06952103994983226</v>
      </c>
      <c r="D9" s="50">
        <v>0.06951555938087821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0.1615897301747542</v>
      </c>
      <c r="D10" s="50">
        <v>0.1616162095722553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0.10144996433154987</v>
      </c>
      <c r="D11" s="50">
        <v>0.10145332757177253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0.13578567489530757</v>
      </c>
      <c r="D12" s="50">
        <v>0.1357849859354103</v>
      </c>
      <c r="E12" s="51">
        <v>0</v>
      </c>
      <c r="F12" s="52">
        <v>0</v>
      </c>
    </row>
    <row r="13" spans="1:6" ht="14.25" customHeight="1">
      <c r="A13" s="48" t="s">
        <v>56</v>
      </c>
      <c r="B13" s="49" t="s">
        <v>57</v>
      </c>
      <c r="C13" s="39">
        <v>0.1041654446144901</v>
      </c>
      <c r="D13" s="50">
        <v>0.1041676751207308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0.17361138230452772</v>
      </c>
      <c r="D14" s="50">
        <v>0.17360703050203136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0.11160649919834216</v>
      </c>
      <c r="D15" s="50">
        <v>0.11160065202202263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0.13359416465257964</v>
      </c>
      <c r="D16" s="50">
        <v>0.1336245828579541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0.0852303806835686</v>
      </c>
      <c r="D17" s="50">
        <v>0.08523071380128283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0.06446969776717687</v>
      </c>
      <c r="D18" s="50">
        <v>0.06447244735166283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0.07193313775373214</v>
      </c>
      <c r="D19" s="50">
        <v>0.07192569982412106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0.10353052047949757</v>
      </c>
      <c r="D20" s="50">
        <v>0.10352638005166051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0.12005762338734988</v>
      </c>
      <c r="D21" s="50">
        <v>0.12007498356823454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0.17005085453289734</v>
      </c>
      <c r="D22" s="50">
        <v>0.17002959684770363</v>
      </c>
      <c r="E22" s="51">
        <v>0</v>
      </c>
      <c r="F22" s="52">
        <v>1</v>
      </c>
    </row>
    <row r="23" spans="1:6" ht="15">
      <c r="A23" s="48" t="s">
        <v>76</v>
      </c>
      <c r="B23" s="49" t="s">
        <v>77</v>
      </c>
      <c r="C23" s="39">
        <v>0.31887813393839354</v>
      </c>
      <c r="D23" s="50">
        <v>0.3187093528184065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0.10199496154981307</v>
      </c>
      <c r="D24" s="50">
        <v>0.10199985718066351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0.0817111812064862</v>
      </c>
      <c r="D25" s="50">
        <v>0.0817117869908544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0.12872707742824233</v>
      </c>
      <c r="D26" s="50">
        <v>0.12869512371403338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0.3381843723432262</v>
      </c>
      <c r="D27" s="50">
        <v>0.339030699773398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0.06865022056470924</v>
      </c>
      <c r="D28" s="50">
        <v>0.06865475146467927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0.07194596076840166</v>
      </c>
      <c r="D29" s="50">
        <v>0.07195091076727375</v>
      </c>
      <c r="E29" s="55">
        <v>0</v>
      </c>
      <c r="F29" s="56">
        <v>0</v>
      </c>
    </row>
    <row r="30" spans="1:6" ht="15">
      <c r="A30" s="54" t="s">
        <v>90</v>
      </c>
      <c r="B30" s="49" t="s">
        <v>91</v>
      </c>
      <c r="C30" s="39">
        <v>0.07194783660534557</v>
      </c>
      <c r="D30" s="50">
        <v>0.07195274685830286</v>
      </c>
      <c r="E30" s="55">
        <v>0</v>
      </c>
      <c r="F30" s="56">
        <v>1</v>
      </c>
    </row>
    <row r="31" spans="1:6" ht="15">
      <c r="A31" s="54" t="s">
        <v>92</v>
      </c>
      <c r="B31" s="57" t="s">
        <v>93</v>
      </c>
      <c r="C31" s="39">
        <v>0.08402483347802478</v>
      </c>
      <c r="D31" s="50">
        <v>0.0840122506849307</v>
      </c>
      <c r="E31" s="55">
        <v>0</v>
      </c>
      <c r="F31" s="56">
        <v>1</v>
      </c>
    </row>
    <row r="32" spans="1:6" ht="15">
      <c r="A32" s="54" t="s">
        <v>94</v>
      </c>
      <c r="B32" s="49" t="s">
        <v>95</v>
      </c>
      <c r="C32" s="39">
        <v>0.22535635408273796</v>
      </c>
      <c r="D32" s="50">
        <v>0.22420640176399112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0.17801176546271935</v>
      </c>
      <c r="D33" s="50">
        <v>0.17804319515003278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0.10758364037255799</v>
      </c>
      <c r="D34" s="50">
        <v>0.10757214996087178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0.04691361324366189</v>
      </c>
      <c r="D35" s="50">
        <v>0.046910075680976965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0.11856202687269547</v>
      </c>
      <c r="D36" s="50">
        <v>0.11856993190190836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0.08098428908374858</v>
      </c>
      <c r="D37" s="50">
        <v>0.08098764729936976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0.07499390774837811</v>
      </c>
      <c r="D38" s="50">
        <v>0.07500506428175997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0.10858625993392701</v>
      </c>
      <c r="D39" s="50">
        <v>0.10848912261447904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0.17146404827625125</v>
      </c>
      <c r="D40" s="50">
        <v>0.17145903987842737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0.07186567186533932</v>
      </c>
      <c r="D41" s="50">
        <v>0.07185882383967568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0.15741572816252863</v>
      </c>
      <c r="D42" s="50">
        <v>0.15728297192160642</v>
      </c>
      <c r="E42" s="55">
        <v>1</v>
      </c>
      <c r="F42" s="56">
        <v>0</v>
      </c>
    </row>
    <row r="43" spans="1:6" ht="15">
      <c r="A43" s="54" t="s">
        <v>116</v>
      </c>
      <c r="B43" s="49" t="s">
        <v>117</v>
      </c>
      <c r="C43" s="39">
        <v>0.16738852446446162</v>
      </c>
      <c r="D43" s="50">
        <v>0.16741931841920416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0.2431465582498029</v>
      </c>
      <c r="D44" s="50">
        <v>0.24316275680147093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0.08334322964418434</v>
      </c>
      <c r="D45" s="50">
        <v>0.08335077239555286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0.05455524223040257</v>
      </c>
      <c r="D46" s="50">
        <v>0.05455542655519146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0.05500453604896207</v>
      </c>
      <c r="D47" s="50">
        <v>0.05500254862392272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0.29660423963963045</v>
      </c>
      <c r="D48" s="50">
        <v>0.29658323045472873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0.29660423963963045</v>
      </c>
      <c r="D49" s="50">
        <v>0.29658323045472873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0.29660423963963045</v>
      </c>
      <c r="D50" s="50">
        <v>0.29658323045472873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0.18965631050692622</v>
      </c>
      <c r="D51" s="50">
        <v>0.1897065633488429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0.17997971293687812</v>
      </c>
      <c r="D52" s="50">
        <v>0.1799612421889634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0.0922174988879656</v>
      </c>
      <c r="D53" s="50">
        <v>0.09220168538555394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0.08529648441146503</v>
      </c>
      <c r="D54" s="50">
        <v>0.08531320257188729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0.06134033784459572</v>
      </c>
      <c r="D55" s="50">
        <v>0.061337029499660994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0.11544490281017358</v>
      </c>
      <c r="D56" s="50">
        <v>0.11544328623821878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0.07441487341014737</v>
      </c>
      <c r="D57" s="50">
        <v>0.07441307287572602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0.09365308558915054</v>
      </c>
      <c r="D58" s="50">
        <v>0.09364456745061689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0.13515046700809652</v>
      </c>
      <c r="D59" s="50">
        <v>0.14919933034101335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0.13645847887907014</v>
      </c>
      <c r="D60" s="50">
        <v>0.13646328281307316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0.13707253590810564</v>
      </c>
      <c r="D61" s="58">
        <v>0.1370769128642663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0.1857586042774826</v>
      </c>
      <c r="D62" s="58">
        <v>0.18577050846465296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0.1382026313700987</v>
      </c>
      <c r="D63" s="58">
        <v>0.13748236885734635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0.0900374379502499</v>
      </c>
      <c r="D64" s="58">
        <v>0.09005610122943164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0.05380721337997381</v>
      </c>
      <c r="D65" s="58">
        <v>0.05380239009835828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0.24246686892530322</v>
      </c>
      <c r="D66" s="58">
        <v>0.2424156525446293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0.0989928058595038</v>
      </c>
      <c r="D67" s="50">
        <v>0.09900111038829962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0.06963426370408912</v>
      </c>
      <c r="D68" s="50">
        <v>0.06964376360621288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0.19597918583170448</v>
      </c>
      <c r="D69" s="50">
        <v>0.19599289364403188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0.10714265775295213</v>
      </c>
      <c r="D70" s="50">
        <v>0.10715295658106136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0.11956857809987634</v>
      </c>
      <c r="D71" s="50">
        <v>0.11907879048511405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0.0534589865656839</v>
      </c>
      <c r="D72" s="50">
        <v>0.05345373013461692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0.11940445370034239</v>
      </c>
      <c r="D73" s="50">
        <v>0.11941211519030277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0.06488749264018678</v>
      </c>
      <c r="D74" s="50">
        <v>0.06489512814466705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0.08175287120386501</v>
      </c>
      <c r="D75" s="50">
        <v>0.08176156822320682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0.1614063316537856</v>
      </c>
      <c r="D76" s="50">
        <v>0.1611645742130034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0.07181833035747688</v>
      </c>
      <c r="D77" s="50">
        <v>0.07182083878994769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0.245113608424591</v>
      </c>
      <c r="D78" s="50">
        <v>0.24500444314642653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0.05455389738699101</v>
      </c>
      <c r="D79" s="50">
        <v>0.05455549879507088</v>
      </c>
      <c r="E79" s="55">
        <v>0</v>
      </c>
      <c r="F79" s="56">
        <v>0</v>
      </c>
    </row>
    <row r="80" spans="1:6" ht="15">
      <c r="A80" s="54" t="s">
        <v>190</v>
      </c>
      <c r="B80" s="49" t="s">
        <v>191</v>
      </c>
      <c r="C80" s="39">
        <v>0.19655823923038657</v>
      </c>
      <c r="D80" s="50">
        <v>0.19656890400702487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0.06948196095512035</v>
      </c>
      <c r="D81" s="50">
        <v>0.06947670049725249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0.07629985479203341</v>
      </c>
      <c r="D82" s="50">
        <v>0.07629958242362647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0.15120764093937425</v>
      </c>
      <c r="D83" s="50">
        <v>0.15076890081058553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0.06268780937379237</v>
      </c>
      <c r="D84" s="50">
        <v>0.06268378827793732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0.06245528079974064</v>
      </c>
      <c r="D85" s="50">
        <v>0.06246475552121448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0.13404930994369793</v>
      </c>
      <c r="D86" s="50">
        <v>0.13407461215180366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0.12259789291609127</v>
      </c>
      <c r="D87" s="50">
        <v>0.12205582088420315</v>
      </c>
      <c r="E87" s="55">
        <v>0</v>
      </c>
      <c r="F87" s="56">
        <v>1</v>
      </c>
    </row>
    <row r="88" spans="1:6" ht="15">
      <c r="A88" s="54" t="s">
        <v>206</v>
      </c>
      <c r="B88" s="57" t="s">
        <v>207</v>
      </c>
      <c r="C88" s="39">
        <v>0.08259675347780389</v>
      </c>
      <c r="D88" s="50">
        <v>0.08260060473196547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0.2732185391420826</v>
      </c>
      <c r="D89" s="50">
        <v>0.2731416623365374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0.07026592160049266</v>
      </c>
      <c r="D90" s="50">
        <v>0.07026810098294264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0.06547186312873401</v>
      </c>
      <c r="D91" s="50">
        <v>0.06546271325664219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0.1688424932495769</v>
      </c>
      <c r="D92" s="50">
        <v>0.1686567132361726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0.07671655150464417</v>
      </c>
      <c r="D93" s="50">
        <v>0.0767212398016398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0.1326153718706034</v>
      </c>
      <c r="D94" s="50">
        <v>0.13260861207050686</v>
      </c>
      <c r="E94" s="55">
        <v>0</v>
      </c>
      <c r="F94" s="56">
        <v>0</v>
      </c>
    </row>
    <row r="95" spans="1:6" ht="15">
      <c r="A95" s="54" t="s">
        <v>220</v>
      </c>
      <c r="B95" s="49" t="s">
        <v>221</v>
      </c>
      <c r="C95" s="39">
        <v>0.18992856088775933</v>
      </c>
      <c r="D95" s="50">
        <v>0.18992018590840992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0.1042252402223747</v>
      </c>
      <c r="D96" s="50">
        <v>0.10419462276701177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0.08670135678630456</v>
      </c>
      <c r="D97" s="50">
        <v>0.08670620042701076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0.29660423963963045</v>
      </c>
      <c r="D98" s="50">
        <v>0.29658323045472873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0.11142377954549035</v>
      </c>
      <c r="D99" s="50">
        <v>0.11139619216536706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0.21861188854234326</v>
      </c>
      <c r="D100" s="50">
        <v>0.21860101617998828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0.1844962685657548</v>
      </c>
      <c r="D101" s="50">
        <v>0.18449424104752474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0.119266171577037</v>
      </c>
      <c r="D102" s="50">
        <v>0.11924472469749475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0.2304356335383022</v>
      </c>
      <c r="D103" s="50">
        <v>0.23361294406491684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0.11964407682738647</v>
      </c>
      <c r="D104" s="50">
        <v>0.11965273861447688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0.2750675397262617</v>
      </c>
      <c r="D105" s="50">
        <v>0.27483614982430105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0.18792498270493135</v>
      </c>
      <c r="D106" s="50">
        <v>0.18793179081594547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0.0520857253258001</v>
      </c>
      <c r="D107" s="50">
        <v>0.052079481856342716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0.08067305701563493</v>
      </c>
      <c r="D108" s="50">
        <v>0.08067831226321687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0.07527721035159914</v>
      </c>
      <c r="D109" s="50">
        <v>0.07527969351644956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0.14673529577733294</v>
      </c>
      <c r="D110" s="50">
        <v>0.14672528280935535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0.15607209974923233</v>
      </c>
      <c r="D111" s="50">
        <v>0.15611607709215183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0.18054322294239813</v>
      </c>
      <c r="D112" s="50">
        <v>0.18050840876776228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0.29660423963963045</v>
      </c>
      <c r="D113" s="50">
        <v>0.29658323045472873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0.29660423963963045</v>
      </c>
      <c r="D114" s="50">
        <v>0.29658323045472873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0.29660423963963045</v>
      </c>
      <c r="D115" s="50">
        <v>0.29658323045472873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0.29660423963963045</v>
      </c>
      <c r="D116" s="50">
        <v>0.29658323045472873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0.09269756293235754</v>
      </c>
      <c r="D117" s="50">
        <v>0.09268468998637448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0.0581037608904777</v>
      </c>
      <c r="D118" s="50">
        <v>0.0581099524126485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0.2064429206181515</v>
      </c>
      <c r="D119" s="50">
        <v>0.20644725589203783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0.1064525345852313</v>
      </c>
      <c r="D120" s="50">
        <v>0.10645459581222125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0.1833603396364703</v>
      </c>
      <c r="D121" s="50">
        <v>0.1833284388636976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0.19567371258926075</v>
      </c>
      <c r="D122" s="50">
        <v>0.19564542694481535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0.1113821431493156</v>
      </c>
      <c r="D123" s="50">
        <v>0.11078010137746644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0.05335180050492979</v>
      </c>
      <c r="D124" s="50">
        <v>0.053347175942058594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0.09990392315481766</v>
      </c>
      <c r="D125" s="50">
        <v>0.09990248929968337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0.19957681931357973</v>
      </c>
      <c r="D126" s="50">
        <v>0.1995625934046118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0.2549883938081613</v>
      </c>
      <c r="D127" s="50">
        <v>0.25494444976209857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0.09861065067995156</v>
      </c>
      <c r="D128" s="50">
        <v>0.09860194483944816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0.11198392640965174</v>
      </c>
      <c r="D129" s="50">
        <v>0.11186112109602811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0.07695431048083659</v>
      </c>
      <c r="D130" s="50">
        <v>0.07694958213961874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0.09880115103278242</v>
      </c>
      <c r="D131" s="50">
        <v>0.09880763836106501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0.4055482980518794</v>
      </c>
      <c r="D132" s="50">
        <v>0.4050293359952346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>
        <v>0.1906415846103663</v>
      </c>
      <c r="D133" s="50">
        <v>0.1905950827251884</v>
      </c>
      <c r="E133" s="55">
        <v>0</v>
      </c>
      <c r="F133" s="56">
        <v>0</v>
      </c>
    </row>
    <row r="134" spans="1:6" ht="15">
      <c r="A134" s="54" t="s">
        <v>298</v>
      </c>
      <c r="B134" s="49" t="s">
        <v>299</v>
      </c>
      <c r="C134" s="39">
        <v>0.06811074794685981</v>
      </c>
      <c r="D134" s="50">
        <v>0.06805770031750971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0.06196544444867441</v>
      </c>
      <c r="D135" s="50">
        <v>0.0619607326513114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0.052401183613413574</v>
      </c>
      <c r="D136" s="50">
        <v>0.05238828235649076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0.1774958761625025</v>
      </c>
      <c r="D137" s="50">
        <v>0.17752832258913256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0.13099149347471453</v>
      </c>
      <c r="D138" s="50">
        <v>0.1309946257267416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0.3654233175590036</v>
      </c>
      <c r="D139" s="50">
        <v>0.36525451562984795</v>
      </c>
      <c r="E139" s="55">
        <v>0</v>
      </c>
      <c r="F139" s="56">
        <v>0</v>
      </c>
    </row>
    <row r="140" spans="1:6" ht="15">
      <c r="A140" s="54" t="s">
        <v>310</v>
      </c>
      <c r="B140" s="49" t="s">
        <v>311</v>
      </c>
      <c r="C140" s="39">
        <v>0.2287451933043982</v>
      </c>
      <c r="D140" s="50">
        <v>0.22875323653592122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0.2293627023927343</v>
      </c>
      <c r="D141" s="50">
        <v>0.2293701103594207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0.17562321260202463</v>
      </c>
      <c r="D142" s="50">
        <v>0.17559578291943526</v>
      </c>
      <c r="E142" s="55">
        <v>0</v>
      </c>
      <c r="F142" s="56">
        <v>0</v>
      </c>
    </row>
    <row r="143" spans="1:6" ht="15">
      <c r="A143" s="54" t="s">
        <v>316</v>
      </c>
      <c r="B143" s="49" t="s">
        <v>317</v>
      </c>
      <c r="C143" s="39">
        <v>0.2722135226377448</v>
      </c>
      <c r="D143" s="50">
        <v>0.27181332593015345</v>
      </c>
      <c r="E143" s="55">
        <v>0</v>
      </c>
      <c r="F143" s="56">
        <v>0</v>
      </c>
    </row>
    <row r="144" spans="1:6" ht="15">
      <c r="A144" s="61" t="s">
        <v>318</v>
      </c>
      <c r="B144" s="49" t="s">
        <v>319</v>
      </c>
      <c r="C144" s="39">
        <v>0.2729704128603942</v>
      </c>
      <c r="D144" s="50">
        <v>0.2724018576471323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0.22904142467849214</v>
      </c>
      <c r="D145" s="50">
        <v>0.22904092268366694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0.031196045240091952</v>
      </c>
      <c r="D146" s="50">
        <v>0.031190721253756454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0.06496357536797877</v>
      </c>
      <c r="D147" s="50">
        <v>0.06496788504991118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0.5154635468598004</v>
      </c>
      <c r="D148" s="50">
        <v>0.5151510662939665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0.2231742944020626</v>
      </c>
      <c r="D149" s="50">
        <v>0.22315004765597785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0.04610041843815603</v>
      </c>
      <c r="D150" s="50">
        <v>0.046094530331500926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0.08451902773898187</v>
      </c>
      <c r="D151" s="50">
        <v>0.08452145406136122</v>
      </c>
      <c r="E151" s="55">
        <v>0</v>
      </c>
      <c r="F151" s="56">
        <v>0</v>
      </c>
    </row>
    <row r="152" spans="1:6" ht="15">
      <c r="A152" s="54" t="s">
        <v>334</v>
      </c>
      <c r="B152" s="49" t="s">
        <v>335</v>
      </c>
      <c r="C152" s="39">
        <v>0.05692090070834176</v>
      </c>
      <c r="D152" s="50">
        <v>0.05690830241631466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0.14254431411532742</v>
      </c>
      <c r="D153" s="50">
        <v>0.1425396762588045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0.06492284786546464</v>
      </c>
      <c r="D154" s="50">
        <v>0.06492687997596913</v>
      </c>
      <c r="E154" s="55">
        <v>0</v>
      </c>
      <c r="F154" s="56">
        <v>0</v>
      </c>
    </row>
    <row r="155" spans="1:6" ht="15">
      <c r="A155" s="54" t="s">
        <v>340</v>
      </c>
      <c r="B155" s="49" t="s">
        <v>341</v>
      </c>
      <c r="C155" s="39">
        <v>0.19067909142272418</v>
      </c>
      <c r="D155" s="50">
        <v>0.1906881001678165</v>
      </c>
      <c r="E155" s="55">
        <v>0</v>
      </c>
      <c r="F155" s="56">
        <v>0</v>
      </c>
    </row>
    <row r="156" spans="1:6" ht="15">
      <c r="A156" s="54" t="s">
        <v>342</v>
      </c>
      <c r="B156" s="49" t="s">
        <v>343</v>
      </c>
      <c r="C156" s="39">
        <v>0.09307114480722661</v>
      </c>
      <c r="D156" s="50">
        <v>0.09257714563771523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0.07238804876427635</v>
      </c>
      <c r="D157" s="50">
        <v>0.08044440398502614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0.0912422197733267</v>
      </c>
      <c r="D158" s="50">
        <v>0.09125596060087489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0.12114739760495868</v>
      </c>
      <c r="D159" s="50">
        <v>0.12111370494523055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0.19766122617686271</v>
      </c>
      <c r="D160" s="50">
        <v>0.1976329562136087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0.2913505241593698</v>
      </c>
      <c r="D161" s="50">
        <v>0.291289260071839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0.35826707686664866</v>
      </c>
      <c r="D162" s="50">
        <v>0.35693985538082895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0.101337859975644</v>
      </c>
      <c r="D163" s="50">
        <v>0.10130430321181161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0.1640522567369746</v>
      </c>
      <c r="D164" s="50">
        <v>0.16405471863106688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0.09202436868820928</v>
      </c>
      <c r="D165" s="50">
        <v>0.09203291080162826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0.1572189540813841</v>
      </c>
      <c r="D166" s="50">
        <v>0.15718690784402933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0.18319792691493658</v>
      </c>
      <c r="D167" s="50">
        <v>0.1831874340574851</v>
      </c>
      <c r="E167" s="55">
        <v>0</v>
      </c>
      <c r="F167" s="56">
        <v>1</v>
      </c>
    </row>
    <row r="168" spans="1:6" ht="15">
      <c r="A168" s="54" t="s">
        <v>366</v>
      </c>
      <c r="B168" s="49" t="s">
        <v>367</v>
      </c>
      <c r="C168" s="39">
        <v>0.12569309976649445</v>
      </c>
      <c r="D168" s="50">
        <v>0.12621682448577837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0.12930679721916985</v>
      </c>
      <c r="D169" s="50">
        <v>0.12930028353769615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0.059924314913485086</v>
      </c>
      <c r="D170" s="50">
        <v>0.0599229642219201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0.3140777497043933</v>
      </c>
      <c r="D171" s="50">
        <v>0.3140658054564543</v>
      </c>
      <c r="E171" s="55">
        <v>0</v>
      </c>
      <c r="F171" s="56">
        <v>0</v>
      </c>
    </row>
    <row r="172" spans="1:6" ht="15">
      <c r="A172" s="54" t="s">
        <v>374</v>
      </c>
      <c r="B172" s="49" t="s">
        <v>375</v>
      </c>
      <c r="C172" s="39">
        <v>0.06460877606896108</v>
      </c>
      <c r="D172" s="50">
        <v>0.06461383173253157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0.15877125537366676</v>
      </c>
      <c r="D173" s="50">
        <v>0.15831216619595143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0.1265046372188312</v>
      </c>
      <c r="D174" s="50">
        <v>0.12651781240740329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0.11675835365505585</v>
      </c>
      <c r="D175" s="50">
        <v>0.11675606236038297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0.2906942480056429</v>
      </c>
      <c r="D176" s="50">
        <v>0.2904475644919525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0.13247197755162402</v>
      </c>
      <c r="D177" s="58">
        <v>0.13247554658230332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0.15526913877495102</v>
      </c>
      <c r="D178" s="50">
        <v>0.1552486398502393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0.060889050012252796</v>
      </c>
      <c r="D179" s="50">
        <v>0.06089035429684926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0.17544439488925362</v>
      </c>
      <c r="D180" s="50">
        <v>0.1754464609508577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0.16764950671365336</v>
      </c>
      <c r="D181" s="50">
        <v>0.16674534587982862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0.14480691650014707</v>
      </c>
      <c r="D182" s="50">
        <v>0.14482046015003425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0.1993992627230148</v>
      </c>
      <c r="D183" s="50">
        <v>0.19939137014018934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0.0888195463303798</v>
      </c>
      <c r="D184" s="50">
        <v>0.08880436541423292</v>
      </c>
      <c r="E184" s="55">
        <v>0</v>
      </c>
      <c r="F184" s="56">
        <v>0</v>
      </c>
    </row>
    <row r="185" spans="1:6" ht="15">
      <c r="A185" s="54" t="s">
        <v>400</v>
      </c>
      <c r="B185" s="49" t="s">
        <v>401</v>
      </c>
      <c r="C185" s="39">
        <v>0.08134157442508891</v>
      </c>
      <c r="D185" s="50">
        <v>0.0813397912919605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0.09817686559617535</v>
      </c>
      <c r="D186" s="50">
        <v>0.0981745463074882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0.1251244998830336</v>
      </c>
      <c r="D187" s="50">
        <v>0.12511886904295463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0.057156335721168794</v>
      </c>
      <c r="D188" s="50">
        <v>0.05715575912237038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0.09920943087651009</v>
      </c>
      <c r="D189" s="50">
        <v>0.09921699396137279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0.12910189250215848</v>
      </c>
      <c r="D190" s="50">
        <v>0.1291283181258355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0.057872371395914626</v>
      </c>
      <c r="D191" s="50">
        <v>0.057869456475175635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0.23282246717926514</v>
      </c>
      <c r="D192" s="50">
        <v>0.23284057750715043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0.1384249587739006</v>
      </c>
      <c r="D193" s="50">
        <v>0.13769749424984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0.17947678586710303</v>
      </c>
      <c r="D194" s="50">
        <v>0.17946224638499852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0.1960238379693255</v>
      </c>
      <c r="D195" s="50">
        <v>0.19604507157483347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0.12317320603978904</v>
      </c>
      <c r="D196" s="50">
        <v>0.1230488077130934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0.07018875858745766</v>
      </c>
      <c r="D197" s="50">
        <v>0.07019517345016814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0.10583535850000819</v>
      </c>
      <c r="D198" s="50">
        <v>0.10580443329141684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0.17496033745679043</v>
      </c>
      <c r="D199" s="50">
        <v>0.17541343150147282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0.07038993960984549</v>
      </c>
      <c r="D200" s="50">
        <v>0.07038623663821485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0.06034710685329045</v>
      </c>
      <c r="D201" s="50">
        <v>0.06034904565458726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0.2017277345558876</v>
      </c>
      <c r="D202" s="50">
        <v>0.20176029505156223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0.19447743416355484</v>
      </c>
      <c r="D203" s="50">
        <v>0.19447934332499572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0.38638363944639464</v>
      </c>
      <c r="D204" s="50">
        <v>0.3861502826686661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0.20776789410025281</v>
      </c>
      <c r="D205" s="50">
        <v>0.20775093390917188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0.06900072218186984</v>
      </c>
      <c r="D206" s="50">
        <v>0.06899937688575164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0.1253741494697608</v>
      </c>
      <c r="D207" s="50">
        <v>0.1253515862122907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0.24738297003780757</v>
      </c>
      <c r="D208" s="50">
        <v>0.24731697880950948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0.08944323788996907</v>
      </c>
      <c r="D209" s="50">
        <v>0.0894272767482212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0.16602199733593268</v>
      </c>
      <c r="D210" s="50">
        <v>0.1660602297678364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0.15213353535238583</v>
      </c>
      <c r="D211" s="50">
        <v>0.15213312483970293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0.07333107831376355</v>
      </c>
      <c r="D212" s="58">
        <v>0.07332697269478697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0.184348995320798</v>
      </c>
      <c r="D213" s="58">
        <v>0.18437728367355355</v>
      </c>
      <c r="E213" s="55">
        <v>0</v>
      </c>
      <c r="F213" s="56">
        <v>0</v>
      </c>
    </row>
    <row r="214" spans="1:6" ht="15">
      <c r="A214" s="54" t="s">
        <v>458</v>
      </c>
      <c r="B214" s="49" t="s">
        <v>459</v>
      </c>
      <c r="C214" s="39">
        <v>0.1472409228498832</v>
      </c>
      <c r="D214" s="50">
        <v>0.14757334482159262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0.0915760693658664</v>
      </c>
      <c r="D215" s="50">
        <v>0.09157948429814779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0.18619693614856603</v>
      </c>
      <c r="D216" s="50">
        <v>0.18623337267079046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0.06808146900108134</v>
      </c>
      <c r="D217" s="50">
        <v>0.06807851159715145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0.08573862024966714</v>
      </c>
      <c r="D218" s="50">
        <v>0.0857458929509208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0.10030559049386387</v>
      </c>
      <c r="D219" s="50">
        <v>0.10029728509891261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0.10772775327678998</v>
      </c>
      <c r="D220" s="50">
        <v>0.10774059800302488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0.11820158732708097</v>
      </c>
      <c r="D221" s="50">
        <v>0.11819891107052076</v>
      </c>
      <c r="E221" s="55">
        <v>0</v>
      </c>
      <c r="F221" s="56">
        <v>0</v>
      </c>
    </row>
    <row r="222" spans="1:6" ht="15">
      <c r="A222" s="54" t="s">
        <v>474</v>
      </c>
      <c r="B222" s="57" t="s">
        <v>475</v>
      </c>
      <c r="C222" s="39">
        <v>0.20949467818195042</v>
      </c>
      <c r="D222" s="50">
        <v>0.20946562330386853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0.14424962712427572</v>
      </c>
      <c r="D223" s="50">
        <v>0.1442464295883141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0.24075912956525508</v>
      </c>
      <c r="D224" s="50">
        <v>0.24021738223467393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0.06580640561143332</v>
      </c>
      <c r="D225" s="50">
        <v>0.06579705846262252</v>
      </c>
      <c r="E225" s="55">
        <v>0</v>
      </c>
      <c r="F225" s="56">
        <v>0</v>
      </c>
    </row>
    <row r="226" spans="1:6" ht="15">
      <c r="A226" s="54" t="s">
        <v>482</v>
      </c>
      <c r="B226" s="49" t="s">
        <v>483</v>
      </c>
      <c r="C226" s="39">
        <v>0.0928965693435035</v>
      </c>
      <c r="D226" s="62">
        <v>0.0928768067578798</v>
      </c>
      <c r="E226" s="55">
        <v>0</v>
      </c>
      <c r="F226" s="56">
        <v>0</v>
      </c>
    </row>
    <row r="227" spans="1:6" ht="15">
      <c r="A227" s="54" t="s">
        <v>484</v>
      </c>
      <c r="B227" s="49" t="s">
        <v>485</v>
      </c>
      <c r="C227" s="39">
        <v>0.09339026629388472</v>
      </c>
      <c r="D227" s="50">
        <v>0.09338901917787147</v>
      </c>
      <c r="E227" s="55">
        <v>0</v>
      </c>
      <c r="F227" s="56">
        <v>0</v>
      </c>
    </row>
    <row r="228" spans="1:6" ht="15">
      <c r="A228" s="54" t="s">
        <v>486</v>
      </c>
      <c r="B228" s="49" t="s">
        <v>487</v>
      </c>
      <c r="C228" s="39">
        <v>0.06374072192708638</v>
      </c>
      <c r="D228" s="50">
        <v>0.0637410917326943</v>
      </c>
      <c r="E228" s="55">
        <v>0</v>
      </c>
      <c r="F228" s="56">
        <v>0</v>
      </c>
    </row>
    <row r="229" spans="1:6" ht="15">
      <c r="A229" s="54" t="s">
        <v>488</v>
      </c>
      <c r="B229" s="49" t="s">
        <v>489</v>
      </c>
      <c r="C229" s="39">
        <v>0.18883002477596822</v>
      </c>
      <c r="D229" s="50">
        <v>0.18876774178799094</v>
      </c>
      <c r="E229" s="55">
        <v>0</v>
      </c>
      <c r="F229" s="56">
        <v>0</v>
      </c>
    </row>
    <row r="230" spans="1:6" ht="15">
      <c r="A230" s="54" t="s">
        <v>490</v>
      </c>
      <c r="B230" s="49" t="s">
        <v>491</v>
      </c>
      <c r="C230" s="39">
        <v>0.058709219942206715</v>
      </c>
      <c r="D230" s="50">
        <v>0.058709597714383555</v>
      </c>
      <c r="E230" s="55">
        <v>0</v>
      </c>
      <c r="F230" s="56">
        <v>0</v>
      </c>
    </row>
    <row r="231" spans="1:6" ht="15">
      <c r="A231" s="54" t="s">
        <v>492</v>
      </c>
      <c r="B231" s="49" t="s">
        <v>493</v>
      </c>
      <c r="C231" s="39">
        <v>0.1768675231259994</v>
      </c>
      <c r="D231" s="50">
        <v>0.17688087791058915</v>
      </c>
      <c r="E231" s="55">
        <v>0</v>
      </c>
      <c r="F231" s="56">
        <v>0</v>
      </c>
    </row>
    <row r="232" spans="1:6" ht="15">
      <c r="A232" s="54" t="s">
        <v>494</v>
      </c>
      <c r="B232" s="49" t="s">
        <v>495</v>
      </c>
      <c r="C232" s="39">
        <v>0.176775122158137</v>
      </c>
      <c r="D232" s="50">
        <v>0.1767855028520011</v>
      </c>
      <c r="E232" s="55">
        <v>0</v>
      </c>
      <c r="F232" s="56">
        <v>1</v>
      </c>
    </row>
    <row r="233" spans="1:6" ht="15">
      <c r="A233" s="54" t="s">
        <v>496</v>
      </c>
      <c r="B233" s="49" t="s">
        <v>497</v>
      </c>
      <c r="C233" s="39">
        <v>0.07232641119001135</v>
      </c>
      <c r="D233" s="50">
        <v>0.07232377884558018</v>
      </c>
      <c r="E233" s="55">
        <v>0</v>
      </c>
      <c r="F233" s="56">
        <v>0</v>
      </c>
    </row>
    <row r="234" spans="1:6" ht="15">
      <c r="A234" s="54" t="s">
        <v>498</v>
      </c>
      <c r="B234" s="49" t="s">
        <v>499</v>
      </c>
      <c r="C234" s="39">
        <v>0.09155761156874559</v>
      </c>
      <c r="D234" s="50">
        <v>0.0915652163441199</v>
      </c>
      <c r="E234" s="55">
        <v>0</v>
      </c>
      <c r="F234" s="56">
        <v>0</v>
      </c>
    </row>
    <row r="235" spans="1:6" ht="15">
      <c r="A235" s="54" t="s">
        <v>500</v>
      </c>
      <c r="B235" s="57" t="s">
        <v>501</v>
      </c>
      <c r="C235" s="39">
        <v>0.053878063401228436</v>
      </c>
      <c r="D235" s="50">
        <v>0.05386985986638447</v>
      </c>
      <c r="E235" s="55">
        <v>0</v>
      </c>
      <c r="F235" s="56">
        <v>0</v>
      </c>
    </row>
    <row r="236" spans="1:6" ht="15">
      <c r="A236" s="54" t="s">
        <v>502</v>
      </c>
      <c r="B236" s="49" t="s">
        <v>503</v>
      </c>
      <c r="C236" s="39">
        <v>0.06718710288040101</v>
      </c>
      <c r="D236" s="50">
        <v>0.0671861335550639</v>
      </c>
      <c r="E236" s="55">
        <v>0</v>
      </c>
      <c r="F236" s="56">
        <v>0</v>
      </c>
    </row>
    <row r="237" spans="1:6" ht="15">
      <c r="A237" s="54" t="s">
        <v>504</v>
      </c>
      <c r="B237" s="49" t="s">
        <v>505</v>
      </c>
      <c r="C237" s="39">
        <v>0.15750444069138703</v>
      </c>
      <c r="D237" s="50">
        <v>0.1597585587413238</v>
      </c>
      <c r="E237" s="55">
        <v>0</v>
      </c>
      <c r="F237" s="56">
        <v>0</v>
      </c>
    </row>
    <row r="238" spans="1:6" ht="15">
      <c r="A238" s="54" t="s">
        <v>506</v>
      </c>
      <c r="B238" s="57" t="s">
        <v>507</v>
      </c>
      <c r="C238" s="39">
        <v>0.45436865768561374</v>
      </c>
      <c r="D238" s="50">
        <v>0.4532681330346392</v>
      </c>
      <c r="E238" s="55">
        <v>0</v>
      </c>
      <c r="F238" s="56">
        <v>0</v>
      </c>
    </row>
    <row r="239" spans="1:6" ht="15">
      <c r="A239" s="54" t="s">
        <v>508</v>
      </c>
      <c r="B239" s="49" t="s">
        <v>509</v>
      </c>
      <c r="C239" s="39">
        <v>0.17926842911285204</v>
      </c>
      <c r="D239" s="50">
        <v>0.17926524160524968</v>
      </c>
      <c r="E239" s="55">
        <v>0</v>
      </c>
      <c r="F239" s="56">
        <v>0</v>
      </c>
    </row>
    <row r="240" spans="1:6" ht="15">
      <c r="A240" s="54" t="s">
        <v>510</v>
      </c>
      <c r="B240" s="49" t="s">
        <v>511</v>
      </c>
      <c r="C240" s="39">
        <v>0.16800132195771855</v>
      </c>
      <c r="D240" s="50">
        <v>0.16797798126247473</v>
      </c>
      <c r="E240" s="55">
        <v>0</v>
      </c>
      <c r="F240" s="56">
        <v>0</v>
      </c>
    </row>
    <row r="241" spans="1:6" ht="15">
      <c r="A241" s="54" t="s">
        <v>512</v>
      </c>
      <c r="B241" s="49" t="s">
        <v>513</v>
      </c>
      <c r="C241" s="39">
        <v>0.06461895256731615</v>
      </c>
      <c r="D241" s="50">
        <v>0.06462411688590931</v>
      </c>
      <c r="E241" s="55">
        <v>0</v>
      </c>
      <c r="F241" s="56">
        <v>0</v>
      </c>
    </row>
    <row r="242" spans="1:6" ht="15">
      <c r="A242" s="54" t="s">
        <v>514</v>
      </c>
      <c r="B242" s="49" t="s">
        <v>515</v>
      </c>
      <c r="C242" s="39">
        <v>0.21161022725973735</v>
      </c>
      <c r="D242" s="50">
        <v>0.21142538755227736</v>
      </c>
      <c r="E242" s="55">
        <v>0</v>
      </c>
      <c r="F242" s="56">
        <v>0</v>
      </c>
    </row>
    <row r="243" spans="1:6" ht="15">
      <c r="A243" s="54" t="s">
        <v>516</v>
      </c>
      <c r="B243" s="57" t="s">
        <v>517</v>
      </c>
      <c r="C243" s="39">
        <v>0.1407986528996333</v>
      </c>
      <c r="D243" s="50">
        <v>0.14077580366648246</v>
      </c>
      <c r="E243" s="55">
        <v>0</v>
      </c>
      <c r="F243" s="56">
        <v>0</v>
      </c>
    </row>
    <row r="244" spans="1:6" ht="15">
      <c r="A244" s="54" t="s">
        <v>518</v>
      </c>
      <c r="B244" s="49" t="s">
        <v>519</v>
      </c>
      <c r="C244" s="39">
        <v>0.07799849327466096</v>
      </c>
      <c r="D244" s="50">
        <v>0.07799156081938455</v>
      </c>
      <c r="E244" s="55">
        <v>0</v>
      </c>
      <c r="F244" s="56">
        <v>0</v>
      </c>
    </row>
    <row r="245" spans="1:6" ht="15">
      <c r="A245" s="54" t="s">
        <v>520</v>
      </c>
      <c r="B245" s="57" t="s">
        <v>521</v>
      </c>
      <c r="C245" s="39">
        <v>0.09316044268848106</v>
      </c>
      <c r="D245" s="50">
        <v>0.09270517293422348</v>
      </c>
      <c r="E245" s="55">
        <v>0</v>
      </c>
      <c r="F245" s="56">
        <v>0</v>
      </c>
    </row>
    <row r="246" spans="1:6" ht="15">
      <c r="A246" s="54" t="s">
        <v>522</v>
      </c>
      <c r="B246" s="49" t="s">
        <v>523</v>
      </c>
      <c r="C246" s="39">
        <v>0.07281124794664484</v>
      </c>
      <c r="D246" s="50">
        <v>0.07280434921602286</v>
      </c>
      <c r="E246" s="55">
        <v>0</v>
      </c>
      <c r="F246" s="56">
        <v>0</v>
      </c>
    </row>
    <row r="247" spans="1:6" ht="15">
      <c r="A247" s="54" t="s">
        <v>524</v>
      </c>
      <c r="B247" s="49" t="s">
        <v>525</v>
      </c>
      <c r="C247" s="39">
        <v>0.07266883425997964</v>
      </c>
      <c r="D247" s="50">
        <v>0.07266185923154342</v>
      </c>
      <c r="E247" s="55">
        <v>0</v>
      </c>
      <c r="F247" s="56">
        <v>0</v>
      </c>
    </row>
    <row r="248" spans="1:6" ht="15">
      <c r="A248" s="54" t="s">
        <v>526</v>
      </c>
      <c r="B248" s="49" t="s">
        <v>527</v>
      </c>
      <c r="C248" s="39">
        <v>0.10708999871080835</v>
      </c>
      <c r="D248" s="50">
        <v>0.10710721620863921</v>
      </c>
      <c r="E248" s="55">
        <v>0</v>
      </c>
      <c r="F248" s="56">
        <v>0</v>
      </c>
    </row>
    <row r="249" spans="1:6" ht="15">
      <c r="A249" s="61" t="s">
        <v>528</v>
      </c>
      <c r="B249" s="49" t="s">
        <v>529</v>
      </c>
      <c r="C249" s="39">
        <v>0.16381354580938823</v>
      </c>
      <c r="D249" s="50">
        <v>0.16382304307641915</v>
      </c>
      <c r="E249" s="55">
        <v>0</v>
      </c>
      <c r="F249" s="56">
        <v>0</v>
      </c>
    </row>
    <row r="250" spans="1:6" ht="15">
      <c r="A250" s="54" t="s">
        <v>530</v>
      </c>
      <c r="B250" s="49" t="s">
        <v>531</v>
      </c>
      <c r="C250" s="39">
        <v>0.0901161509337583</v>
      </c>
      <c r="D250" s="50">
        <v>0.09011352933498695</v>
      </c>
      <c r="E250" s="55">
        <v>0</v>
      </c>
      <c r="F250" s="56">
        <v>0</v>
      </c>
    </row>
    <row r="251" spans="1:6" ht="15">
      <c r="A251" s="54" t="s">
        <v>532</v>
      </c>
      <c r="B251" s="49" t="s">
        <v>533</v>
      </c>
      <c r="C251" s="39">
        <v>0.061450318126765935</v>
      </c>
      <c r="D251" s="50">
        <v>0.06145131422361806</v>
      </c>
      <c r="E251" s="55">
        <v>0</v>
      </c>
      <c r="F251" s="56">
        <v>0</v>
      </c>
    </row>
    <row r="252" spans="1:6" ht="15">
      <c r="A252" s="54" t="s">
        <v>534</v>
      </c>
      <c r="B252" s="49" t="s">
        <v>535</v>
      </c>
      <c r="C252" s="39">
        <v>0.1751894923188263</v>
      </c>
      <c r="D252" s="50">
        <v>0.1751625362701263</v>
      </c>
      <c r="E252" s="55">
        <v>0</v>
      </c>
      <c r="F252" s="56">
        <v>0</v>
      </c>
    </row>
    <row r="253" spans="1:6" ht="15">
      <c r="A253" s="54" t="s">
        <v>536</v>
      </c>
      <c r="B253" s="49" t="s">
        <v>537</v>
      </c>
      <c r="C253" s="39">
        <v>0.1753917176811304</v>
      </c>
      <c r="D253" s="50">
        <v>0.17538293824303838</v>
      </c>
      <c r="E253" s="55">
        <v>0</v>
      </c>
      <c r="F253" s="56">
        <v>0</v>
      </c>
    </row>
    <row r="254" spans="1:6" ht="15">
      <c r="A254" s="54" t="s">
        <v>538</v>
      </c>
      <c r="B254" s="49" t="s">
        <v>539</v>
      </c>
      <c r="C254" s="39">
        <v>0.17793599623935885</v>
      </c>
      <c r="D254" s="50">
        <v>0.17793208327794466</v>
      </c>
      <c r="E254" s="55">
        <v>0</v>
      </c>
      <c r="F254" s="56">
        <v>0</v>
      </c>
    </row>
    <row r="255" spans="1:6" ht="15">
      <c r="A255" s="54" t="s">
        <v>540</v>
      </c>
      <c r="B255" s="49" t="s">
        <v>541</v>
      </c>
      <c r="C255" s="39">
        <v>0.08085329608418973</v>
      </c>
      <c r="D255" s="50">
        <v>0.08085147394562996</v>
      </c>
      <c r="E255" s="55">
        <v>0</v>
      </c>
      <c r="F255" s="56">
        <v>0</v>
      </c>
    </row>
    <row r="256" spans="1:6" ht="15">
      <c r="A256" s="54" t="s">
        <v>542</v>
      </c>
      <c r="B256" s="49" t="s">
        <v>543</v>
      </c>
      <c r="C256" s="39">
        <v>0.10134672380771081</v>
      </c>
      <c r="D256" s="50">
        <v>0.1013562330544156</v>
      </c>
      <c r="E256" s="55">
        <v>0</v>
      </c>
      <c r="F256" s="56">
        <v>0</v>
      </c>
    </row>
    <row r="257" spans="1:6" ht="15">
      <c r="A257" s="54" t="s">
        <v>544</v>
      </c>
      <c r="B257" s="49" t="s">
        <v>545</v>
      </c>
      <c r="C257" s="39">
        <v>0.2050314166098342</v>
      </c>
      <c r="D257" s="50">
        <v>0.2050265510568068</v>
      </c>
      <c r="E257" s="55">
        <v>0</v>
      </c>
      <c r="F257" s="56">
        <v>0</v>
      </c>
    </row>
    <row r="258" spans="1:6" ht="15">
      <c r="A258" s="54" t="s">
        <v>546</v>
      </c>
      <c r="B258" s="49" t="s">
        <v>547</v>
      </c>
      <c r="C258" s="39">
        <v>0.16645857570172298</v>
      </c>
      <c r="D258" s="50">
        <v>0.16645885706761437</v>
      </c>
      <c r="E258" s="55">
        <v>0</v>
      </c>
      <c r="F258" s="56">
        <v>0</v>
      </c>
    </row>
    <row r="259" spans="1:6" ht="15">
      <c r="A259" s="54" t="s">
        <v>548</v>
      </c>
      <c r="B259" s="49" t="s">
        <v>549</v>
      </c>
      <c r="C259" s="39">
        <v>0.04828928788459351</v>
      </c>
      <c r="D259" s="50">
        <v>0.04828634311733039</v>
      </c>
      <c r="E259" s="55">
        <v>0</v>
      </c>
      <c r="F259" s="56">
        <v>0</v>
      </c>
    </row>
    <row r="260" spans="1:6" ht="15">
      <c r="A260" s="54" t="s">
        <v>550</v>
      </c>
      <c r="B260" s="57" t="s">
        <v>551</v>
      </c>
      <c r="C260" s="39">
        <v>0.04565914797961613</v>
      </c>
      <c r="D260" s="50">
        <v>0.04565519237841315</v>
      </c>
      <c r="E260" s="55">
        <v>0</v>
      </c>
      <c r="F260" s="56">
        <v>0</v>
      </c>
    </row>
    <row r="261" spans="1:6" ht="15">
      <c r="A261" s="54" t="s">
        <v>552</v>
      </c>
      <c r="B261" s="49" t="s">
        <v>553</v>
      </c>
      <c r="C261" s="39">
        <v>0.04578632789375073</v>
      </c>
      <c r="D261" s="50">
        <v>0.04578443891812435</v>
      </c>
      <c r="E261" s="55">
        <v>0</v>
      </c>
      <c r="F261" s="56">
        <v>0</v>
      </c>
    </row>
    <row r="262" spans="1:6" ht="15">
      <c r="A262" s="54" t="s">
        <v>554</v>
      </c>
      <c r="B262" s="49" t="s">
        <v>555</v>
      </c>
      <c r="C262" s="39">
        <v>0.053994379819670535</v>
      </c>
      <c r="D262" s="50">
        <v>0.05398957448874436</v>
      </c>
      <c r="E262" s="55">
        <v>0</v>
      </c>
      <c r="F262" s="56">
        <v>0</v>
      </c>
    </row>
    <row r="263" spans="1:6" ht="15">
      <c r="A263" s="54" t="s">
        <v>556</v>
      </c>
      <c r="B263" s="49" t="s">
        <v>557</v>
      </c>
      <c r="C263" s="39">
        <v>0.09221974605189061</v>
      </c>
      <c r="D263" s="50">
        <v>0.092228367293245</v>
      </c>
      <c r="E263" s="55">
        <v>0</v>
      </c>
      <c r="F263" s="56">
        <v>0</v>
      </c>
    </row>
    <row r="264" spans="1:6" ht="15">
      <c r="A264" s="54" t="s">
        <v>558</v>
      </c>
      <c r="B264" s="49" t="s">
        <v>559</v>
      </c>
      <c r="C264" s="39">
        <v>0.10320676667300842</v>
      </c>
      <c r="D264" s="50">
        <v>0.10321533694008035</v>
      </c>
      <c r="E264" s="55">
        <v>0</v>
      </c>
      <c r="F264" s="56">
        <v>0</v>
      </c>
    </row>
    <row r="265" spans="1:6" ht="15">
      <c r="A265" s="54" t="s">
        <v>560</v>
      </c>
      <c r="B265" s="57" t="s">
        <v>561</v>
      </c>
      <c r="C265" s="39">
        <v>0.08832093350828266</v>
      </c>
      <c r="D265" s="58">
        <v>0.08831143806681337</v>
      </c>
      <c r="E265" s="55">
        <v>0</v>
      </c>
      <c r="F265" s="56">
        <v>0</v>
      </c>
    </row>
    <row r="266" spans="1:6" ht="15">
      <c r="A266" s="54" t="s">
        <v>562</v>
      </c>
      <c r="B266" s="49" t="s">
        <v>563</v>
      </c>
      <c r="C266" s="39">
        <v>0.05360651763276572</v>
      </c>
      <c r="D266" s="58">
        <v>0.05360267495778667</v>
      </c>
      <c r="E266" s="55">
        <v>0</v>
      </c>
      <c r="F266" s="56">
        <v>0</v>
      </c>
    </row>
    <row r="267" spans="1:6" ht="15">
      <c r="A267" s="54" t="s">
        <v>564</v>
      </c>
      <c r="B267" s="49" t="s">
        <v>565</v>
      </c>
      <c r="C267" s="39">
        <v>0.04341955120340178</v>
      </c>
      <c r="D267" s="50">
        <v>0.043615760175169216</v>
      </c>
      <c r="E267" s="55">
        <v>0</v>
      </c>
      <c r="F267" s="56">
        <v>0</v>
      </c>
    </row>
    <row r="268" spans="1:6" ht="15">
      <c r="A268" s="54" t="s">
        <v>566</v>
      </c>
      <c r="B268" s="49" t="s">
        <v>567</v>
      </c>
      <c r="C268" s="39">
        <v>0.16406543492678916</v>
      </c>
      <c r="D268" s="50">
        <v>0.16407586258011614</v>
      </c>
      <c r="E268" s="55">
        <v>0</v>
      </c>
      <c r="F268" s="56">
        <v>0</v>
      </c>
    </row>
    <row r="269" spans="1:6" ht="15">
      <c r="A269" s="54" t="s">
        <v>568</v>
      </c>
      <c r="B269" s="49" t="s">
        <v>569</v>
      </c>
      <c r="C269" s="39">
        <v>0.09529178145782322</v>
      </c>
      <c r="D269" s="50">
        <v>0.09481837698462589</v>
      </c>
      <c r="E269" s="55">
        <v>0</v>
      </c>
      <c r="F269" s="56">
        <v>0</v>
      </c>
    </row>
    <row r="270" spans="1:6" ht="15">
      <c r="A270" s="54" t="s">
        <v>570</v>
      </c>
      <c r="B270" s="49" t="s">
        <v>571</v>
      </c>
      <c r="C270" s="39">
        <v>0.07548196065849672</v>
      </c>
      <c r="D270" s="50">
        <v>0.0754811171654708</v>
      </c>
      <c r="E270" s="55">
        <v>0</v>
      </c>
      <c r="F270" s="56">
        <v>0</v>
      </c>
    </row>
    <row r="271" spans="1:6" ht="15">
      <c r="A271" s="54" t="s">
        <v>572</v>
      </c>
      <c r="B271" s="49" t="s">
        <v>573</v>
      </c>
      <c r="C271" s="39">
        <v>0.1968262399275767</v>
      </c>
      <c r="D271" s="50">
        <v>0.19601753863752794</v>
      </c>
      <c r="E271" s="55">
        <v>0</v>
      </c>
      <c r="F271" s="56">
        <v>0</v>
      </c>
    </row>
    <row r="272" spans="1:6" ht="15">
      <c r="A272" s="54" t="s">
        <v>574</v>
      </c>
      <c r="B272" s="49" t="s">
        <v>575</v>
      </c>
      <c r="C272" s="39">
        <v>0.3130028664570245</v>
      </c>
      <c r="D272" s="50">
        <v>0.3129656323475863</v>
      </c>
      <c r="E272" s="55">
        <v>0</v>
      </c>
      <c r="F272" s="56">
        <v>1</v>
      </c>
    </row>
    <row r="273" spans="1:6" ht="15">
      <c r="A273" s="54" t="s">
        <v>576</v>
      </c>
      <c r="B273" s="49" t="s">
        <v>577</v>
      </c>
      <c r="C273" s="39">
        <v>0.12033756994372966</v>
      </c>
      <c r="D273" s="50">
        <v>0.12034164947708205</v>
      </c>
      <c r="E273" s="55">
        <v>0</v>
      </c>
      <c r="F273" s="56">
        <v>0</v>
      </c>
    </row>
    <row r="274" spans="1:6" ht="15">
      <c r="A274" s="54" t="s">
        <v>578</v>
      </c>
      <c r="B274" s="49" t="s">
        <v>579</v>
      </c>
      <c r="C274" s="39">
        <v>0.13527440823193823</v>
      </c>
      <c r="D274" s="50">
        <v>0.1352701963729427</v>
      </c>
      <c r="E274" s="55">
        <v>0</v>
      </c>
      <c r="F274" s="56">
        <v>0</v>
      </c>
    </row>
    <row r="275" spans="1:6" ht="15">
      <c r="A275" s="54" t="s">
        <v>580</v>
      </c>
      <c r="B275" s="49" t="s">
        <v>581</v>
      </c>
      <c r="C275" s="39">
        <v>0.05968065966045444</v>
      </c>
      <c r="D275" s="50">
        <v>0.05968752783453745</v>
      </c>
      <c r="E275" s="55">
        <v>0</v>
      </c>
      <c r="F275" s="56">
        <v>0</v>
      </c>
    </row>
    <row r="276" spans="1:6" ht="15">
      <c r="A276" s="54" t="s">
        <v>582</v>
      </c>
      <c r="B276" s="49" t="s">
        <v>583</v>
      </c>
      <c r="C276" s="39">
        <v>0.7028273472898441</v>
      </c>
      <c r="D276" s="50">
        <v>0.699304406338723</v>
      </c>
      <c r="E276" s="55">
        <v>0</v>
      </c>
      <c r="F276" s="56">
        <v>0</v>
      </c>
    </row>
    <row r="277" spans="1:6" ht="15">
      <c r="A277" s="61" t="s">
        <v>584</v>
      </c>
      <c r="B277" s="49" t="s">
        <v>585</v>
      </c>
      <c r="C277" s="39">
        <v>0.06715193684988084</v>
      </c>
      <c r="D277" s="50">
        <v>0.06716051222758664</v>
      </c>
      <c r="E277" s="55">
        <v>0</v>
      </c>
      <c r="F277" s="56">
        <v>0</v>
      </c>
    </row>
    <row r="278" spans="1:6" ht="15">
      <c r="A278" s="54" t="s">
        <v>586</v>
      </c>
      <c r="B278" s="49" t="s">
        <v>587</v>
      </c>
      <c r="C278" s="39">
        <v>0.17620558606700787</v>
      </c>
      <c r="D278" s="50">
        <v>0.1762248209189151</v>
      </c>
      <c r="E278" s="55">
        <v>0</v>
      </c>
      <c r="F278" s="56">
        <v>0</v>
      </c>
    </row>
    <row r="279" spans="1:6" ht="15">
      <c r="A279" s="54" t="s">
        <v>588</v>
      </c>
      <c r="B279" s="49" t="s">
        <v>589</v>
      </c>
      <c r="C279" s="39">
        <v>0.2091137026457725</v>
      </c>
      <c r="D279" s="50">
        <v>0.20908513259359413</v>
      </c>
      <c r="E279" s="55">
        <v>0</v>
      </c>
      <c r="F279" s="56">
        <v>0</v>
      </c>
    </row>
    <row r="280" spans="1:6" ht="15">
      <c r="A280" s="54" t="s">
        <v>590</v>
      </c>
      <c r="B280" s="49" t="s">
        <v>591</v>
      </c>
      <c r="C280" s="39">
        <v>0.150172977250596</v>
      </c>
      <c r="D280" s="50">
        <v>0.15230381998968473</v>
      </c>
      <c r="E280" s="55">
        <v>0</v>
      </c>
      <c r="F280" s="56">
        <v>1</v>
      </c>
    </row>
    <row r="281" spans="1:6" ht="15">
      <c r="A281" s="54" t="s">
        <v>592</v>
      </c>
      <c r="B281" s="49" t="s">
        <v>593</v>
      </c>
      <c r="C281" s="39">
        <v>0.10956975231173191</v>
      </c>
      <c r="D281" s="50">
        <v>0.10957239903062325</v>
      </c>
      <c r="E281" s="55">
        <v>0</v>
      </c>
      <c r="F281" s="56">
        <v>0</v>
      </c>
    </row>
    <row r="282" spans="1:6" ht="15">
      <c r="A282" s="54" t="s">
        <v>594</v>
      </c>
      <c r="B282" s="49" t="s">
        <v>595</v>
      </c>
      <c r="C282" s="39">
        <v>0.15695349890039292</v>
      </c>
      <c r="D282" s="50">
        <v>0.1564643883104852</v>
      </c>
      <c r="E282" s="55">
        <v>0</v>
      </c>
      <c r="F282" s="56">
        <v>0</v>
      </c>
    </row>
    <row r="283" spans="1:6" ht="15">
      <c r="A283" s="54" t="s">
        <v>596</v>
      </c>
      <c r="B283" s="57" t="s">
        <v>597</v>
      </c>
      <c r="C283" s="39">
        <v>0.024555047051022787</v>
      </c>
      <c r="D283" s="58">
        <v>0.024550096472583036</v>
      </c>
      <c r="E283" s="55">
        <v>0</v>
      </c>
      <c r="F283" s="56">
        <v>0</v>
      </c>
    </row>
    <row r="284" spans="1:6" ht="15">
      <c r="A284" s="54" t="s">
        <v>598</v>
      </c>
      <c r="B284" s="49" t="s">
        <v>599</v>
      </c>
      <c r="C284" s="39">
        <v>0.017097660428226157</v>
      </c>
      <c r="D284" s="58">
        <v>0.01709638846645887</v>
      </c>
      <c r="E284" s="55">
        <v>0</v>
      </c>
      <c r="F284" s="56">
        <v>0</v>
      </c>
    </row>
    <row r="285" spans="1:6" ht="15">
      <c r="A285" s="54" t="s">
        <v>600</v>
      </c>
      <c r="B285" s="49" t="s">
        <v>601</v>
      </c>
      <c r="C285" s="39">
        <v>0.1717253275915381</v>
      </c>
      <c r="D285" s="58">
        <v>0.17072777645708867</v>
      </c>
      <c r="E285" s="55">
        <v>0</v>
      </c>
      <c r="F285" s="56">
        <v>0</v>
      </c>
    </row>
    <row r="286" spans="1:6" ht="15">
      <c r="A286" s="54" t="s">
        <v>602</v>
      </c>
      <c r="B286" s="49" t="s">
        <v>603</v>
      </c>
      <c r="C286" s="39">
        <v>0.2534420771174805</v>
      </c>
      <c r="D286" s="58">
        <v>0.2534274301731651</v>
      </c>
      <c r="E286" s="55">
        <v>0</v>
      </c>
      <c r="F286" s="56">
        <v>0</v>
      </c>
    </row>
    <row r="287" spans="1:6" ht="15">
      <c r="A287" s="54" t="s">
        <v>604</v>
      </c>
      <c r="B287" s="49" t="s">
        <v>605</v>
      </c>
      <c r="C287" s="39">
        <v>0.05020231941880121</v>
      </c>
      <c r="D287" s="50">
        <v>0.05019556734665735</v>
      </c>
      <c r="E287" s="55">
        <v>0</v>
      </c>
      <c r="F287" s="56">
        <v>0</v>
      </c>
    </row>
    <row r="288" spans="1:6" ht="15">
      <c r="A288" s="54" t="s">
        <v>606</v>
      </c>
      <c r="B288" s="49" t="s">
        <v>607</v>
      </c>
      <c r="C288" s="39">
        <v>0.18134845941421407</v>
      </c>
      <c r="D288" s="58">
        <v>0.1811982602767049</v>
      </c>
      <c r="E288" s="55">
        <v>0</v>
      </c>
      <c r="F288" s="56">
        <v>0</v>
      </c>
    </row>
    <row r="289" spans="1:6" ht="15">
      <c r="A289" s="54" t="s">
        <v>608</v>
      </c>
      <c r="B289" s="49" t="s">
        <v>609</v>
      </c>
      <c r="C289" s="39">
        <v>0.27767294770508555</v>
      </c>
      <c r="D289" s="50">
        <v>0.2775164615006701</v>
      </c>
      <c r="E289" s="55">
        <v>0</v>
      </c>
      <c r="F289" s="56">
        <v>0</v>
      </c>
    </row>
    <row r="290" spans="1:6" ht="15">
      <c r="A290" s="54" t="s">
        <v>610</v>
      </c>
      <c r="B290" s="49" t="s">
        <v>611</v>
      </c>
      <c r="C290" s="39">
        <v>0.008927490796660907</v>
      </c>
      <c r="D290" s="50">
        <v>0.008925523800626233</v>
      </c>
      <c r="E290" s="55">
        <v>0</v>
      </c>
      <c r="F290" s="56">
        <v>0</v>
      </c>
    </row>
    <row r="291" spans="1:6" ht="15">
      <c r="A291" s="54" t="s">
        <v>612</v>
      </c>
      <c r="B291" s="49" t="s">
        <v>613</v>
      </c>
      <c r="C291" s="39">
        <v>0.01243343822417413</v>
      </c>
      <c r="D291" s="50">
        <v>0.012429631289555591</v>
      </c>
      <c r="E291" s="55">
        <v>0</v>
      </c>
      <c r="F291" s="56">
        <v>0</v>
      </c>
    </row>
    <row r="292" spans="1:6" ht="15">
      <c r="A292" s="54" t="s">
        <v>614</v>
      </c>
      <c r="B292" s="49" t="s">
        <v>615</v>
      </c>
      <c r="C292" s="39">
        <v>0.06842648171961677</v>
      </c>
      <c r="D292" s="50">
        <v>0.06841963251362031</v>
      </c>
      <c r="E292" s="55">
        <v>0</v>
      </c>
      <c r="F292" s="56">
        <v>0</v>
      </c>
    </row>
    <row r="293" spans="1:6" ht="15">
      <c r="A293" s="54" t="s">
        <v>616</v>
      </c>
      <c r="B293" s="49" t="s">
        <v>617</v>
      </c>
      <c r="C293" s="39">
        <v>0.151101640368064</v>
      </c>
      <c r="D293" s="50">
        <v>0.1511030967365335</v>
      </c>
      <c r="E293" s="55">
        <v>0</v>
      </c>
      <c r="F293" s="56">
        <v>0</v>
      </c>
    </row>
    <row r="294" spans="1:6" ht="15">
      <c r="A294" s="54" t="s">
        <v>618</v>
      </c>
      <c r="B294" s="49" t="s">
        <v>619</v>
      </c>
      <c r="C294" s="39">
        <v>0.20367107902874776</v>
      </c>
      <c r="D294" s="50">
        <v>0.20367291651987154</v>
      </c>
      <c r="E294" s="55">
        <v>0</v>
      </c>
      <c r="F294" s="56">
        <v>0</v>
      </c>
    </row>
    <row r="295" spans="1:6" ht="15">
      <c r="A295" s="54" t="s">
        <v>620</v>
      </c>
      <c r="B295" s="49" t="s">
        <v>621</v>
      </c>
      <c r="C295" s="39">
        <v>0.2513193664109502</v>
      </c>
      <c r="D295" s="50">
        <v>0.25125354599717103</v>
      </c>
      <c r="E295" s="55">
        <v>0</v>
      </c>
      <c r="F295" s="56">
        <v>0</v>
      </c>
    </row>
    <row r="296" spans="1:6" ht="15">
      <c r="A296" s="54" t="s">
        <v>622</v>
      </c>
      <c r="B296" s="49" t="s">
        <v>623</v>
      </c>
      <c r="C296" s="39">
        <v>0.17834737435260126</v>
      </c>
      <c r="D296" s="50">
        <v>0.17810661578884296</v>
      </c>
      <c r="E296" s="55">
        <v>0</v>
      </c>
      <c r="F296" s="56">
        <v>0</v>
      </c>
    </row>
    <row r="297" spans="1:6" ht="15">
      <c r="A297" s="54" t="s">
        <v>624</v>
      </c>
      <c r="B297" s="49" t="s">
        <v>625</v>
      </c>
      <c r="C297" s="39">
        <v>0.12455965251292117</v>
      </c>
      <c r="D297" s="50">
        <v>0.12455696375620295</v>
      </c>
      <c r="E297" s="55">
        <v>0</v>
      </c>
      <c r="F297" s="56">
        <v>0</v>
      </c>
    </row>
    <row r="298" spans="1:6" ht="15">
      <c r="A298" s="54" t="s">
        <v>626</v>
      </c>
      <c r="B298" s="49" t="s">
        <v>627</v>
      </c>
      <c r="C298" s="39">
        <v>0.05682753009774603</v>
      </c>
      <c r="D298" s="50">
        <v>0.05682624970579986</v>
      </c>
      <c r="E298" s="55">
        <v>0</v>
      </c>
      <c r="F298" s="56">
        <v>0</v>
      </c>
    </row>
    <row r="299" spans="1:6" ht="15">
      <c r="A299" s="54" t="s">
        <v>628</v>
      </c>
      <c r="B299" s="49" t="s">
        <v>629</v>
      </c>
      <c r="C299" s="39">
        <v>0.08179005578162588</v>
      </c>
      <c r="D299" s="50">
        <v>0.08178116428326743</v>
      </c>
      <c r="E299" s="55">
        <v>0</v>
      </c>
      <c r="F299" s="56">
        <v>0</v>
      </c>
    </row>
    <row r="300" spans="1:6" ht="15">
      <c r="A300" s="54" t="s">
        <v>630</v>
      </c>
      <c r="B300" s="49" t="s">
        <v>631</v>
      </c>
      <c r="C300" s="39">
        <v>0.12988199074710152</v>
      </c>
      <c r="D300" s="50">
        <v>0.1298603683317354</v>
      </c>
      <c r="E300" s="55">
        <v>0</v>
      </c>
      <c r="F300" s="56">
        <v>0</v>
      </c>
    </row>
    <row r="301" spans="1:6" ht="15">
      <c r="A301" s="54" t="s">
        <v>632</v>
      </c>
      <c r="B301" s="49" t="s">
        <v>633</v>
      </c>
      <c r="C301" s="39">
        <v>0.2441495956473147</v>
      </c>
      <c r="D301" s="50">
        <v>0.24418899430452587</v>
      </c>
      <c r="E301" s="55">
        <v>0</v>
      </c>
      <c r="F301" s="56">
        <v>0</v>
      </c>
    </row>
    <row r="302" spans="1:6" ht="15">
      <c r="A302" s="54" t="s">
        <v>634</v>
      </c>
      <c r="B302" s="49" t="s">
        <v>635</v>
      </c>
      <c r="C302" s="39">
        <v>0.0784160510117497</v>
      </c>
      <c r="D302" s="50">
        <v>0.07842240934207681</v>
      </c>
      <c r="E302" s="55">
        <v>0</v>
      </c>
      <c r="F302" s="56">
        <v>0</v>
      </c>
    </row>
    <row r="303" spans="1:6" ht="15">
      <c r="A303" s="54" t="s">
        <v>636</v>
      </c>
      <c r="B303" s="49" t="s">
        <v>637</v>
      </c>
      <c r="C303" s="39">
        <v>0.13239461893056675</v>
      </c>
      <c r="D303" s="50">
        <v>0.1317553791489846</v>
      </c>
      <c r="E303" s="55">
        <v>0</v>
      </c>
      <c r="F303" s="56">
        <v>0</v>
      </c>
    </row>
    <row r="304" spans="1:6" ht="15">
      <c r="A304" s="54" t="s">
        <v>638</v>
      </c>
      <c r="B304" s="49" t="s">
        <v>639</v>
      </c>
      <c r="C304" s="39">
        <v>0.07267961247707108</v>
      </c>
      <c r="D304" s="50">
        <v>0.0726665051887996</v>
      </c>
      <c r="E304" s="55">
        <v>0</v>
      </c>
      <c r="F304" s="56">
        <v>0</v>
      </c>
    </row>
    <row r="305" spans="1:6" ht="15">
      <c r="A305" s="54" t="s">
        <v>640</v>
      </c>
      <c r="B305" s="49" t="s">
        <v>641</v>
      </c>
      <c r="C305" s="39">
        <v>0.41132104222349547</v>
      </c>
      <c r="D305" s="50">
        <v>0.41123232745599136</v>
      </c>
      <c r="E305" s="55">
        <v>0</v>
      </c>
      <c r="F305" s="56">
        <v>0</v>
      </c>
    </row>
    <row r="306" spans="1:6" ht="15">
      <c r="A306" s="54" t="s">
        <v>642</v>
      </c>
      <c r="B306" s="49" t="s">
        <v>643</v>
      </c>
      <c r="C306" s="39">
        <v>0.01738168312875277</v>
      </c>
      <c r="D306" s="50">
        <v>0.01738115222871629</v>
      </c>
      <c r="E306" s="55">
        <v>0</v>
      </c>
      <c r="F306" s="56">
        <v>0</v>
      </c>
    </row>
    <row r="307" spans="1:6" ht="15">
      <c r="A307" s="54" t="s">
        <v>644</v>
      </c>
      <c r="B307" s="57" t="s">
        <v>645</v>
      </c>
      <c r="C307" s="39">
        <v>0.041276466494728645</v>
      </c>
      <c r="D307" s="50">
        <v>0.04127671300385616</v>
      </c>
      <c r="E307" s="55">
        <v>0</v>
      </c>
      <c r="F307" s="56">
        <v>0</v>
      </c>
    </row>
    <row r="308" spans="1:6" ht="15">
      <c r="A308" s="54" t="s">
        <v>646</v>
      </c>
      <c r="B308" s="49" t="s">
        <v>647</v>
      </c>
      <c r="C308" s="39">
        <v>0.09625033840105254</v>
      </c>
      <c r="D308" s="50">
        <v>0.09626433156173567</v>
      </c>
      <c r="E308" s="55">
        <v>0</v>
      </c>
      <c r="F308" s="56">
        <v>0</v>
      </c>
    </row>
    <row r="309" spans="1:6" ht="15">
      <c r="A309" s="54" t="s">
        <v>648</v>
      </c>
      <c r="B309" s="49" t="s">
        <v>649</v>
      </c>
      <c r="C309" s="39">
        <v>0.04714737885271253</v>
      </c>
      <c r="D309" s="50">
        <v>0.047145140517018895</v>
      </c>
      <c r="E309" s="55">
        <v>0</v>
      </c>
      <c r="F309" s="56">
        <v>0</v>
      </c>
    </row>
    <row r="310" spans="1:6" ht="15">
      <c r="A310" s="54" t="s">
        <v>650</v>
      </c>
      <c r="B310" s="49" t="s">
        <v>651</v>
      </c>
      <c r="C310" s="39">
        <v>0.11545651813990014</v>
      </c>
      <c r="D310" s="50">
        <v>0.11546023553566137</v>
      </c>
      <c r="E310" s="55">
        <v>0</v>
      </c>
      <c r="F310" s="56">
        <v>0</v>
      </c>
    </row>
    <row r="311" spans="1:6" ht="15">
      <c r="A311" s="54" t="s">
        <v>652</v>
      </c>
      <c r="B311" s="49" t="s">
        <v>653</v>
      </c>
      <c r="C311" s="39">
        <v>0.044282295496321206</v>
      </c>
      <c r="D311" s="50">
        <v>0.04427896656905028</v>
      </c>
      <c r="E311" s="55">
        <v>0</v>
      </c>
      <c r="F311" s="56">
        <v>0</v>
      </c>
    </row>
    <row r="312" spans="1:6" ht="15">
      <c r="A312" s="54" t="s">
        <v>654</v>
      </c>
      <c r="B312" s="49" t="s">
        <v>655</v>
      </c>
      <c r="C312" s="39">
        <v>0.05567484673843357</v>
      </c>
      <c r="D312" s="50">
        <v>0.05566918905942543</v>
      </c>
      <c r="E312" s="55">
        <v>0</v>
      </c>
      <c r="F312" s="56">
        <v>0</v>
      </c>
    </row>
    <row r="313" spans="1:6" ht="15">
      <c r="A313" s="54" t="s">
        <v>656</v>
      </c>
      <c r="B313" s="49" t="s">
        <v>657</v>
      </c>
      <c r="C313" s="39">
        <v>0.04602135292982333</v>
      </c>
      <c r="D313" s="50">
        <v>0.046017686953319176</v>
      </c>
      <c r="E313" s="55">
        <v>0</v>
      </c>
      <c r="F313" s="56">
        <v>0</v>
      </c>
    </row>
    <row r="314" spans="1:6" ht="15">
      <c r="A314" s="54" t="s">
        <v>658</v>
      </c>
      <c r="B314" s="57" t="s">
        <v>659</v>
      </c>
      <c r="C314" s="39">
        <v>0.044008996606390766</v>
      </c>
      <c r="D314" s="50">
        <v>0.04401185839321687</v>
      </c>
      <c r="E314" s="55">
        <v>0</v>
      </c>
      <c r="F314" s="56">
        <v>0</v>
      </c>
    </row>
    <row r="315" spans="1:6" ht="15">
      <c r="A315" s="54" t="s">
        <v>660</v>
      </c>
      <c r="B315" s="49" t="s">
        <v>661</v>
      </c>
      <c r="C315" s="39">
        <v>0.00803527669693047</v>
      </c>
      <c r="D315" s="50">
        <v>0.008033984769912732</v>
      </c>
      <c r="E315" s="55">
        <v>0</v>
      </c>
      <c r="F315" s="56">
        <v>0</v>
      </c>
    </row>
    <row r="316" spans="1:6" ht="15">
      <c r="A316" s="54" t="s">
        <v>662</v>
      </c>
      <c r="B316" s="49" t="s">
        <v>663</v>
      </c>
      <c r="C316" s="39">
        <v>0.05309345614274934</v>
      </c>
      <c r="D316" s="50">
        <v>0.05309198586048111</v>
      </c>
      <c r="E316" s="55">
        <v>0</v>
      </c>
      <c r="F316" s="56">
        <v>0</v>
      </c>
    </row>
    <row r="317" spans="1:6" ht="15">
      <c r="A317" s="54" t="s">
        <v>664</v>
      </c>
      <c r="B317" s="57" t="s">
        <v>665</v>
      </c>
      <c r="C317" s="39">
        <v>0.06840474022607017</v>
      </c>
      <c r="D317" s="50">
        <v>0.06840522700044853</v>
      </c>
      <c r="E317" s="55">
        <v>0</v>
      </c>
      <c r="F317" s="56">
        <v>0</v>
      </c>
    </row>
    <row r="318" spans="1:6" ht="15">
      <c r="A318" s="54" t="s">
        <v>666</v>
      </c>
      <c r="B318" s="57" t="s">
        <v>667</v>
      </c>
      <c r="C318" s="39">
        <v>0.1654570684333368</v>
      </c>
      <c r="D318" s="50">
        <v>0.16546731575858467</v>
      </c>
      <c r="E318" s="55">
        <v>0</v>
      </c>
      <c r="F318" s="56">
        <v>0</v>
      </c>
    </row>
    <row r="319" spans="1:6" ht="15">
      <c r="A319" s="54" t="s">
        <v>668</v>
      </c>
      <c r="B319" s="49" t="s">
        <v>669</v>
      </c>
      <c r="C319" s="39">
        <v>0.01704582950153908</v>
      </c>
      <c r="D319" s="50">
        <v>0.017044774852066825</v>
      </c>
      <c r="E319" s="55">
        <v>0</v>
      </c>
      <c r="F319" s="56">
        <v>0</v>
      </c>
    </row>
    <row r="320" spans="1:6" ht="15">
      <c r="A320" s="54" t="s">
        <v>670</v>
      </c>
      <c r="B320" s="49" t="s">
        <v>671</v>
      </c>
      <c r="C320" s="39">
        <v>0.08931440602159967</v>
      </c>
      <c r="D320" s="50">
        <v>0.08930962684388016</v>
      </c>
      <c r="E320" s="55">
        <v>0</v>
      </c>
      <c r="F320" s="56">
        <v>0</v>
      </c>
    </row>
    <row r="321" spans="1:6" ht="15">
      <c r="A321" s="54" t="s">
        <v>672</v>
      </c>
      <c r="B321" s="57" t="s">
        <v>673</v>
      </c>
      <c r="C321" s="39">
        <v>0.045409449532548336</v>
      </c>
      <c r="D321" s="50">
        <v>0.04540631576699638</v>
      </c>
      <c r="E321" s="55">
        <v>0</v>
      </c>
      <c r="F321" s="56">
        <v>0</v>
      </c>
    </row>
    <row r="322" spans="1:6" ht="15">
      <c r="A322" s="54" t="s">
        <v>674</v>
      </c>
      <c r="B322" s="49" t="s">
        <v>675</v>
      </c>
      <c r="C322" s="39">
        <v>0.055591328203632315</v>
      </c>
      <c r="D322" s="50">
        <v>0.05558238234900887</v>
      </c>
      <c r="E322" s="55">
        <v>0</v>
      </c>
      <c r="F322" s="56">
        <v>0</v>
      </c>
    </row>
    <row r="323" spans="1:6" ht="15">
      <c r="A323" s="54" t="s">
        <v>676</v>
      </c>
      <c r="B323" s="49" t="s">
        <v>677</v>
      </c>
      <c r="C323" s="39">
        <v>0.04755186161391875</v>
      </c>
      <c r="D323" s="50">
        <v>0.047549263985758775</v>
      </c>
      <c r="E323" s="55">
        <v>0</v>
      </c>
      <c r="F323" s="56">
        <v>0</v>
      </c>
    </row>
    <row r="324" spans="1:6" ht="15">
      <c r="A324" s="54" t="s">
        <v>676</v>
      </c>
      <c r="B324" s="49" t="s">
        <v>678</v>
      </c>
      <c r="C324" s="39">
        <v>0.07518609484055677</v>
      </c>
      <c r="D324" s="50">
        <v>0.07518198762980692</v>
      </c>
      <c r="E324" s="55">
        <v>1</v>
      </c>
      <c r="F324" s="56">
        <v>0</v>
      </c>
    </row>
    <row r="325" spans="1:6" ht="15">
      <c r="A325" s="54" t="s">
        <v>679</v>
      </c>
      <c r="B325" s="57" t="s">
        <v>680</v>
      </c>
      <c r="C325" s="39">
        <v>0.032166456807791635</v>
      </c>
      <c r="D325" s="50">
        <v>0.03216461131227062</v>
      </c>
      <c r="E325" s="55">
        <v>0</v>
      </c>
      <c r="F325" s="56">
        <v>0</v>
      </c>
    </row>
    <row r="326" spans="1:6" ht="15">
      <c r="A326" s="54" t="s">
        <v>681</v>
      </c>
      <c r="B326" s="49" t="s">
        <v>682</v>
      </c>
      <c r="C326" s="39">
        <v>0.03469106728741817</v>
      </c>
      <c r="D326" s="50">
        <v>0.0346868720805944</v>
      </c>
      <c r="E326" s="55">
        <v>0</v>
      </c>
      <c r="F326" s="56">
        <v>0</v>
      </c>
    </row>
    <row r="327" spans="1:6" ht="15">
      <c r="A327" s="54" t="s">
        <v>683</v>
      </c>
      <c r="B327" s="49" t="s">
        <v>684</v>
      </c>
      <c r="C327" s="39">
        <v>0.03632242797136726</v>
      </c>
      <c r="D327" s="50">
        <v>0.03631237001398103</v>
      </c>
      <c r="E327" s="55">
        <v>0</v>
      </c>
      <c r="F327" s="56">
        <v>0</v>
      </c>
    </row>
    <row r="328" spans="1:6" ht="15">
      <c r="A328" s="54" t="s">
        <v>685</v>
      </c>
      <c r="B328" s="49" t="s">
        <v>686</v>
      </c>
      <c r="C328" s="39">
        <v>0.06217747901644499</v>
      </c>
      <c r="D328" s="50">
        <v>0.062177563727485716</v>
      </c>
      <c r="E328" s="55">
        <v>0</v>
      </c>
      <c r="F328" s="56">
        <v>0</v>
      </c>
    </row>
    <row r="329" spans="1:6" ht="15">
      <c r="A329" s="54" t="s">
        <v>687</v>
      </c>
      <c r="B329" s="49" t="s">
        <v>688</v>
      </c>
      <c r="C329" s="39">
        <v>0.04968282931168108</v>
      </c>
      <c r="D329" s="50">
        <v>0.049676326506284486</v>
      </c>
      <c r="E329" s="55">
        <v>0</v>
      </c>
      <c r="F329" s="56">
        <v>0</v>
      </c>
    </row>
    <row r="330" spans="1:6" ht="15">
      <c r="A330" s="54" t="s">
        <v>689</v>
      </c>
      <c r="B330" s="49" t="s">
        <v>690</v>
      </c>
      <c r="C330" s="39">
        <v>0.0867358032410003</v>
      </c>
      <c r="D330" s="50">
        <v>0.08673704974088135</v>
      </c>
      <c r="E330" s="55">
        <v>0</v>
      </c>
      <c r="F330" s="56">
        <v>0</v>
      </c>
    </row>
    <row r="331" spans="1:6" ht="15.75" customHeight="1">
      <c r="A331" s="54" t="s">
        <v>691</v>
      </c>
      <c r="B331" s="49" t="s">
        <v>692</v>
      </c>
      <c r="C331" s="39">
        <v>0.05221057591264065</v>
      </c>
      <c r="D331" s="50">
        <v>0.05220982701032833</v>
      </c>
      <c r="E331" s="55">
        <v>0</v>
      </c>
      <c r="F331" s="56">
        <v>0</v>
      </c>
    </row>
    <row r="332" spans="1:6" ht="15">
      <c r="A332" s="54" t="s">
        <v>693</v>
      </c>
      <c r="B332" s="49" t="s">
        <v>694</v>
      </c>
      <c r="C332" s="39">
        <v>0.05662318970863301</v>
      </c>
      <c r="D332" s="50">
        <v>0.05661475934188602</v>
      </c>
      <c r="E332" s="55">
        <v>0</v>
      </c>
      <c r="F332" s="56">
        <v>0</v>
      </c>
    </row>
    <row r="333" spans="1:6" ht="15">
      <c r="A333" s="54" t="s">
        <v>695</v>
      </c>
      <c r="B333" s="49" t="s">
        <v>696</v>
      </c>
      <c r="C333" s="39">
        <v>0.04636185885416633</v>
      </c>
      <c r="D333" s="50">
        <v>0.046364833448471615</v>
      </c>
      <c r="E333" s="55">
        <v>0</v>
      </c>
      <c r="F333" s="56">
        <v>0</v>
      </c>
    </row>
    <row r="334" spans="1:6" ht="15">
      <c r="A334" s="54" t="s">
        <v>697</v>
      </c>
      <c r="B334" s="49" t="s">
        <v>698</v>
      </c>
      <c r="C334" s="39">
        <v>0.11829964797422274</v>
      </c>
      <c r="D334" s="50">
        <v>0.11830663643283454</v>
      </c>
      <c r="E334" s="55">
        <v>0</v>
      </c>
      <c r="F334" s="56">
        <v>0</v>
      </c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2">
    <cfRule type="cellIs" priority="11" dxfId="5" operator="equal" stopIfTrue="1">
      <formula>1</formula>
    </cfRule>
  </conditionalFormatting>
  <conditionalFormatting sqref="E331:F331">
    <cfRule type="cellIs" priority="10" dxfId="5" operator="equal" stopIfTrue="1">
      <formula>1</formula>
    </cfRule>
  </conditionalFormatting>
  <conditionalFormatting sqref="E1:F2">
    <cfRule type="cellIs" priority="13" dxfId="8" operator="equal" stopIfTrue="1">
      <formula>1</formula>
    </cfRule>
  </conditionalFormatting>
  <conditionalFormatting sqref="E3:F4">
    <cfRule type="cellIs" priority="12" dxfId="8" operator="equal" stopIfTrue="1">
      <formula>1</formula>
    </cfRule>
  </conditionalFormatting>
  <conditionalFormatting sqref="E334:F334">
    <cfRule type="cellIs" priority="1" dxfId="5" operator="equal" stopIfTrue="1">
      <formula>1</formula>
    </cfRule>
  </conditionalFormatting>
  <conditionalFormatting sqref="E333:F333">
    <cfRule type="cellIs" priority="2" dxfId="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4" t="s">
        <v>961</v>
      </c>
      <c r="B1" s="164"/>
      <c r="C1" s="164"/>
      <c r="D1" s="164"/>
      <c r="E1" s="164"/>
      <c r="F1" s="164"/>
    </row>
    <row r="2" spans="1:6" ht="50.1" customHeight="1">
      <c r="A2" s="165" t="str">
        <f>"INTERVALLES DE MARGE EN VIGUEUR LE "&amp;A1</f>
        <v>INTERVALLES DE MARGE EN VIGUEUR LE 14 OCTOBRE 2021</v>
      </c>
      <c r="B2" s="165"/>
      <c r="C2" s="165"/>
      <c r="D2" s="165"/>
      <c r="E2" s="165"/>
      <c r="F2" s="165"/>
    </row>
    <row r="3" spans="1:6" ht="12.75" customHeight="1">
      <c r="A3" s="166" t="s">
        <v>27</v>
      </c>
      <c r="B3" s="166" t="s">
        <v>21</v>
      </c>
      <c r="C3" s="166" t="s">
        <v>28</v>
      </c>
      <c r="D3" s="166" t="s">
        <v>29</v>
      </c>
      <c r="E3" s="166" t="s">
        <v>30</v>
      </c>
      <c r="F3" s="166" t="s">
        <v>31</v>
      </c>
    </row>
    <row r="4" spans="1:6" ht="15.75" thickBot="1">
      <c r="A4" s="166"/>
      <c r="B4" s="166"/>
      <c r="C4" s="166"/>
      <c r="D4" s="166"/>
      <c r="E4" s="166"/>
      <c r="F4" s="166"/>
    </row>
    <row r="5" spans="1:6" ht="15">
      <c r="A5" s="37" t="s">
        <v>40</v>
      </c>
      <c r="B5" s="38" t="s">
        <v>962</v>
      </c>
      <c r="C5" s="64">
        <v>0.13026648825807105</v>
      </c>
      <c r="D5" s="40">
        <v>0.13026635009268636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0.1588072247596188</v>
      </c>
      <c r="D6" s="45">
        <v>0.15880636698291883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0.3457086874828998</v>
      </c>
      <c r="D7" s="50">
        <v>0.3456062477929331</v>
      </c>
      <c r="E7" s="51">
        <v>0</v>
      </c>
      <c r="F7" s="52">
        <v>0</v>
      </c>
    </row>
    <row r="8" spans="1:6" ht="15">
      <c r="A8" s="48" t="s">
        <v>46</v>
      </c>
      <c r="B8" s="49" t="s">
        <v>963</v>
      </c>
      <c r="C8" s="39">
        <v>0.33820649921636015</v>
      </c>
      <c r="D8" s="50">
        <v>0.33809873813059427</v>
      </c>
      <c r="E8" s="51">
        <v>0</v>
      </c>
      <c r="F8" s="52">
        <v>1</v>
      </c>
    </row>
    <row r="9" spans="1:6" ht="15">
      <c r="A9" s="48" t="s">
        <v>48</v>
      </c>
      <c r="B9" s="49" t="s">
        <v>49</v>
      </c>
      <c r="C9" s="39">
        <v>0.06952103994983226</v>
      </c>
      <c r="D9" s="50">
        <v>0.06951555938087821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0.1615897301747542</v>
      </c>
      <c r="D10" s="50">
        <v>0.1616162095722553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0.10144996433154987</v>
      </c>
      <c r="D11" s="50">
        <v>0.10145332757177253</v>
      </c>
      <c r="E11" s="51">
        <v>0</v>
      </c>
      <c r="F11" s="52">
        <v>0</v>
      </c>
    </row>
    <row r="12" spans="1:6" ht="15">
      <c r="A12" s="48" t="s">
        <v>54</v>
      </c>
      <c r="B12" s="49" t="s">
        <v>964</v>
      </c>
      <c r="C12" s="39">
        <v>0.13578567489530757</v>
      </c>
      <c r="D12" s="50">
        <v>0.1357849859354103</v>
      </c>
      <c r="E12" s="51">
        <v>0</v>
      </c>
      <c r="F12" s="52">
        <v>0</v>
      </c>
    </row>
    <row r="13" spans="1:6" ht="15">
      <c r="A13" s="48" t="s">
        <v>56</v>
      </c>
      <c r="B13" s="49" t="s">
        <v>965</v>
      </c>
      <c r="C13" s="39">
        <v>0.1041654446144901</v>
      </c>
      <c r="D13" s="50">
        <v>0.1041676751207308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0.17361138230452772</v>
      </c>
      <c r="D14" s="50">
        <v>0.17360703050203136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0.11160649919834216</v>
      </c>
      <c r="D15" s="50">
        <v>0.11160065202202263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0.13359416465257964</v>
      </c>
      <c r="D16" s="50">
        <v>0.1336245828579541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0.0852303806835686</v>
      </c>
      <c r="D17" s="50">
        <v>0.08523071380128283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0.06446969776717687</v>
      </c>
      <c r="D18" s="50">
        <v>0.06447244735166283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0.07193313775373214</v>
      </c>
      <c r="D19" s="50">
        <v>0.07192569982412106</v>
      </c>
      <c r="E19" s="51">
        <v>0</v>
      </c>
      <c r="F19" s="52">
        <v>0</v>
      </c>
    </row>
    <row r="20" spans="1:6" ht="15">
      <c r="A20" s="48" t="s">
        <v>70</v>
      </c>
      <c r="B20" s="49" t="s">
        <v>966</v>
      </c>
      <c r="C20" s="39">
        <v>0.10353052047949757</v>
      </c>
      <c r="D20" s="50">
        <v>0.10352638005166051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0.12005762338734988</v>
      </c>
      <c r="D21" s="50">
        <v>0.12007498356823454</v>
      </c>
      <c r="E21" s="51">
        <v>0</v>
      </c>
      <c r="F21" s="52">
        <v>0</v>
      </c>
    </row>
    <row r="22" spans="1:6" ht="15">
      <c r="A22" s="48" t="s">
        <v>74</v>
      </c>
      <c r="B22" s="49" t="s">
        <v>967</v>
      </c>
      <c r="C22" s="39">
        <v>0.17005085453289734</v>
      </c>
      <c r="D22" s="50">
        <v>0.17002959684770363</v>
      </c>
      <c r="E22" s="51">
        <v>0</v>
      </c>
      <c r="F22" s="52">
        <v>1</v>
      </c>
    </row>
    <row r="23" spans="1:6" ht="15">
      <c r="A23" s="48" t="s">
        <v>76</v>
      </c>
      <c r="B23" s="49" t="s">
        <v>77</v>
      </c>
      <c r="C23" s="39">
        <v>0.31887813393839354</v>
      </c>
      <c r="D23" s="50">
        <v>0.3187093528184065</v>
      </c>
      <c r="E23" s="51">
        <v>0</v>
      </c>
      <c r="F23" s="52">
        <v>0</v>
      </c>
    </row>
    <row r="24" spans="1:6" ht="15">
      <c r="A24" s="48" t="s">
        <v>78</v>
      </c>
      <c r="B24" s="49" t="s">
        <v>77</v>
      </c>
      <c r="C24" s="39">
        <v>0.10199496154981307</v>
      </c>
      <c r="D24" s="50">
        <v>0.10199985718066351</v>
      </c>
      <c r="E24" s="51">
        <v>0</v>
      </c>
      <c r="F24" s="52">
        <v>0</v>
      </c>
    </row>
    <row r="25" spans="1:6" ht="15">
      <c r="A25" s="48" t="s">
        <v>80</v>
      </c>
      <c r="B25" s="49" t="s">
        <v>968</v>
      </c>
      <c r="C25" s="39">
        <v>0.0817111812064862</v>
      </c>
      <c r="D25" s="50">
        <v>0.0817117869908544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0.12872707742824233</v>
      </c>
      <c r="D26" s="50">
        <v>0.12869512371403338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0.3381843723432262</v>
      </c>
      <c r="D27" s="50">
        <v>0.339030699773398</v>
      </c>
      <c r="E27" s="51">
        <v>0</v>
      </c>
      <c r="F27" s="52">
        <v>0</v>
      </c>
    </row>
    <row r="28" spans="1:6" ht="15">
      <c r="A28" s="48" t="s">
        <v>86</v>
      </c>
      <c r="B28" s="49" t="s">
        <v>87</v>
      </c>
      <c r="C28" s="39">
        <v>0.06865022056470924</v>
      </c>
      <c r="D28" s="50">
        <v>0.06865475146467927</v>
      </c>
      <c r="E28" s="51">
        <v>0</v>
      </c>
      <c r="F28" s="52">
        <v>0</v>
      </c>
    </row>
    <row r="29" spans="1:6" ht="15">
      <c r="A29" s="48" t="s">
        <v>88</v>
      </c>
      <c r="B29" s="49" t="s">
        <v>89</v>
      </c>
      <c r="C29" s="39">
        <v>0.07194596076840166</v>
      </c>
      <c r="D29" s="50">
        <v>0.07195091076727375</v>
      </c>
      <c r="E29" s="51">
        <v>0</v>
      </c>
      <c r="F29" s="52">
        <v>0</v>
      </c>
    </row>
    <row r="30" spans="1:6" ht="15">
      <c r="A30" s="48" t="s">
        <v>90</v>
      </c>
      <c r="B30" s="49" t="s">
        <v>969</v>
      </c>
      <c r="C30" s="39">
        <v>0.07194783660534557</v>
      </c>
      <c r="D30" s="50">
        <v>0.07195274685830286</v>
      </c>
      <c r="E30" s="51">
        <v>0</v>
      </c>
      <c r="F30" s="52">
        <v>1</v>
      </c>
    </row>
    <row r="31" spans="1:6" ht="15">
      <c r="A31" s="48" t="s">
        <v>92</v>
      </c>
      <c r="B31" s="57" t="s">
        <v>970</v>
      </c>
      <c r="C31" s="39">
        <v>0.08402483347802478</v>
      </c>
      <c r="D31" s="50">
        <v>0.0840122506849307</v>
      </c>
      <c r="E31" s="51">
        <v>0</v>
      </c>
      <c r="F31" s="52">
        <v>1</v>
      </c>
    </row>
    <row r="32" spans="1:6" ht="15">
      <c r="A32" s="48" t="s">
        <v>94</v>
      </c>
      <c r="B32" s="49" t="s">
        <v>95</v>
      </c>
      <c r="C32" s="39">
        <v>0.22535635408273796</v>
      </c>
      <c r="D32" s="50">
        <v>0.22420640176399112</v>
      </c>
      <c r="E32" s="51">
        <v>0</v>
      </c>
      <c r="F32" s="52">
        <v>0</v>
      </c>
    </row>
    <row r="33" spans="1:6" ht="15">
      <c r="A33" s="48" t="s">
        <v>96</v>
      </c>
      <c r="B33" s="49" t="s">
        <v>971</v>
      </c>
      <c r="C33" s="39">
        <v>0.17801176546271935</v>
      </c>
      <c r="D33" s="50">
        <v>0.17804319515003278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0.10758364037255799</v>
      </c>
      <c r="D34" s="50">
        <v>0.10757214996087178</v>
      </c>
      <c r="E34" s="51">
        <v>0</v>
      </c>
      <c r="F34" s="52">
        <v>0</v>
      </c>
    </row>
    <row r="35" spans="1:6" ht="15">
      <c r="A35" s="48" t="s">
        <v>100</v>
      </c>
      <c r="B35" s="57" t="s">
        <v>972</v>
      </c>
      <c r="C35" s="39">
        <v>0.04691361324366189</v>
      </c>
      <c r="D35" s="50">
        <v>0.046910075680976965</v>
      </c>
      <c r="E35" s="51">
        <v>0</v>
      </c>
      <c r="F35" s="52">
        <v>0</v>
      </c>
    </row>
    <row r="36" spans="1:6" ht="15">
      <c r="A36" s="48" t="s">
        <v>102</v>
      </c>
      <c r="B36" s="49" t="s">
        <v>103</v>
      </c>
      <c r="C36" s="39">
        <v>0.11856202687269547</v>
      </c>
      <c r="D36" s="50">
        <v>0.11856993190190836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0.08098428908374858</v>
      </c>
      <c r="D37" s="50">
        <v>0.08098764729936976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0.07499390774837811</v>
      </c>
      <c r="D38" s="50">
        <v>0.07500506428175997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0.10858625993392701</v>
      </c>
      <c r="D39" s="50">
        <v>0.10848912261447904</v>
      </c>
      <c r="E39" s="51">
        <v>0</v>
      </c>
      <c r="F39" s="52">
        <v>0</v>
      </c>
    </row>
    <row r="40" spans="1:6" ht="15">
      <c r="A40" s="48" t="s">
        <v>110</v>
      </c>
      <c r="B40" s="49" t="s">
        <v>111</v>
      </c>
      <c r="C40" s="39">
        <v>0.17146404827625125</v>
      </c>
      <c r="D40" s="50">
        <v>0.17145903987842737</v>
      </c>
      <c r="E40" s="51">
        <v>0</v>
      </c>
      <c r="F40" s="52">
        <v>0</v>
      </c>
    </row>
    <row r="41" spans="1:6" ht="15">
      <c r="A41" s="48" t="s">
        <v>112</v>
      </c>
      <c r="B41" s="49" t="s">
        <v>113</v>
      </c>
      <c r="C41" s="39">
        <v>0.07186567186533932</v>
      </c>
      <c r="D41" s="50">
        <v>0.07185882383967568</v>
      </c>
      <c r="E41" s="51">
        <v>0</v>
      </c>
      <c r="F41" s="52">
        <v>0</v>
      </c>
    </row>
    <row r="42" spans="1:6" ht="15">
      <c r="A42" s="48" t="s">
        <v>114</v>
      </c>
      <c r="B42" s="49" t="s">
        <v>973</v>
      </c>
      <c r="C42" s="39">
        <v>0.15741572816252863</v>
      </c>
      <c r="D42" s="50">
        <v>0.15728297192160642</v>
      </c>
      <c r="E42" s="51">
        <v>1</v>
      </c>
      <c r="F42" s="52">
        <v>0</v>
      </c>
    </row>
    <row r="43" spans="1:6" ht="15">
      <c r="A43" s="48" t="s">
        <v>116</v>
      </c>
      <c r="B43" s="49" t="s">
        <v>117</v>
      </c>
      <c r="C43" s="39">
        <v>0.16738852446446162</v>
      </c>
      <c r="D43" s="50">
        <v>0.16741931841920416</v>
      </c>
      <c r="E43" s="51">
        <v>0</v>
      </c>
      <c r="F43" s="52">
        <v>0</v>
      </c>
    </row>
    <row r="44" spans="1:6" ht="15">
      <c r="A44" s="48" t="s">
        <v>118</v>
      </c>
      <c r="B44" s="49" t="s">
        <v>119</v>
      </c>
      <c r="C44" s="39">
        <v>0.2431465582498029</v>
      </c>
      <c r="D44" s="50">
        <v>0.24316275680147093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0.08334322964418434</v>
      </c>
      <c r="D45" s="50">
        <v>0.08335077239555286</v>
      </c>
      <c r="E45" s="51">
        <v>0</v>
      </c>
      <c r="F45" s="52">
        <v>0</v>
      </c>
    </row>
    <row r="46" spans="1:6" ht="15">
      <c r="A46" s="48" t="s">
        <v>122</v>
      </c>
      <c r="B46" s="49" t="s">
        <v>974</v>
      </c>
      <c r="C46" s="39">
        <v>0.05455524223040257</v>
      </c>
      <c r="D46" s="50">
        <v>0.05455542655519146</v>
      </c>
      <c r="E46" s="51">
        <v>0</v>
      </c>
      <c r="F46" s="52">
        <v>0</v>
      </c>
    </row>
    <row r="47" spans="1:6" ht="15">
      <c r="A47" s="48" t="s">
        <v>124</v>
      </c>
      <c r="B47" s="49" t="s">
        <v>975</v>
      </c>
      <c r="C47" s="39">
        <v>0.05500453604896207</v>
      </c>
      <c r="D47" s="50">
        <v>0.05500254862392272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0.29660423963963045</v>
      </c>
      <c r="D48" s="50">
        <v>0.29658323045472873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0.29660423963963045</v>
      </c>
      <c r="D49" s="50">
        <v>0.29658323045472873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0.29660423963963045</v>
      </c>
      <c r="D50" s="50">
        <v>0.29658323045472873</v>
      </c>
      <c r="E50" s="51">
        <v>0</v>
      </c>
      <c r="F50" s="52">
        <v>0</v>
      </c>
    </row>
    <row r="51" spans="1:6" ht="15">
      <c r="A51" s="48" t="s">
        <v>132</v>
      </c>
      <c r="B51" s="57" t="s">
        <v>133</v>
      </c>
      <c r="C51" s="39">
        <v>0.18965631050692622</v>
      </c>
      <c r="D51" s="50">
        <v>0.1897065633488429</v>
      </c>
      <c r="E51" s="51">
        <v>0</v>
      </c>
      <c r="F51" s="52">
        <v>0</v>
      </c>
    </row>
    <row r="52" spans="1:6" ht="15">
      <c r="A52" s="48" t="s">
        <v>134</v>
      </c>
      <c r="B52" s="49" t="s">
        <v>135</v>
      </c>
      <c r="C52" s="39">
        <v>0.17997971293687812</v>
      </c>
      <c r="D52" s="50">
        <v>0.1799612421889634</v>
      </c>
      <c r="E52" s="51">
        <v>0</v>
      </c>
      <c r="F52" s="52">
        <v>0</v>
      </c>
    </row>
    <row r="53" spans="1:6" ht="15">
      <c r="A53" s="48" t="s">
        <v>136</v>
      </c>
      <c r="B53" s="49" t="s">
        <v>137</v>
      </c>
      <c r="C53" s="39">
        <v>0.0922174988879656</v>
      </c>
      <c r="D53" s="50">
        <v>0.09220168538555394</v>
      </c>
      <c r="E53" s="51">
        <v>0</v>
      </c>
      <c r="F53" s="52">
        <v>0</v>
      </c>
    </row>
    <row r="54" spans="1:6" ht="15">
      <c r="A54" s="48" t="s">
        <v>138</v>
      </c>
      <c r="B54" s="49" t="s">
        <v>139</v>
      </c>
      <c r="C54" s="39">
        <v>0.08529648441146503</v>
      </c>
      <c r="D54" s="50">
        <v>0.08531320257188729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0.06134033784459572</v>
      </c>
      <c r="D55" s="50">
        <v>0.061337029499660994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0.11544490281017358</v>
      </c>
      <c r="D56" s="50">
        <v>0.11544328623821878</v>
      </c>
      <c r="E56" s="51">
        <v>0</v>
      </c>
      <c r="F56" s="52">
        <v>0</v>
      </c>
    </row>
    <row r="57" spans="1:6" ht="15">
      <c r="A57" s="48" t="s">
        <v>144</v>
      </c>
      <c r="B57" s="49" t="s">
        <v>976</v>
      </c>
      <c r="C57" s="39">
        <v>0.07441487341014737</v>
      </c>
      <c r="D57" s="50">
        <v>0.07441307287572602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0.09365308558915054</v>
      </c>
      <c r="D58" s="50">
        <v>0.09364456745061689</v>
      </c>
      <c r="E58" s="51">
        <v>0</v>
      </c>
      <c r="F58" s="52">
        <v>0</v>
      </c>
    </row>
    <row r="59" spans="1:6" ht="15">
      <c r="A59" s="48" t="s">
        <v>148</v>
      </c>
      <c r="B59" s="49" t="s">
        <v>977</v>
      </c>
      <c r="C59" s="39">
        <v>0.13515046700809652</v>
      </c>
      <c r="D59" s="50">
        <v>0.14919933034101335</v>
      </c>
      <c r="E59" s="51">
        <v>0</v>
      </c>
      <c r="F59" s="52">
        <v>0</v>
      </c>
    </row>
    <row r="60" spans="1:6" ht="15">
      <c r="A60" s="48" t="s">
        <v>150</v>
      </c>
      <c r="B60" s="49" t="s">
        <v>151</v>
      </c>
      <c r="C60" s="39">
        <v>0.13645847887907014</v>
      </c>
      <c r="D60" s="50">
        <v>0.13646328281307316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0.13707253590810564</v>
      </c>
      <c r="D61" s="58">
        <v>0.1370769128642663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0.1857586042774826</v>
      </c>
      <c r="D62" s="58">
        <v>0.18577050846465296</v>
      </c>
      <c r="E62" s="51">
        <v>0</v>
      </c>
      <c r="F62" s="52">
        <v>0</v>
      </c>
    </row>
    <row r="63" spans="1:6" ht="15">
      <c r="A63" s="48" t="s">
        <v>156</v>
      </c>
      <c r="B63" s="49" t="s">
        <v>157</v>
      </c>
      <c r="C63" s="79">
        <v>0.1382026313700987</v>
      </c>
      <c r="D63" s="58">
        <v>0.13748236885734635</v>
      </c>
      <c r="E63" s="51">
        <v>0</v>
      </c>
      <c r="F63" s="52">
        <v>0</v>
      </c>
    </row>
    <row r="64" spans="1:6" ht="15">
      <c r="A64" s="48" t="s">
        <v>158</v>
      </c>
      <c r="B64" s="49" t="s">
        <v>159</v>
      </c>
      <c r="C64" s="79">
        <v>0.0900374379502499</v>
      </c>
      <c r="D64" s="58">
        <v>0.09005610122943164</v>
      </c>
      <c r="E64" s="51">
        <v>0</v>
      </c>
      <c r="F64" s="52">
        <v>0</v>
      </c>
    </row>
    <row r="65" spans="1:6" ht="15">
      <c r="A65" s="48" t="s">
        <v>160</v>
      </c>
      <c r="B65" s="49" t="s">
        <v>978</v>
      </c>
      <c r="C65" s="79">
        <v>0.05380721337997381</v>
      </c>
      <c r="D65" s="58">
        <v>0.05380239009835828</v>
      </c>
      <c r="E65" s="51">
        <v>0</v>
      </c>
      <c r="F65" s="52">
        <v>0</v>
      </c>
    </row>
    <row r="66" spans="1:6" ht="15">
      <c r="A66" s="48" t="s">
        <v>162</v>
      </c>
      <c r="B66" s="49" t="s">
        <v>163</v>
      </c>
      <c r="C66" s="39">
        <v>0.24246686892530322</v>
      </c>
      <c r="D66" s="58">
        <v>0.2424156525446293</v>
      </c>
      <c r="E66" s="51">
        <v>0</v>
      </c>
      <c r="F66" s="52">
        <v>0</v>
      </c>
    </row>
    <row r="67" spans="1:6" ht="15">
      <c r="A67" s="48" t="s">
        <v>164</v>
      </c>
      <c r="B67" s="53" t="s">
        <v>165</v>
      </c>
      <c r="C67" s="39">
        <v>0.0989928058595038</v>
      </c>
      <c r="D67" s="50">
        <v>0.09900111038829962</v>
      </c>
      <c r="E67" s="51">
        <v>0</v>
      </c>
      <c r="F67" s="52">
        <v>0</v>
      </c>
    </row>
    <row r="68" spans="1:6" ht="15">
      <c r="A68" s="48" t="s">
        <v>166</v>
      </c>
      <c r="B68" s="49" t="s">
        <v>167</v>
      </c>
      <c r="C68" s="39">
        <v>0.06963426370408912</v>
      </c>
      <c r="D68" s="50">
        <v>0.06964376360621288</v>
      </c>
      <c r="E68" s="51">
        <v>0</v>
      </c>
      <c r="F68" s="52">
        <v>0</v>
      </c>
    </row>
    <row r="69" spans="1:6" ht="15">
      <c r="A69" s="48" t="s">
        <v>168</v>
      </c>
      <c r="B69" s="49" t="s">
        <v>169</v>
      </c>
      <c r="C69" s="39">
        <v>0.19597918583170448</v>
      </c>
      <c r="D69" s="50">
        <v>0.19599289364403188</v>
      </c>
      <c r="E69" s="51">
        <v>0</v>
      </c>
      <c r="F69" s="52">
        <v>0</v>
      </c>
    </row>
    <row r="70" spans="1:6" ht="15">
      <c r="A70" s="48" t="s">
        <v>170</v>
      </c>
      <c r="B70" s="49" t="s">
        <v>979</v>
      </c>
      <c r="C70" s="39">
        <v>0.10714265775295213</v>
      </c>
      <c r="D70" s="50">
        <v>0.10715295658106136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0.11956857809987634</v>
      </c>
      <c r="D71" s="50">
        <v>0.11907879048511405</v>
      </c>
      <c r="E71" s="51">
        <v>0</v>
      </c>
      <c r="F71" s="52">
        <v>0</v>
      </c>
    </row>
    <row r="72" spans="1:6" ht="15">
      <c r="A72" s="48" t="s">
        <v>174</v>
      </c>
      <c r="B72" s="49" t="s">
        <v>980</v>
      </c>
      <c r="C72" s="39">
        <v>0.0534589865656839</v>
      </c>
      <c r="D72" s="50">
        <v>0.05345373013461692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0.11940445370034239</v>
      </c>
      <c r="D73" s="50">
        <v>0.11941211519030277</v>
      </c>
      <c r="E73" s="51">
        <v>0</v>
      </c>
      <c r="F73" s="52">
        <v>0</v>
      </c>
    </row>
    <row r="74" spans="1:6" ht="15">
      <c r="A74" s="48" t="s">
        <v>178</v>
      </c>
      <c r="B74" s="49" t="s">
        <v>981</v>
      </c>
      <c r="C74" s="39">
        <v>0.06488749264018678</v>
      </c>
      <c r="D74" s="50">
        <v>0.06489512814466705</v>
      </c>
      <c r="E74" s="51">
        <v>0</v>
      </c>
      <c r="F74" s="52">
        <v>0</v>
      </c>
    </row>
    <row r="75" spans="1:6" ht="15">
      <c r="A75" s="48" t="s">
        <v>180</v>
      </c>
      <c r="B75" s="49" t="s">
        <v>982</v>
      </c>
      <c r="C75" s="39">
        <v>0.08175287120386501</v>
      </c>
      <c r="D75" s="50">
        <v>0.08176156822320682</v>
      </c>
      <c r="E75" s="51">
        <v>0</v>
      </c>
      <c r="F75" s="52">
        <v>0</v>
      </c>
    </row>
    <row r="76" spans="1:6" ht="15">
      <c r="A76" s="48" t="s">
        <v>182</v>
      </c>
      <c r="B76" s="80" t="s">
        <v>183</v>
      </c>
      <c r="C76" s="39">
        <v>0.1614063316537856</v>
      </c>
      <c r="D76" s="50">
        <v>0.1611645742130034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0.07181833035747688</v>
      </c>
      <c r="D77" s="50">
        <v>0.07182083878994769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0.245113608424591</v>
      </c>
      <c r="D78" s="50">
        <v>0.24500444314642653</v>
      </c>
      <c r="E78" s="51">
        <v>0</v>
      </c>
      <c r="F78" s="52">
        <v>0</v>
      </c>
    </row>
    <row r="79" spans="1:6" ht="15">
      <c r="A79" s="48" t="s">
        <v>188</v>
      </c>
      <c r="B79" s="49" t="s">
        <v>189</v>
      </c>
      <c r="C79" s="39">
        <v>0.05455389738699101</v>
      </c>
      <c r="D79" s="50">
        <v>0.05455549879507088</v>
      </c>
      <c r="E79" s="51">
        <v>0</v>
      </c>
      <c r="F79" s="52">
        <v>0</v>
      </c>
    </row>
    <row r="80" spans="1:6" ht="15">
      <c r="A80" s="48" t="s">
        <v>190</v>
      </c>
      <c r="B80" s="49" t="s">
        <v>191</v>
      </c>
      <c r="C80" s="39">
        <v>0.19655823923038657</v>
      </c>
      <c r="D80" s="50">
        <v>0.19656890400702487</v>
      </c>
      <c r="E80" s="51">
        <v>0</v>
      </c>
      <c r="F80" s="52">
        <v>0</v>
      </c>
    </row>
    <row r="81" spans="1:6" ht="15">
      <c r="A81" s="48" t="s">
        <v>192</v>
      </c>
      <c r="B81" s="49" t="s">
        <v>193</v>
      </c>
      <c r="C81" s="39">
        <v>0.06948196095512035</v>
      </c>
      <c r="D81" s="50">
        <v>0.06947670049725249</v>
      </c>
      <c r="E81" s="51">
        <v>0</v>
      </c>
      <c r="F81" s="52">
        <v>0</v>
      </c>
    </row>
    <row r="82" spans="1:6" ht="15">
      <c r="A82" s="48" t="s">
        <v>194</v>
      </c>
      <c r="B82" s="49" t="s">
        <v>983</v>
      </c>
      <c r="C82" s="39">
        <v>0.07629985479203341</v>
      </c>
      <c r="D82" s="50">
        <v>0.07629958242362647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0.15120764093937425</v>
      </c>
      <c r="D83" s="50">
        <v>0.15076890081058553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0.06268780937379237</v>
      </c>
      <c r="D84" s="50">
        <v>0.06268378827793732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0.06245528079974064</v>
      </c>
      <c r="D85" s="50">
        <v>0.06246475552121448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0.13404930994369793</v>
      </c>
      <c r="D86" s="50">
        <v>0.13407461215180366</v>
      </c>
      <c r="E86" s="51">
        <v>0</v>
      </c>
      <c r="F86" s="52">
        <v>0</v>
      </c>
    </row>
    <row r="87" spans="1:6" ht="15">
      <c r="A87" s="48" t="s">
        <v>204</v>
      </c>
      <c r="B87" s="57" t="s">
        <v>984</v>
      </c>
      <c r="C87" s="39">
        <v>0.12259789291609127</v>
      </c>
      <c r="D87" s="50">
        <v>0.12205582088420315</v>
      </c>
      <c r="E87" s="51">
        <v>0</v>
      </c>
      <c r="F87" s="52">
        <v>1</v>
      </c>
    </row>
    <row r="88" spans="1:6" ht="15">
      <c r="A88" s="48" t="s">
        <v>206</v>
      </c>
      <c r="B88" s="53" t="s">
        <v>207</v>
      </c>
      <c r="C88" s="39">
        <v>0.08259675347780389</v>
      </c>
      <c r="D88" s="50">
        <v>0.08260060473196547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0.2732185391420826</v>
      </c>
      <c r="D89" s="50">
        <v>0.2731416623365374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0.07026592160049266</v>
      </c>
      <c r="D90" s="50">
        <v>0.07026810098294264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0.06547186312873401</v>
      </c>
      <c r="D91" s="50">
        <v>0.06546271325664219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0.1688424932495769</v>
      </c>
      <c r="D92" s="50">
        <v>0.1686567132361726</v>
      </c>
      <c r="E92" s="51">
        <v>0</v>
      </c>
      <c r="F92" s="52">
        <v>0</v>
      </c>
    </row>
    <row r="93" spans="1:6" ht="15">
      <c r="A93" s="48" t="s">
        <v>216</v>
      </c>
      <c r="B93" s="53" t="s">
        <v>217</v>
      </c>
      <c r="C93" s="39">
        <v>0.07671655150464417</v>
      </c>
      <c r="D93" s="50">
        <v>0.0767212398016398</v>
      </c>
      <c r="E93" s="51">
        <v>0</v>
      </c>
      <c r="F93" s="52">
        <v>0</v>
      </c>
    </row>
    <row r="94" spans="1:6" ht="15">
      <c r="A94" s="48" t="s">
        <v>218</v>
      </c>
      <c r="B94" s="57" t="s">
        <v>219</v>
      </c>
      <c r="C94" s="39">
        <v>0.1326153718706034</v>
      </c>
      <c r="D94" s="50">
        <v>0.13260861207050686</v>
      </c>
      <c r="E94" s="51">
        <v>0</v>
      </c>
      <c r="F94" s="52">
        <v>0</v>
      </c>
    </row>
    <row r="95" spans="1:6" ht="15">
      <c r="A95" s="48" t="s">
        <v>220</v>
      </c>
      <c r="B95" s="49" t="s">
        <v>221</v>
      </c>
      <c r="C95" s="39">
        <v>0.18992856088775933</v>
      </c>
      <c r="D95" s="50">
        <v>0.18992018590840992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0.1042252402223747</v>
      </c>
      <c r="D96" s="50">
        <v>0.10419462276701177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0.08670135678630456</v>
      </c>
      <c r="D97" s="50">
        <v>0.08670620042701076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0.29660423963963045</v>
      </c>
      <c r="D98" s="50">
        <v>0.29658323045472873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0.11142377954549035</v>
      </c>
      <c r="D99" s="50">
        <v>0.11139619216536706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0.21861188854234326</v>
      </c>
      <c r="D100" s="50">
        <v>0.21860101617998828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0.1844962685657548</v>
      </c>
      <c r="D101" s="50">
        <v>0.18449424104752474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0.119266171577037</v>
      </c>
      <c r="D102" s="50">
        <v>0.11924472469749475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0.2304356335383022</v>
      </c>
      <c r="D103" s="50">
        <v>0.23361294406491684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0.11964407682738647</v>
      </c>
      <c r="D104" s="50">
        <v>0.11965273861447688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0.2750675397262617</v>
      </c>
      <c r="D105" s="50">
        <v>0.27483614982430105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0.18792498270493135</v>
      </c>
      <c r="D106" s="50">
        <v>0.18793179081594547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0.0520857253258001</v>
      </c>
      <c r="D107" s="50">
        <v>0.052079481856342716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0.08067305701563493</v>
      </c>
      <c r="D108" s="50">
        <v>0.08067831226321687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0.07527721035159914</v>
      </c>
      <c r="D109" s="50">
        <v>0.07527969351644956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0.14673529577733294</v>
      </c>
      <c r="D110" s="50">
        <v>0.14672528280935535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0.15607209974923233</v>
      </c>
      <c r="D111" s="50">
        <v>0.15611607709215183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0.18054322294239813</v>
      </c>
      <c r="D112" s="50">
        <v>0.18050840876776228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0.29660423963963045</v>
      </c>
      <c r="D113" s="50">
        <v>0.29658323045472873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0.29660423963963045</v>
      </c>
      <c r="D114" s="50">
        <v>0.29658323045472873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0.29660423963963045</v>
      </c>
      <c r="D115" s="50">
        <v>0.29658323045472873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0.29660423963963045</v>
      </c>
      <c r="D116" s="50">
        <v>0.29658323045472873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0.09269756293235754</v>
      </c>
      <c r="D117" s="50">
        <v>0.09268468998637448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0.0581037608904777</v>
      </c>
      <c r="D118" s="50">
        <v>0.0581099524126485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0.2064429206181515</v>
      </c>
      <c r="D119" s="50">
        <v>0.20644725589203783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0.1064525345852313</v>
      </c>
      <c r="D120" s="50">
        <v>0.10645459581222125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0.1833603396364703</v>
      </c>
      <c r="D121" s="50">
        <v>0.1833284388636976</v>
      </c>
      <c r="E121" s="51">
        <v>0</v>
      </c>
      <c r="F121" s="52">
        <v>0</v>
      </c>
    </row>
    <row r="122" spans="1:6" ht="15">
      <c r="A122" s="48" t="s">
        <v>274</v>
      </c>
      <c r="B122" s="49" t="s">
        <v>275</v>
      </c>
      <c r="C122" s="39">
        <v>0.19567371258926075</v>
      </c>
      <c r="D122" s="50">
        <v>0.19564542694481535</v>
      </c>
      <c r="E122" s="51">
        <v>0</v>
      </c>
      <c r="F122" s="52">
        <v>0</v>
      </c>
    </row>
    <row r="123" spans="1:6" ht="15">
      <c r="A123" s="48" t="s">
        <v>276</v>
      </c>
      <c r="B123" s="49" t="s">
        <v>277</v>
      </c>
      <c r="C123" s="39">
        <v>0.1113821431493156</v>
      </c>
      <c r="D123" s="50">
        <v>0.11078010137746644</v>
      </c>
      <c r="E123" s="51">
        <v>0</v>
      </c>
      <c r="F123" s="52">
        <v>0</v>
      </c>
    </row>
    <row r="124" spans="1:6" ht="15">
      <c r="A124" s="48" t="s">
        <v>278</v>
      </c>
      <c r="B124" s="49" t="s">
        <v>279</v>
      </c>
      <c r="C124" s="39">
        <v>0.05335180050492979</v>
      </c>
      <c r="D124" s="50">
        <v>0.053347175942058594</v>
      </c>
      <c r="E124" s="51">
        <v>0</v>
      </c>
      <c r="F124" s="52">
        <v>0</v>
      </c>
    </row>
    <row r="125" spans="1:6" ht="15">
      <c r="A125" s="48" t="s">
        <v>280</v>
      </c>
      <c r="B125" s="49" t="s">
        <v>281</v>
      </c>
      <c r="C125" s="39">
        <v>0.09990392315481766</v>
      </c>
      <c r="D125" s="50">
        <v>0.09990248929968337</v>
      </c>
      <c r="E125" s="51">
        <v>0</v>
      </c>
      <c r="F125" s="52">
        <v>0</v>
      </c>
    </row>
    <row r="126" spans="1:6" ht="15">
      <c r="A126" s="48" t="s">
        <v>282</v>
      </c>
      <c r="B126" s="49" t="s">
        <v>283</v>
      </c>
      <c r="C126" s="39">
        <v>0.19957681931357973</v>
      </c>
      <c r="D126" s="50">
        <v>0.1995625934046118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0.2549883938081613</v>
      </c>
      <c r="D127" s="50">
        <v>0.25494444976209857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0.09861065067995156</v>
      </c>
      <c r="D128" s="50">
        <v>0.09860194483944816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0.11198392640965174</v>
      </c>
      <c r="D129" s="50">
        <v>0.11186112109602811</v>
      </c>
      <c r="E129" s="51">
        <v>0</v>
      </c>
      <c r="F129" s="52">
        <v>0</v>
      </c>
    </row>
    <row r="130" spans="1:6" ht="15">
      <c r="A130" s="48" t="s">
        <v>290</v>
      </c>
      <c r="B130" s="49" t="s">
        <v>985</v>
      </c>
      <c r="C130" s="39">
        <v>0.07695431048083659</v>
      </c>
      <c r="D130" s="50">
        <v>0.07694958213961874</v>
      </c>
      <c r="E130" s="51">
        <v>0</v>
      </c>
      <c r="F130" s="52">
        <v>0</v>
      </c>
    </row>
    <row r="131" spans="1:6" ht="15">
      <c r="A131" s="48" t="s">
        <v>292</v>
      </c>
      <c r="B131" s="49" t="s">
        <v>986</v>
      </c>
      <c r="C131" s="39">
        <v>0.09880115103278242</v>
      </c>
      <c r="D131" s="50">
        <v>0.09880763836106501</v>
      </c>
      <c r="E131" s="51">
        <v>0</v>
      </c>
      <c r="F131" s="52">
        <v>0</v>
      </c>
    </row>
    <row r="132" spans="1:6" ht="15">
      <c r="A132" s="48" t="s">
        <v>294</v>
      </c>
      <c r="B132" s="53" t="s">
        <v>295</v>
      </c>
      <c r="C132" s="39">
        <v>0.4055482980518794</v>
      </c>
      <c r="D132" s="50">
        <v>0.4050293359952346</v>
      </c>
      <c r="E132" s="51">
        <v>0</v>
      </c>
      <c r="F132" s="52">
        <v>0</v>
      </c>
    </row>
    <row r="133" spans="1:6" ht="15">
      <c r="A133" s="48" t="s">
        <v>296</v>
      </c>
      <c r="B133" s="49" t="s">
        <v>297</v>
      </c>
      <c r="C133" s="39">
        <v>0.1906415846103663</v>
      </c>
      <c r="D133" s="50">
        <v>0.1905950827251884</v>
      </c>
      <c r="E133" s="51">
        <v>0</v>
      </c>
      <c r="F133" s="52">
        <v>0</v>
      </c>
    </row>
    <row r="134" spans="1:6" ht="15">
      <c r="A134" s="48" t="s">
        <v>298</v>
      </c>
      <c r="B134" s="49" t="s">
        <v>299</v>
      </c>
      <c r="C134" s="39">
        <v>0.06811074794685981</v>
      </c>
      <c r="D134" s="50">
        <v>0.06805770031750971</v>
      </c>
      <c r="E134" s="51">
        <v>0</v>
      </c>
      <c r="F134" s="52">
        <v>0</v>
      </c>
    </row>
    <row r="135" spans="1:6" ht="15">
      <c r="A135" s="48" t="s">
        <v>300</v>
      </c>
      <c r="B135" s="49" t="s">
        <v>301</v>
      </c>
      <c r="C135" s="39">
        <v>0.06196544444867441</v>
      </c>
      <c r="D135" s="50">
        <v>0.0619607326513114</v>
      </c>
      <c r="E135" s="51">
        <v>0</v>
      </c>
      <c r="F135" s="52">
        <v>0</v>
      </c>
    </row>
    <row r="136" spans="1:6" ht="15">
      <c r="A136" s="48" t="s">
        <v>302</v>
      </c>
      <c r="B136" s="49" t="s">
        <v>303</v>
      </c>
      <c r="C136" s="39">
        <v>0.052401183613413574</v>
      </c>
      <c r="D136" s="50">
        <v>0.05238828235649076</v>
      </c>
      <c r="E136" s="51">
        <v>0</v>
      </c>
      <c r="F136" s="52">
        <v>0</v>
      </c>
    </row>
    <row r="137" spans="1:6" ht="15">
      <c r="A137" s="48" t="s">
        <v>304</v>
      </c>
      <c r="B137" s="49" t="s">
        <v>305</v>
      </c>
      <c r="C137" s="39">
        <v>0.1774958761625025</v>
      </c>
      <c r="D137" s="50">
        <v>0.17752832258913256</v>
      </c>
      <c r="E137" s="51">
        <v>0</v>
      </c>
      <c r="F137" s="52">
        <v>0</v>
      </c>
    </row>
    <row r="138" spans="1:6" ht="15">
      <c r="A138" s="48" t="s">
        <v>306</v>
      </c>
      <c r="B138" s="57" t="s">
        <v>307</v>
      </c>
      <c r="C138" s="39">
        <v>0.13099149347471453</v>
      </c>
      <c r="D138" s="50">
        <v>0.1309946257267416</v>
      </c>
      <c r="E138" s="51">
        <v>0</v>
      </c>
      <c r="F138" s="52">
        <v>0</v>
      </c>
    </row>
    <row r="139" spans="1:6" ht="15">
      <c r="A139" s="48" t="s">
        <v>308</v>
      </c>
      <c r="B139" s="53" t="s">
        <v>309</v>
      </c>
      <c r="C139" s="39">
        <v>0.3654233175590036</v>
      </c>
      <c r="D139" s="50">
        <v>0.36525451562984795</v>
      </c>
      <c r="E139" s="51">
        <v>0</v>
      </c>
      <c r="F139" s="52">
        <v>0</v>
      </c>
    </row>
    <row r="140" spans="1:6" ht="15">
      <c r="A140" s="48" t="s">
        <v>310</v>
      </c>
      <c r="B140" s="49" t="s">
        <v>987</v>
      </c>
      <c r="C140" s="39">
        <v>0.2287451933043982</v>
      </c>
      <c r="D140" s="50">
        <v>0.22875323653592122</v>
      </c>
      <c r="E140" s="51">
        <v>0</v>
      </c>
      <c r="F140" s="52">
        <v>0</v>
      </c>
    </row>
    <row r="141" spans="1:6" ht="15">
      <c r="A141" s="48" t="s">
        <v>312</v>
      </c>
      <c r="B141" s="49" t="s">
        <v>988</v>
      </c>
      <c r="C141" s="39">
        <v>0.2293627023927343</v>
      </c>
      <c r="D141" s="50">
        <v>0.2293701103594207</v>
      </c>
      <c r="E141" s="51">
        <v>0</v>
      </c>
      <c r="F141" s="52">
        <v>0</v>
      </c>
    </row>
    <row r="142" spans="1:6" ht="15">
      <c r="A142" s="48" t="s">
        <v>314</v>
      </c>
      <c r="B142" s="49" t="s">
        <v>315</v>
      </c>
      <c r="C142" s="39">
        <v>0.17562321260202463</v>
      </c>
      <c r="D142" s="50">
        <v>0.17559578291943526</v>
      </c>
      <c r="E142" s="51">
        <v>0</v>
      </c>
      <c r="F142" s="52">
        <v>0</v>
      </c>
    </row>
    <row r="143" spans="1:6" ht="15">
      <c r="A143" s="48" t="s">
        <v>316</v>
      </c>
      <c r="B143" s="49" t="s">
        <v>317</v>
      </c>
      <c r="C143" s="39">
        <v>0.2722135226377448</v>
      </c>
      <c r="D143" s="50">
        <v>0.27181332593015345</v>
      </c>
      <c r="E143" s="51">
        <v>0</v>
      </c>
      <c r="F143" s="52">
        <v>0</v>
      </c>
    </row>
    <row r="144" spans="1:6" ht="15">
      <c r="A144" s="61" t="s">
        <v>318</v>
      </c>
      <c r="B144" s="49" t="s">
        <v>319</v>
      </c>
      <c r="C144" s="39">
        <v>0.2729704128603942</v>
      </c>
      <c r="D144" s="50">
        <v>0.2724018576471323</v>
      </c>
      <c r="E144" s="51">
        <v>0</v>
      </c>
      <c r="F144" s="52">
        <v>0</v>
      </c>
    </row>
    <row r="145" spans="1:6" ht="15">
      <c r="A145" s="48" t="s">
        <v>320</v>
      </c>
      <c r="B145" s="49" t="s">
        <v>989</v>
      </c>
      <c r="C145" s="39">
        <v>0.22904142467849214</v>
      </c>
      <c r="D145" s="50">
        <v>0.22904092268366694</v>
      </c>
      <c r="E145" s="51">
        <v>0</v>
      </c>
      <c r="F145" s="52">
        <v>0</v>
      </c>
    </row>
    <row r="146" spans="1:6" ht="15">
      <c r="A146" s="48" t="s">
        <v>322</v>
      </c>
      <c r="B146" s="49" t="s">
        <v>323</v>
      </c>
      <c r="C146" s="39">
        <v>0.031196045240091952</v>
      </c>
      <c r="D146" s="50">
        <v>0.031190721253756454</v>
      </c>
      <c r="E146" s="51">
        <v>0</v>
      </c>
      <c r="F146" s="52">
        <v>0</v>
      </c>
    </row>
    <row r="147" spans="1:6" ht="15">
      <c r="A147" s="48" t="s">
        <v>324</v>
      </c>
      <c r="B147" s="49" t="s">
        <v>325</v>
      </c>
      <c r="C147" s="39">
        <v>0.06496357536797877</v>
      </c>
      <c r="D147" s="50">
        <v>0.06496788504991118</v>
      </c>
      <c r="E147" s="51">
        <v>0</v>
      </c>
      <c r="F147" s="52">
        <v>0</v>
      </c>
    </row>
    <row r="148" spans="1:6" ht="15">
      <c r="A148" s="48" t="s">
        <v>326</v>
      </c>
      <c r="B148" s="49" t="s">
        <v>327</v>
      </c>
      <c r="C148" s="39">
        <v>0.5154635468598004</v>
      </c>
      <c r="D148" s="50">
        <v>0.5151510662939665</v>
      </c>
      <c r="E148" s="51">
        <v>0</v>
      </c>
      <c r="F148" s="52">
        <v>0</v>
      </c>
    </row>
    <row r="149" spans="1:6" ht="15">
      <c r="A149" s="48" t="s">
        <v>328</v>
      </c>
      <c r="B149" s="49" t="s">
        <v>329</v>
      </c>
      <c r="C149" s="39">
        <v>0.2231742944020626</v>
      </c>
      <c r="D149" s="50">
        <v>0.22315004765597785</v>
      </c>
      <c r="E149" s="51">
        <v>0</v>
      </c>
      <c r="F149" s="52">
        <v>0</v>
      </c>
    </row>
    <row r="150" spans="1:6" ht="15">
      <c r="A150" s="48" t="s">
        <v>330</v>
      </c>
      <c r="B150" s="49" t="s">
        <v>990</v>
      </c>
      <c r="C150" s="39">
        <v>0.04610041843815603</v>
      </c>
      <c r="D150" s="50">
        <v>0.046094530331500926</v>
      </c>
      <c r="E150" s="51">
        <v>0</v>
      </c>
      <c r="F150" s="52">
        <v>0</v>
      </c>
    </row>
    <row r="151" spans="1:6" ht="15">
      <c r="A151" s="48" t="s">
        <v>332</v>
      </c>
      <c r="B151" s="49" t="s">
        <v>991</v>
      </c>
      <c r="C151" s="39">
        <v>0.08451902773898187</v>
      </c>
      <c r="D151" s="50">
        <v>0.08452145406136122</v>
      </c>
      <c r="E151" s="51">
        <v>0</v>
      </c>
      <c r="F151" s="52">
        <v>0</v>
      </c>
    </row>
    <row r="152" spans="1:6" ht="15">
      <c r="A152" s="48" t="s">
        <v>334</v>
      </c>
      <c r="B152" s="49" t="s">
        <v>992</v>
      </c>
      <c r="C152" s="39">
        <v>0.05692090070834176</v>
      </c>
      <c r="D152" s="50">
        <v>0.05690830241631466</v>
      </c>
      <c r="E152" s="51">
        <v>0</v>
      </c>
      <c r="F152" s="52">
        <v>0</v>
      </c>
    </row>
    <row r="153" spans="1:6" ht="15">
      <c r="A153" s="48" t="s">
        <v>336</v>
      </c>
      <c r="B153" s="49" t="s">
        <v>337</v>
      </c>
      <c r="C153" s="39">
        <v>0.14254431411532742</v>
      </c>
      <c r="D153" s="50">
        <v>0.1425396762588045</v>
      </c>
      <c r="E153" s="51">
        <v>0</v>
      </c>
      <c r="F153" s="52">
        <v>0</v>
      </c>
    </row>
    <row r="154" spans="1:6" ht="15">
      <c r="A154" s="48" t="s">
        <v>338</v>
      </c>
      <c r="B154" s="49" t="s">
        <v>993</v>
      </c>
      <c r="C154" s="39">
        <v>0.06492284786546464</v>
      </c>
      <c r="D154" s="50">
        <v>0.06492687997596913</v>
      </c>
      <c r="E154" s="51">
        <v>0</v>
      </c>
      <c r="F154" s="52">
        <v>0</v>
      </c>
    </row>
    <row r="155" spans="1:6" ht="15">
      <c r="A155" s="48" t="s">
        <v>340</v>
      </c>
      <c r="B155" s="49" t="s">
        <v>341</v>
      </c>
      <c r="C155" s="39">
        <v>0.19067909142272418</v>
      </c>
      <c r="D155" s="50">
        <v>0.1906881001678165</v>
      </c>
      <c r="E155" s="51">
        <v>0</v>
      </c>
      <c r="F155" s="52">
        <v>0</v>
      </c>
    </row>
    <row r="156" spans="1:6" ht="15">
      <c r="A156" s="48" t="s">
        <v>342</v>
      </c>
      <c r="B156" s="49" t="s">
        <v>994</v>
      </c>
      <c r="C156" s="39">
        <v>0.09307114480722661</v>
      </c>
      <c r="D156" s="50">
        <v>0.09257714563771523</v>
      </c>
      <c r="E156" s="51">
        <v>0</v>
      </c>
      <c r="F156" s="52">
        <v>0</v>
      </c>
    </row>
    <row r="157" spans="1:6" ht="15">
      <c r="A157" s="48" t="s">
        <v>344</v>
      </c>
      <c r="B157" s="49" t="s">
        <v>345</v>
      </c>
      <c r="C157" s="39">
        <v>0.07238804876427635</v>
      </c>
      <c r="D157" s="50">
        <v>0.08044440398502614</v>
      </c>
      <c r="E157" s="51">
        <v>0</v>
      </c>
      <c r="F157" s="52">
        <v>0</v>
      </c>
    </row>
    <row r="158" spans="1:6" ht="15">
      <c r="A158" s="48" t="s">
        <v>346</v>
      </c>
      <c r="B158" s="49" t="s">
        <v>347</v>
      </c>
      <c r="C158" s="39">
        <v>0.0912422197733267</v>
      </c>
      <c r="D158" s="50">
        <v>0.09125596060087489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0.12114739760495868</v>
      </c>
      <c r="D159" s="50">
        <v>0.12111370494523055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0.19766122617686271</v>
      </c>
      <c r="D160" s="50">
        <v>0.1976329562136087</v>
      </c>
      <c r="E160" s="51">
        <v>0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0.2913505241593698</v>
      </c>
      <c r="D161" s="50">
        <v>0.291289260071839</v>
      </c>
      <c r="E161" s="51">
        <v>0</v>
      </c>
      <c r="F161" s="52">
        <v>0</v>
      </c>
    </row>
    <row r="162" spans="1:6" ht="15">
      <c r="A162" s="48" t="s">
        <v>354</v>
      </c>
      <c r="B162" s="49" t="s">
        <v>355</v>
      </c>
      <c r="C162" s="39">
        <v>0.35826707686664866</v>
      </c>
      <c r="D162" s="50">
        <v>0.35693985538082895</v>
      </c>
      <c r="E162" s="51">
        <v>0</v>
      </c>
      <c r="F162" s="52">
        <v>0</v>
      </c>
    </row>
    <row r="163" spans="1:6" ht="15">
      <c r="A163" s="48" t="s">
        <v>356</v>
      </c>
      <c r="B163" s="49" t="s">
        <v>357</v>
      </c>
      <c r="C163" s="39">
        <v>0.101337859975644</v>
      </c>
      <c r="D163" s="50">
        <v>0.10130430321181161</v>
      </c>
      <c r="E163" s="51">
        <v>0</v>
      </c>
      <c r="F163" s="52">
        <v>0</v>
      </c>
    </row>
    <row r="164" spans="1:6" ht="15">
      <c r="A164" s="48" t="s">
        <v>358</v>
      </c>
      <c r="B164" s="49" t="s">
        <v>359</v>
      </c>
      <c r="C164" s="39">
        <v>0.1640522567369746</v>
      </c>
      <c r="D164" s="50">
        <v>0.16405471863106688</v>
      </c>
      <c r="E164" s="51">
        <v>0</v>
      </c>
      <c r="F164" s="52">
        <v>0</v>
      </c>
    </row>
    <row r="165" spans="1:6" ht="15">
      <c r="A165" s="48" t="s">
        <v>360</v>
      </c>
      <c r="B165" s="49" t="s">
        <v>361</v>
      </c>
      <c r="C165" s="39">
        <v>0.09202436868820928</v>
      </c>
      <c r="D165" s="50">
        <v>0.09203291080162826</v>
      </c>
      <c r="E165" s="51">
        <v>0</v>
      </c>
      <c r="F165" s="52">
        <v>0</v>
      </c>
    </row>
    <row r="166" spans="1:6" ht="15">
      <c r="A166" s="48" t="s">
        <v>362</v>
      </c>
      <c r="B166" s="49" t="s">
        <v>363</v>
      </c>
      <c r="C166" s="39">
        <v>0.1572189540813841</v>
      </c>
      <c r="D166" s="50">
        <v>0.15718690784402933</v>
      </c>
      <c r="E166" s="51">
        <v>0</v>
      </c>
      <c r="F166" s="52">
        <v>0</v>
      </c>
    </row>
    <row r="167" spans="1:6" ht="15">
      <c r="A167" s="48" t="s">
        <v>364</v>
      </c>
      <c r="B167" s="57" t="s">
        <v>995</v>
      </c>
      <c r="C167" s="39">
        <v>0.18319792691493658</v>
      </c>
      <c r="D167" s="50">
        <v>0.1831874340574851</v>
      </c>
      <c r="E167" s="51">
        <v>0</v>
      </c>
      <c r="F167" s="52">
        <v>1</v>
      </c>
    </row>
    <row r="168" spans="1:6" ht="15">
      <c r="A168" s="48" t="s">
        <v>366</v>
      </c>
      <c r="B168" s="49" t="s">
        <v>367</v>
      </c>
      <c r="C168" s="39">
        <v>0.12569309976649445</v>
      </c>
      <c r="D168" s="50">
        <v>0.12621682448577837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0.12930679721916985</v>
      </c>
      <c r="D169" s="50">
        <v>0.12930028353769615</v>
      </c>
      <c r="E169" s="51">
        <v>0</v>
      </c>
      <c r="F169" s="52">
        <v>0</v>
      </c>
    </row>
    <row r="170" spans="1:6" ht="15">
      <c r="A170" s="48" t="s">
        <v>370</v>
      </c>
      <c r="B170" s="49" t="s">
        <v>371</v>
      </c>
      <c r="C170" s="39">
        <v>0.059924314913485086</v>
      </c>
      <c r="D170" s="50">
        <v>0.0599229642219201</v>
      </c>
      <c r="E170" s="51">
        <v>0</v>
      </c>
      <c r="F170" s="52">
        <v>0</v>
      </c>
    </row>
    <row r="171" spans="1:6" ht="15">
      <c r="A171" s="48" t="s">
        <v>372</v>
      </c>
      <c r="B171" s="49" t="s">
        <v>373</v>
      </c>
      <c r="C171" s="39">
        <v>0.3140777497043933</v>
      </c>
      <c r="D171" s="50">
        <v>0.3140658054564543</v>
      </c>
      <c r="E171" s="51">
        <v>0</v>
      </c>
      <c r="F171" s="52">
        <v>0</v>
      </c>
    </row>
    <row r="172" spans="1:6" ht="15">
      <c r="A172" s="48" t="s">
        <v>374</v>
      </c>
      <c r="B172" s="49" t="s">
        <v>996</v>
      </c>
      <c r="C172" s="39">
        <v>0.06460877606896108</v>
      </c>
      <c r="D172" s="50">
        <v>0.06461383173253157</v>
      </c>
      <c r="E172" s="51">
        <v>0</v>
      </c>
      <c r="F172" s="52">
        <v>0</v>
      </c>
    </row>
    <row r="173" spans="1:6" ht="15">
      <c r="A173" s="48" t="s">
        <v>376</v>
      </c>
      <c r="B173" s="49" t="s">
        <v>997</v>
      </c>
      <c r="C173" s="39">
        <v>0.15877125537366676</v>
      </c>
      <c r="D173" s="50">
        <v>0.15831216619595143</v>
      </c>
      <c r="E173" s="51">
        <v>0</v>
      </c>
      <c r="F173" s="52">
        <v>0</v>
      </c>
    </row>
    <row r="174" spans="1:6" ht="15">
      <c r="A174" s="61" t="s">
        <v>378</v>
      </c>
      <c r="B174" s="49" t="s">
        <v>998</v>
      </c>
      <c r="C174" s="39">
        <v>0.1265046372188312</v>
      </c>
      <c r="D174" s="50">
        <v>0.12651781240740329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0.11675835365505585</v>
      </c>
      <c r="D175" s="50">
        <v>0.11675606236038297</v>
      </c>
      <c r="E175" s="51">
        <v>0</v>
      </c>
      <c r="F175" s="52">
        <v>0</v>
      </c>
    </row>
    <row r="176" spans="1:6" ht="15">
      <c r="A176" s="48" t="s">
        <v>382</v>
      </c>
      <c r="B176" s="49" t="s">
        <v>383</v>
      </c>
      <c r="C176" s="79">
        <v>0.2906942480056429</v>
      </c>
      <c r="D176" s="50">
        <v>0.2904475644919525</v>
      </c>
      <c r="E176" s="51">
        <v>0</v>
      </c>
      <c r="F176" s="52">
        <v>0</v>
      </c>
    </row>
    <row r="177" spans="1:6" ht="15">
      <c r="A177" s="48" t="s">
        <v>384</v>
      </c>
      <c r="B177" s="53" t="s">
        <v>385</v>
      </c>
      <c r="C177" s="39">
        <v>0.13247197755162402</v>
      </c>
      <c r="D177" s="58">
        <v>0.13247554658230332</v>
      </c>
      <c r="E177" s="51">
        <v>0</v>
      </c>
      <c r="F177" s="52">
        <v>0</v>
      </c>
    </row>
    <row r="178" spans="1:6" ht="15">
      <c r="A178" s="54" t="s">
        <v>386</v>
      </c>
      <c r="B178" s="57" t="s">
        <v>999</v>
      </c>
      <c r="C178" s="39">
        <v>0.15526913877495102</v>
      </c>
      <c r="D178" s="50">
        <v>0.1552486398502393</v>
      </c>
      <c r="E178" s="55">
        <v>0</v>
      </c>
      <c r="F178" s="56">
        <v>0</v>
      </c>
    </row>
    <row r="179" spans="1:6" ht="15">
      <c r="A179" s="48" t="s">
        <v>388</v>
      </c>
      <c r="B179" s="49" t="s">
        <v>389</v>
      </c>
      <c r="C179" s="39">
        <v>0.060889050012252796</v>
      </c>
      <c r="D179" s="50">
        <v>0.06089035429684926</v>
      </c>
      <c r="E179" s="51">
        <v>0</v>
      </c>
      <c r="F179" s="52">
        <v>0</v>
      </c>
    </row>
    <row r="180" spans="1:6" ht="15">
      <c r="A180" s="48" t="s">
        <v>390</v>
      </c>
      <c r="B180" s="49" t="s">
        <v>391</v>
      </c>
      <c r="C180" s="39">
        <v>0.17544439488925362</v>
      </c>
      <c r="D180" s="50">
        <v>0.1754464609508577</v>
      </c>
      <c r="E180" s="51">
        <v>0</v>
      </c>
      <c r="F180" s="52">
        <v>0</v>
      </c>
    </row>
    <row r="181" spans="1:6" ht="15">
      <c r="A181" s="48" t="s">
        <v>392</v>
      </c>
      <c r="B181" s="49" t="s">
        <v>393</v>
      </c>
      <c r="C181" s="39">
        <v>0.16764950671365336</v>
      </c>
      <c r="D181" s="50">
        <v>0.16674534587982862</v>
      </c>
      <c r="E181" s="51">
        <v>0</v>
      </c>
      <c r="F181" s="52">
        <v>0</v>
      </c>
    </row>
    <row r="182" spans="1:6" ht="15">
      <c r="A182" s="48" t="s">
        <v>394</v>
      </c>
      <c r="B182" s="49" t="s">
        <v>395</v>
      </c>
      <c r="C182" s="39">
        <v>0.14480691650014707</v>
      </c>
      <c r="D182" s="50">
        <v>0.14482046015003425</v>
      </c>
      <c r="E182" s="51">
        <v>0</v>
      </c>
      <c r="F182" s="52">
        <v>0</v>
      </c>
    </row>
    <row r="183" spans="1:6" ht="15">
      <c r="A183" s="48" t="s">
        <v>396</v>
      </c>
      <c r="B183" s="53" t="s">
        <v>397</v>
      </c>
      <c r="C183" s="39">
        <v>0.1993992627230148</v>
      </c>
      <c r="D183" s="50">
        <v>0.19939137014018934</v>
      </c>
      <c r="E183" s="51">
        <v>0</v>
      </c>
      <c r="F183" s="52">
        <v>0</v>
      </c>
    </row>
    <row r="184" spans="1:6" ht="15">
      <c r="A184" s="48" t="s">
        <v>398</v>
      </c>
      <c r="B184" s="49" t="s">
        <v>1000</v>
      </c>
      <c r="C184" s="39">
        <v>0.0888195463303798</v>
      </c>
      <c r="D184" s="50">
        <v>0.08880436541423292</v>
      </c>
      <c r="E184" s="51">
        <v>0</v>
      </c>
      <c r="F184" s="52">
        <v>0</v>
      </c>
    </row>
    <row r="185" spans="1:6" ht="15">
      <c r="A185" s="48" t="s">
        <v>400</v>
      </c>
      <c r="B185" s="49" t="s">
        <v>401</v>
      </c>
      <c r="C185" s="39">
        <v>0.08134157442508891</v>
      </c>
      <c r="D185" s="50">
        <v>0.0813397912919605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0.09817686559617535</v>
      </c>
      <c r="D186" s="50">
        <v>0.0981745463074882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0.1251244998830336</v>
      </c>
      <c r="D187" s="50">
        <v>0.12511886904295463</v>
      </c>
      <c r="E187" s="51">
        <v>0</v>
      </c>
      <c r="F187" s="52">
        <v>0</v>
      </c>
    </row>
    <row r="188" spans="1:6" ht="15">
      <c r="A188" s="48" t="s">
        <v>406</v>
      </c>
      <c r="B188" s="49" t="s">
        <v>1001</v>
      </c>
      <c r="C188" s="39">
        <v>0.057156335721168794</v>
      </c>
      <c r="D188" s="50">
        <v>0.05715575912237038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0.09920943087651009</v>
      </c>
      <c r="D189" s="50">
        <v>0.09921699396137279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0.12910189250215848</v>
      </c>
      <c r="D190" s="50">
        <v>0.1291283181258355</v>
      </c>
      <c r="E190" s="51">
        <v>0</v>
      </c>
      <c r="F190" s="52">
        <v>0</v>
      </c>
    </row>
    <row r="191" spans="1:6" ht="15">
      <c r="A191" s="48" t="s">
        <v>412</v>
      </c>
      <c r="B191" s="49" t="s">
        <v>1002</v>
      </c>
      <c r="C191" s="39">
        <v>0.057872371395914626</v>
      </c>
      <c r="D191" s="50">
        <v>0.057869456475175635</v>
      </c>
      <c r="E191" s="51">
        <v>0</v>
      </c>
      <c r="F191" s="52">
        <v>0</v>
      </c>
    </row>
    <row r="192" spans="1:6" ht="15">
      <c r="A192" s="48" t="s">
        <v>414</v>
      </c>
      <c r="B192" s="57" t="s">
        <v>1003</v>
      </c>
      <c r="C192" s="39">
        <v>0.23282246717926514</v>
      </c>
      <c r="D192" s="50">
        <v>0.23284057750715043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0.1384249587739006</v>
      </c>
      <c r="D193" s="50">
        <v>0.13769749424984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0.17947678586710303</v>
      </c>
      <c r="D194" s="50">
        <v>0.17946224638499852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0.1960238379693255</v>
      </c>
      <c r="D195" s="50">
        <v>0.19604507157483347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0.12317320603978904</v>
      </c>
      <c r="D196" s="50">
        <v>0.1230488077130934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0.07018875858745766</v>
      </c>
      <c r="D197" s="50">
        <v>0.07019517345016814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0.10583535850000819</v>
      </c>
      <c r="D198" s="50">
        <v>0.10580443329141684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0.17496033745679043</v>
      </c>
      <c r="D199" s="50">
        <v>0.17541343150147282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0.07038993960984549</v>
      </c>
      <c r="D200" s="50">
        <v>0.07038623663821485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0.06034710685329045</v>
      </c>
      <c r="D201" s="50">
        <v>0.06034904565458726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0.2017277345558876</v>
      </c>
      <c r="D202" s="50">
        <v>0.20176029505156223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0.19447743416355484</v>
      </c>
      <c r="D203" s="50">
        <v>0.19447934332499572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0.38638363944639464</v>
      </c>
      <c r="D204" s="50">
        <v>0.3861502826686661</v>
      </c>
      <c r="E204" s="51">
        <v>0</v>
      </c>
      <c r="F204" s="52">
        <v>0</v>
      </c>
    </row>
    <row r="205" spans="1:6" ht="15">
      <c r="A205" s="48" t="s">
        <v>440</v>
      </c>
      <c r="B205" s="49" t="s">
        <v>441</v>
      </c>
      <c r="C205" s="39">
        <v>0.20776789410025281</v>
      </c>
      <c r="D205" s="50">
        <v>0.20775093390917188</v>
      </c>
      <c r="E205" s="51">
        <v>0</v>
      </c>
      <c r="F205" s="52">
        <v>0</v>
      </c>
    </row>
    <row r="206" spans="1:6" ht="15">
      <c r="A206" s="48" t="s">
        <v>442</v>
      </c>
      <c r="B206" s="49" t="s">
        <v>443</v>
      </c>
      <c r="C206" s="39">
        <v>0.06900072218186984</v>
      </c>
      <c r="D206" s="50">
        <v>0.06899937688575164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0.1253741494697608</v>
      </c>
      <c r="D207" s="50">
        <v>0.1253515862122907</v>
      </c>
      <c r="E207" s="51">
        <v>0</v>
      </c>
      <c r="F207" s="52">
        <v>0</v>
      </c>
    </row>
    <row r="208" spans="1:6" ht="15">
      <c r="A208" s="48" t="s">
        <v>446</v>
      </c>
      <c r="B208" s="49" t="s">
        <v>447</v>
      </c>
      <c r="C208" s="39">
        <v>0.24738297003780757</v>
      </c>
      <c r="D208" s="50">
        <v>0.24731697880950948</v>
      </c>
      <c r="E208" s="51">
        <v>0</v>
      </c>
      <c r="F208" s="52">
        <v>0</v>
      </c>
    </row>
    <row r="209" spans="1:6" ht="15">
      <c r="A209" s="48" t="s">
        <v>448</v>
      </c>
      <c r="B209" s="49" t="s">
        <v>449</v>
      </c>
      <c r="C209" s="39">
        <v>0.08944323788996907</v>
      </c>
      <c r="D209" s="50">
        <v>0.0894272767482212</v>
      </c>
      <c r="E209" s="51">
        <v>0</v>
      </c>
      <c r="F209" s="52">
        <v>0</v>
      </c>
    </row>
    <row r="210" spans="1:6" ht="15">
      <c r="A210" s="48" t="s">
        <v>450</v>
      </c>
      <c r="B210" s="49" t="s">
        <v>451</v>
      </c>
      <c r="C210" s="39">
        <v>0.16602199733593268</v>
      </c>
      <c r="D210" s="50">
        <v>0.1660602297678364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0.15213353535238583</v>
      </c>
      <c r="D211" s="50">
        <v>0.15213312483970293</v>
      </c>
      <c r="E211" s="51">
        <v>0</v>
      </c>
      <c r="F211" s="52">
        <v>0</v>
      </c>
    </row>
    <row r="212" spans="1:6" ht="15">
      <c r="A212" s="48" t="s">
        <v>454</v>
      </c>
      <c r="B212" s="49" t="s">
        <v>455</v>
      </c>
      <c r="C212" s="39">
        <v>0.07333107831376355</v>
      </c>
      <c r="D212" s="58">
        <v>0.07332697269478697</v>
      </c>
      <c r="E212" s="51">
        <v>0</v>
      </c>
      <c r="F212" s="52">
        <v>0</v>
      </c>
    </row>
    <row r="213" spans="1:6" ht="15">
      <c r="A213" s="48" t="s">
        <v>456</v>
      </c>
      <c r="B213" s="53" t="s">
        <v>457</v>
      </c>
      <c r="C213" s="39">
        <v>0.184348995320798</v>
      </c>
      <c r="D213" s="58">
        <v>0.18437728367355355</v>
      </c>
      <c r="E213" s="51">
        <v>0</v>
      </c>
      <c r="F213" s="52">
        <v>0</v>
      </c>
    </row>
    <row r="214" spans="1:6" ht="15">
      <c r="A214" s="48" t="s">
        <v>458</v>
      </c>
      <c r="B214" s="49" t="s">
        <v>459</v>
      </c>
      <c r="C214" s="39">
        <v>0.1472409228498832</v>
      </c>
      <c r="D214" s="50">
        <v>0.14757334482159262</v>
      </c>
      <c r="E214" s="51">
        <v>0</v>
      </c>
      <c r="F214" s="52">
        <v>0</v>
      </c>
    </row>
    <row r="215" spans="1:6" ht="15">
      <c r="A215" s="48" t="s">
        <v>460</v>
      </c>
      <c r="B215" s="49" t="s">
        <v>461</v>
      </c>
      <c r="C215" s="39">
        <v>0.0915760693658664</v>
      </c>
      <c r="D215" s="50">
        <v>0.09157948429814779</v>
      </c>
      <c r="E215" s="51">
        <v>0</v>
      </c>
      <c r="F215" s="52">
        <v>0</v>
      </c>
    </row>
    <row r="216" spans="1:6" ht="15">
      <c r="A216" s="48" t="s">
        <v>462</v>
      </c>
      <c r="B216" s="49" t="s">
        <v>1004</v>
      </c>
      <c r="C216" s="39">
        <v>0.18619693614856603</v>
      </c>
      <c r="D216" s="50">
        <v>0.18623337267079046</v>
      </c>
      <c r="E216" s="51">
        <v>0</v>
      </c>
      <c r="F216" s="52">
        <v>0</v>
      </c>
    </row>
    <row r="217" spans="1:6" ht="15">
      <c r="A217" s="48" t="s">
        <v>464</v>
      </c>
      <c r="B217" s="49" t="s">
        <v>1005</v>
      </c>
      <c r="C217" s="39">
        <v>0.06808146900108134</v>
      </c>
      <c r="D217" s="50">
        <v>0.06807851159715145</v>
      </c>
      <c r="E217" s="51">
        <v>0</v>
      </c>
      <c r="F217" s="52">
        <v>0</v>
      </c>
    </row>
    <row r="218" spans="1:6" ht="15">
      <c r="A218" s="48" t="s">
        <v>466</v>
      </c>
      <c r="B218" s="49" t="s">
        <v>467</v>
      </c>
      <c r="C218" s="39">
        <v>0.08573862024966714</v>
      </c>
      <c r="D218" s="50">
        <v>0.0857458929509208</v>
      </c>
      <c r="E218" s="51">
        <v>0</v>
      </c>
      <c r="F218" s="52">
        <v>0</v>
      </c>
    </row>
    <row r="219" spans="1:6" ht="15">
      <c r="A219" s="48" t="s">
        <v>468</v>
      </c>
      <c r="B219" s="49" t="s">
        <v>469</v>
      </c>
      <c r="C219" s="39">
        <v>0.10030559049386387</v>
      </c>
      <c r="D219" s="50">
        <v>0.10029728509891261</v>
      </c>
      <c r="E219" s="51">
        <v>0</v>
      </c>
      <c r="F219" s="52">
        <v>0</v>
      </c>
    </row>
    <row r="220" spans="1:6" ht="15">
      <c r="A220" s="48" t="s">
        <v>470</v>
      </c>
      <c r="B220" s="49" t="s">
        <v>471</v>
      </c>
      <c r="C220" s="39">
        <v>0.10772775327678998</v>
      </c>
      <c r="D220" s="50">
        <v>0.10774059800302488</v>
      </c>
      <c r="E220" s="51">
        <v>0</v>
      </c>
      <c r="F220" s="52">
        <v>0</v>
      </c>
    </row>
    <row r="221" spans="1:6" ht="15">
      <c r="A221" s="48" t="s">
        <v>472</v>
      </c>
      <c r="B221" s="49" t="s">
        <v>473</v>
      </c>
      <c r="C221" s="39">
        <v>0.11820158732708097</v>
      </c>
      <c r="D221" s="50">
        <v>0.11819891107052076</v>
      </c>
      <c r="E221" s="51">
        <v>0</v>
      </c>
      <c r="F221" s="52">
        <v>0</v>
      </c>
    </row>
    <row r="222" spans="1:6" ht="15">
      <c r="A222" s="48" t="s">
        <v>474</v>
      </c>
      <c r="B222" s="53" t="s">
        <v>475</v>
      </c>
      <c r="C222" s="39">
        <v>0.20949467818195042</v>
      </c>
      <c r="D222" s="50">
        <v>0.20946562330386853</v>
      </c>
      <c r="E222" s="51">
        <v>0</v>
      </c>
      <c r="F222" s="52">
        <v>0</v>
      </c>
    </row>
    <row r="223" spans="1:6" ht="15">
      <c r="A223" s="48" t="s">
        <v>476</v>
      </c>
      <c r="B223" s="53" t="s">
        <v>477</v>
      </c>
      <c r="C223" s="39">
        <v>0.14424962712427572</v>
      </c>
      <c r="D223" s="50">
        <v>0.1442464295883141</v>
      </c>
      <c r="E223" s="51">
        <v>0</v>
      </c>
      <c r="F223" s="52">
        <v>0</v>
      </c>
    </row>
    <row r="224" spans="1:6" ht="15">
      <c r="A224" s="48" t="s">
        <v>478</v>
      </c>
      <c r="B224" s="49" t="s">
        <v>479</v>
      </c>
      <c r="C224" s="39">
        <v>0.24075912956525508</v>
      </c>
      <c r="D224" s="50">
        <v>0.24021738223467393</v>
      </c>
      <c r="E224" s="51">
        <v>0</v>
      </c>
      <c r="F224" s="52">
        <v>0</v>
      </c>
    </row>
    <row r="225" spans="1:6" ht="15">
      <c r="A225" s="48" t="s">
        <v>480</v>
      </c>
      <c r="B225" s="49" t="s">
        <v>1006</v>
      </c>
      <c r="C225" s="39">
        <v>0.06580640561143332</v>
      </c>
      <c r="D225" s="50">
        <v>0.06579705846262252</v>
      </c>
      <c r="E225" s="51">
        <v>0</v>
      </c>
      <c r="F225" s="52">
        <v>0</v>
      </c>
    </row>
    <row r="226" spans="1:6" ht="15">
      <c r="A226" s="48" t="s">
        <v>482</v>
      </c>
      <c r="B226" s="49" t="s">
        <v>483</v>
      </c>
      <c r="C226" s="39">
        <v>0.0928965693435035</v>
      </c>
      <c r="D226" s="62">
        <v>0.0928768067578798</v>
      </c>
      <c r="E226" s="51">
        <v>0</v>
      </c>
      <c r="F226" s="52">
        <v>0</v>
      </c>
    </row>
    <row r="227" spans="1:6" ht="15">
      <c r="A227" s="48" t="s">
        <v>484</v>
      </c>
      <c r="B227" s="49" t="s">
        <v>485</v>
      </c>
      <c r="C227" s="39">
        <v>0.09339026629388472</v>
      </c>
      <c r="D227" s="50">
        <v>0.09338901917787147</v>
      </c>
      <c r="E227" s="51">
        <v>0</v>
      </c>
      <c r="F227" s="52">
        <v>0</v>
      </c>
    </row>
    <row r="228" spans="1:6" ht="15">
      <c r="A228" s="48" t="s">
        <v>486</v>
      </c>
      <c r="B228" s="49" t="s">
        <v>1007</v>
      </c>
      <c r="C228" s="39">
        <v>0.06374072192708638</v>
      </c>
      <c r="D228" s="50">
        <v>0.0637410917326943</v>
      </c>
      <c r="E228" s="51">
        <v>0</v>
      </c>
      <c r="F228" s="52">
        <v>0</v>
      </c>
    </row>
    <row r="229" spans="1:6" ht="15">
      <c r="A229" s="48" t="s">
        <v>488</v>
      </c>
      <c r="B229" s="49" t="s">
        <v>489</v>
      </c>
      <c r="C229" s="39">
        <v>0.18883002477596822</v>
      </c>
      <c r="D229" s="50">
        <v>0.18876774178799094</v>
      </c>
      <c r="E229" s="51">
        <v>0</v>
      </c>
      <c r="F229" s="52">
        <v>0</v>
      </c>
    </row>
    <row r="230" spans="1:6" ht="15">
      <c r="A230" s="48" t="s">
        <v>490</v>
      </c>
      <c r="B230" s="49" t="s">
        <v>491</v>
      </c>
      <c r="C230" s="39">
        <v>0.058709219942206715</v>
      </c>
      <c r="D230" s="50">
        <v>0.058709597714383555</v>
      </c>
      <c r="E230" s="51">
        <v>0</v>
      </c>
      <c r="F230" s="52">
        <v>0</v>
      </c>
    </row>
    <row r="231" spans="1:6" ht="15">
      <c r="A231" s="48" t="s">
        <v>492</v>
      </c>
      <c r="B231" s="49" t="s">
        <v>493</v>
      </c>
      <c r="C231" s="39">
        <v>0.1768675231259994</v>
      </c>
      <c r="D231" s="50">
        <v>0.17688087791058915</v>
      </c>
      <c r="E231" s="51">
        <v>0</v>
      </c>
      <c r="F231" s="52">
        <v>0</v>
      </c>
    </row>
    <row r="232" spans="1:6" ht="15">
      <c r="A232" s="48" t="s">
        <v>494</v>
      </c>
      <c r="B232" s="49" t="s">
        <v>1008</v>
      </c>
      <c r="C232" s="39">
        <v>0.176775122158137</v>
      </c>
      <c r="D232" s="50">
        <v>0.1767855028520011</v>
      </c>
      <c r="E232" s="51">
        <v>0</v>
      </c>
      <c r="F232" s="52">
        <v>1</v>
      </c>
    </row>
    <row r="233" spans="1:6" ht="15">
      <c r="A233" s="48" t="s">
        <v>496</v>
      </c>
      <c r="B233" s="49" t="s">
        <v>497</v>
      </c>
      <c r="C233" s="39">
        <v>0.07232641119001135</v>
      </c>
      <c r="D233" s="50">
        <v>0.07232377884558018</v>
      </c>
      <c r="E233" s="51">
        <v>0</v>
      </c>
      <c r="F233" s="52">
        <v>0</v>
      </c>
    </row>
    <row r="234" spans="1:6" ht="15">
      <c r="A234" s="48" t="s">
        <v>498</v>
      </c>
      <c r="B234" s="49" t="s">
        <v>1009</v>
      </c>
      <c r="C234" s="39">
        <v>0.09155761156874559</v>
      </c>
      <c r="D234" s="50">
        <v>0.0915652163441199</v>
      </c>
      <c r="E234" s="51">
        <v>0</v>
      </c>
      <c r="F234" s="52">
        <v>0</v>
      </c>
    </row>
    <row r="235" spans="1:6" ht="15">
      <c r="A235" s="48" t="s">
        <v>500</v>
      </c>
      <c r="B235" s="57" t="s">
        <v>1010</v>
      </c>
      <c r="C235" s="39">
        <v>0.053878063401228436</v>
      </c>
      <c r="D235" s="50">
        <v>0.05386985986638447</v>
      </c>
      <c r="E235" s="51">
        <v>0</v>
      </c>
      <c r="F235" s="52">
        <v>0</v>
      </c>
    </row>
    <row r="236" spans="1:6" ht="15">
      <c r="A236" s="48" t="s">
        <v>502</v>
      </c>
      <c r="B236" s="49" t="s">
        <v>503</v>
      </c>
      <c r="C236" s="39">
        <v>0.06718710288040101</v>
      </c>
      <c r="D236" s="50">
        <v>0.0671861335550639</v>
      </c>
      <c r="E236" s="51">
        <v>0</v>
      </c>
      <c r="F236" s="52">
        <v>0</v>
      </c>
    </row>
    <row r="237" spans="1:6" ht="15">
      <c r="A237" s="48" t="s">
        <v>504</v>
      </c>
      <c r="B237" s="49" t="s">
        <v>505</v>
      </c>
      <c r="C237" s="39">
        <v>0.15750444069138703</v>
      </c>
      <c r="D237" s="50">
        <v>0.1597585587413238</v>
      </c>
      <c r="E237" s="51">
        <v>0</v>
      </c>
      <c r="F237" s="52">
        <v>0</v>
      </c>
    </row>
    <row r="238" spans="1:6" ht="15">
      <c r="A238" s="48" t="s">
        <v>506</v>
      </c>
      <c r="B238" s="57" t="s">
        <v>507</v>
      </c>
      <c r="C238" s="39">
        <v>0.45436865768561374</v>
      </c>
      <c r="D238" s="50">
        <v>0.4532681330346392</v>
      </c>
      <c r="E238" s="51">
        <v>0</v>
      </c>
      <c r="F238" s="52">
        <v>0</v>
      </c>
    </row>
    <row r="239" spans="1:6" ht="15">
      <c r="A239" s="48" t="s">
        <v>508</v>
      </c>
      <c r="B239" s="49" t="s">
        <v>509</v>
      </c>
      <c r="C239" s="39">
        <v>0.17926842911285204</v>
      </c>
      <c r="D239" s="50">
        <v>0.17926524160524968</v>
      </c>
      <c r="E239" s="51">
        <v>0</v>
      </c>
      <c r="F239" s="52">
        <v>0</v>
      </c>
    </row>
    <row r="240" spans="1:6" ht="15">
      <c r="A240" s="48" t="s">
        <v>510</v>
      </c>
      <c r="B240" s="49" t="s">
        <v>511</v>
      </c>
      <c r="C240" s="39">
        <v>0.16800132195771855</v>
      </c>
      <c r="D240" s="50">
        <v>0.16797798126247473</v>
      </c>
      <c r="E240" s="51">
        <v>0</v>
      </c>
      <c r="F240" s="52">
        <v>0</v>
      </c>
    </row>
    <row r="241" spans="1:6" ht="15">
      <c r="A241" s="48" t="s">
        <v>512</v>
      </c>
      <c r="B241" s="49" t="s">
        <v>513</v>
      </c>
      <c r="C241" s="39">
        <v>0.06461895256731615</v>
      </c>
      <c r="D241" s="50">
        <v>0.06462411688590931</v>
      </c>
      <c r="E241" s="51">
        <v>0</v>
      </c>
      <c r="F241" s="52">
        <v>0</v>
      </c>
    </row>
    <row r="242" spans="1:6" ht="15">
      <c r="A242" s="48" t="s">
        <v>514</v>
      </c>
      <c r="B242" s="49" t="s">
        <v>515</v>
      </c>
      <c r="C242" s="39">
        <v>0.21161022725973735</v>
      </c>
      <c r="D242" s="50">
        <v>0.21142538755227736</v>
      </c>
      <c r="E242" s="51">
        <v>0</v>
      </c>
      <c r="F242" s="52">
        <v>0</v>
      </c>
    </row>
    <row r="243" spans="1:6" ht="15">
      <c r="A243" s="48" t="s">
        <v>516</v>
      </c>
      <c r="B243" s="57" t="s">
        <v>517</v>
      </c>
      <c r="C243" s="39">
        <v>0.1407986528996333</v>
      </c>
      <c r="D243" s="50">
        <v>0.14077580366648246</v>
      </c>
      <c r="E243" s="51">
        <v>0</v>
      </c>
      <c r="F243" s="52">
        <v>0</v>
      </c>
    </row>
    <row r="244" spans="1:6" ht="15">
      <c r="A244" s="48" t="s">
        <v>518</v>
      </c>
      <c r="B244" s="49" t="s">
        <v>519</v>
      </c>
      <c r="C244" s="39">
        <v>0.07799849327466096</v>
      </c>
      <c r="D244" s="50">
        <v>0.07799156081938455</v>
      </c>
      <c r="E244" s="51">
        <v>0</v>
      </c>
      <c r="F244" s="52">
        <v>0</v>
      </c>
    </row>
    <row r="245" spans="1:6" ht="15">
      <c r="A245" s="48" t="s">
        <v>520</v>
      </c>
      <c r="B245" s="57" t="s">
        <v>1011</v>
      </c>
      <c r="C245" s="39">
        <v>0.09316044268848106</v>
      </c>
      <c r="D245" s="50">
        <v>0.09270517293422348</v>
      </c>
      <c r="E245" s="51">
        <v>0</v>
      </c>
      <c r="F245" s="52">
        <v>0</v>
      </c>
    </row>
    <row r="246" spans="1:6" ht="15">
      <c r="A246" s="48" t="s">
        <v>522</v>
      </c>
      <c r="B246" s="49" t="s">
        <v>1012</v>
      </c>
      <c r="C246" s="39">
        <v>0.07281124794664484</v>
      </c>
      <c r="D246" s="50">
        <v>0.07280434921602286</v>
      </c>
      <c r="E246" s="51">
        <v>0</v>
      </c>
      <c r="F246" s="52">
        <v>0</v>
      </c>
    </row>
    <row r="247" spans="1:6" ht="15">
      <c r="A247" s="48" t="s">
        <v>524</v>
      </c>
      <c r="B247" s="49" t="s">
        <v>525</v>
      </c>
      <c r="C247" s="39">
        <v>0.07266883425997964</v>
      </c>
      <c r="D247" s="50">
        <v>0.07266185923154342</v>
      </c>
      <c r="E247" s="51">
        <v>0</v>
      </c>
      <c r="F247" s="52">
        <v>0</v>
      </c>
    </row>
    <row r="248" spans="1:6" ht="15">
      <c r="A248" s="48" t="s">
        <v>526</v>
      </c>
      <c r="B248" s="49" t="s">
        <v>1013</v>
      </c>
      <c r="C248" s="39">
        <v>0.10708999871080835</v>
      </c>
      <c r="D248" s="50">
        <v>0.10710721620863921</v>
      </c>
      <c r="E248" s="51">
        <v>0</v>
      </c>
      <c r="F248" s="52">
        <v>0</v>
      </c>
    </row>
    <row r="249" spans="1:6" ht="15">
      <c r="A249" s="61" t="s">
        <v>528</v>
      </c>
      <c r="B249" s="49" t="s">
        <v>529</v>
      </c>
      <c r="C249" s="39">
        <v>0.16381354580938823</v>
      </c>
      <c r="D249" s="50">
        <v>0.16382304307641915</v>
      </c>
      <c r="E249" s="51">
        <v>0</v>
      </c>
      <c r="F249" s="52">
        <v>0</v>
      </c>
    </row>
    <row r="250" spans="1:6" ht="15">
      <c r="A250" s="48" t="s">
        <v>530</v>
      </c>
      <c r="B250" s="49" t="s">
        <v>531</v>
      </c>
      <c r="C250" s="39">
        <v>0.0901161509337583</v>
      </c>
      <c r="D250" s="50">
        <v>0.09011352933498695</v>
      </c>
      <c r="E250" s="51">
        <v>0</v>
      </c>
      <c r="F250" s="52">
        <v>0</v>
      </c>
    </row>
    <row r="251" spans="1:6" ht="15">
      <c r="A251" s="48" t="s">
        <v>532</v>
      </c>
      <c r="B251" s="49" t="s">
        <v>533</v>
      </c>
      <c r="C251" s="39">
        <v>0.061450318126765935</v>
      </c>
      <c r="D251" s="50">
        <v>0.06145131422361806</v>
      </c>
      <c r="E251" s="51">
        <v>0</v>
      </c>
      <c r="F251" s="52">
        <v>0</v>
      </c>
    </row>
    <row r="252" spans="1:6" ht="15">
      <c r="A252" s="48" t="s">
        <v>534</v>
      </c>
      <c r="B252" s="49" t="s">
        <v>535</v>
      </c>
      <c r="C252" s="39">
        <v>0.1751894923188263</v>
      </c>
      <c r="D252" s="50">
        <v>0.1751625362701263</v>
      </c>
      <c r="E252" s="51">
        <v>0</v>
      </c>
      <c r="F252" s="52">
        <v>0</v>
      </c>
    </row>
    <row r="253" spans="1:6" ht="15">
      <c r="A253" s="48" t="s">
        <v>536</v>
      </c>
      <c r="B253" s="49" t="s">
        <v>537</v>
      </c>
      <c r="C253" s="39">
        <v>0.1753917176811304</v>
      </c>
      <c r="D253" s="50">
        <v>0.17538293824303838</v>
      </c>
      <c r="E253" s="51">
        <v>0</v>
      </c>
      <c r="F253" s="52">
        <v>0</v>
      </c>
    </row>
    <row r="254" spans="1:6" ht="15">
      <c r="A254" s="48" t="s">
        <v>538</v>
      </c>
      <c r="B254" s="49" t="s">
        <v>539</v>
      </c>
      <c r="C254" s="39">
        <v>0.17793599623935885</v>
      </c>
      <c r="D254" s="50">
        <v>0.17793208327794466</v>
      </c>
      <c r="E254" s="51">
        <v>0</v>
      </c>
      <c r="F254" s="52">
        <v>0</v>
      </c>
    </row>
    <row r="255" spans="1:6" ht="15">
      <c r="A255" s="48" t="s">
        <v>540</v>
      </c>
      <c r="B255" s="49" t="s">
        <v>541</v>
      </c>
      <c r="C255" s="39">
        <v>0.08085329608418973</v>
      </c>
      <c r="D255" s="50">
        <v>0.08085147394562996</v>
      </c>
      <c r="E255" s="51">
        <v>0</v>
      </c>
      <c r="F255" s="52">
        <v>0</v>
      </c>
    </row>
    <row r="256" spans="1:6" ht="15">
      <c r="A256" s="48" t="s">
        <v>542</v>
      </c>
      <c r="B256" s="49" t="s">
        <v>1014</v>
      </c>
      <c r="C256" s="39">
        <v>0.10134672380771081</v>
      </c>
      <c r="D256" s="50">
        <v>0.1013562330544156</v>
      </c>
      <c r="E256" s="51">
        <v>0</v>
      </c>
      <c r="F256" s="52">
        <v>0</v>
      </c>
    </row>
    <row r="257" spans="1:6" ht="15">
      <c r="A257" s="48" t="s">
        <v>544</v>
      </c>
      <c r="B257" s="49" t="s">
        <v>545</v>
      </c>
      <c r="C257" s="39">
        <v>0.2050314166098342</v>
      </c>
      <c r="D257" s="50">
        <v>0.2050265510568068</v>
      </c>
      <c r="E257" s="51">
        <v>0</v>
      </c>
      <c r="F257" s="52">
        <v>0</v>
      </c>
    </row>
    <row r="258" spans="1:6" ht="15">
      <c r="A258" s="48" t="s">
        <v>546</v>
      </c>
      <c r="B258" s="49" t="s">
        <v>547</v>
      </c>
      <c r="C258" s="79">
        <v>0.16645857570172298</v>
      </c>
      <c r="D258" s="50">
        <v>0.16645885706761437</v>
      </c>
      <c r="E258" s="51">
        <v>0</v>
      </c>
      <c r="F258" s="52">
        <v>0</v>
      </c>
    </row>
    <row r="259" spans="1:6" ht="15">
      <c r="A259" s="48" t="s">
        <v>548</v>
      </c>
      <c r="B259" s="49" t="s">
        <v>1015</v>
      </c>
      <c r="C259" s="79">
        <v>0.04828928788459351</v>
      </c>
      <c r="D259" s="50">
        <v>0.04828634311733039</v>
      </c>
      <c r="E259" s="51">
        <v>0</v>
      </c>
      <c r="F259" s="52">
        <v>0</v>
      </c>
    </row>
    <row r="260" spans="1:6" ht="15">
      <c r="A260" s="48" t="s">
        <v>550</v>
      </c>
      <c r="B260" s="53" t="s">
        <v>1016</v>
      </c>
      <c r="C260" s="79">
        <v>0.04565914797961613</v>
      </c>
      <c r="D260" s="50">
        <v>0.04565519237841315</v>
      </c>
      <c r="E260" s="51">
        <v>0</v>
      </c>
      <c r="F260" s="52">
        <v>0</v>
      </c>
    </row>
    <row r="261" spans="1:6" ht="15">
      <c r="A261" s="48" t="s">
        <v>552</v>
      </c>
      <c r="B261" s="49" t="s">
        <v>1017</v>
      </c>
      <c r="C261" s="79">
        <v>0.04578632789375073</v>
      </c>
      <c r="D261" s="50">
        <v>0.04578443891812435</v>
      </c>
      <c r="E261" s="51">
        <v>0</v>
      </c>
      <c r="F261" s="52">
        <v>0</v>
      </c>
    </row>
    <row r="262" spans="1:6" ht="15">
      <c r="A262" s="48" t="s">
        <v>554</v>
      </c>
      <c r="B262" s="49" t="s">
        <v>555</v>
      </c>
      <c r="C262" s="79">
        <v>0.053994379819670535</v>
      </c>
      <c r="D262" s="50">
        <v>0.05398957448874436</v>
      </c>
      <c r="E262" s="51">
        <v>0</v>
      </c>
      <c r="F262" s="52">
        <v>0</v>
      </c>
    </row>
    <row r="263" spans="1:6" ht="15">
      <c r="A263" s="48" t="s">
        <v>556</v>
      </c>
      <c r="B263" s="49" t="s">
        <v>557</v>
      </c>
      <c r="C263" s="79">
        <v>0.09221974605189061</v>
      </c>
      <c r="D263" s="50">
        <v>0.092228367293245</v>
      </c>
      <c r="E263" s="51">
        <v>0</v>
      </c>
      <c r="F263" s="52">
        <v>0</v>
      </c>
    </row>
    <row r="264" spans="1:6" ht="15">
      <c r="A264" s="48" t="s">
        <v>558</v>
      </c>
      <c r="B264" s="49" t="s">
        <v>559</v>
      </c>
      <c r="C264" s="79">
        <v>0.10320676667300842</v>
      </c>
      <c r="D264" s="50">
        <v>0.10321533694008035</v>
      </c>
      <c r="E264" s="51">
        <v>0</v>
      </c>
      <c r="F264" s="52">
        <v>0</v>
      </c>
    </row>
    <row r="265" spans="1:6" ht="15">
      <c r="A265" s="48" t="s">
        <v>560</v>
      </c>
      <c r="B265" s="53" t="s">
        <v>561</v>
      </c>
      <c r="C265" s="39">
        <v>0.08832093350828266</v>
      </c>
      <c r="D265" s="58">
        <v>0.08831143806681337</v>
      </c>
      <c r="E265" s="51">
        <v>0</v>
      </c>
      <c r="F265" s="52">
        <v>0</v>
      </c>
    </row>
    <row r="266" spans="1:6" ht="15">
      <c r="A266" s="48" t="s">
        <v>562</v>
      </c>
      <c r="B266" s="49" t="s">
        <v>1018</v>
      </c>
      <c r="C266" s="39">
        <v>0.05360651763276572</v>
      </c>
      <c r="D266" s="58">
        <v>0.05360267495778667</v>
      </c>
      <c r="E266" s="51">
        <v>0</v>
      </c>
      <c r="F266" s="52">
        <v>0</v>
      </c>
    </row>
    <row r="267" spans="1:6" ht="15">
      <c r="A267" s="48" t="s">
        <v>564</v>
      </c>
      <c r="B267" s="49" t="s">
        <v>565</v>
      </c>
      <c r="C267" s="39">
        <v>0.04341955120340178</v>
      </c>
      <c r="D267" s="50">
        <v>0.043615760175169216</v>
      </c>
      <c r="E267" s="51">
        <v>0</v>
      </c>
      <c r="F267" s="52">
        <v>0</v>
      </c>
    </row>
    <row r="268" spans="1:6" ht="15">
      <c r="A268" s="48" t="s">
        <v>566</v>
      </c>
      <c r="B268" s="49" t="s">
        <v>567</v>
      </c>
      <c r="C268" s="39">
        <v>0.16406543492678916</v>
      </c>
      <c r="D268" s="50">
        <v>0.16407586258011614</v>
      </c>
      <c r="E268" s="51">
        <v>0</v>
      </c>
      <c r="F268" s="52">
        <v>0</v>
      </c>
    </row>
    <row r="269" spans="1:6" ht="15">
      <c r="A269" s="48" t="s">
        <v>568</v>
      </c>
      <c r="B269" s="49" t="s">
        <v>569</v>
      </c>
      <c r="C269" s="39">
        <v>0.09529178145782322</v>
      </c>
      <c r="D269" s="50">
        <v>0.09481837698462589</v>
      </c>
      <c r="E269" s="51">
        <v>0</v>
      </c>
      <c r="F269" s="52">
        <v>0</v>
      </c>
    </row>
    <row r="270" spans="1:6" ht="15">
      <c r="A270" s="48" t="s">
        <v>570</v>
      </c>
      <c r="B270" s="49" t="s">
        <v>571</v>
      </c>
      <c r="C270" s="39">
        <v>0.07548196065849672</v>
      </c>
      <c r="D270" s="50">
        <v>0.0754811171654708</v>
      </c>
      <c r="E270" s="51">
        <v>0</v>
      </c>
      <c r="F270" s="52">
        <v>0</v>
      </c>
    </row>
    <row r="271" spans="1:6" ht="15">
      <c r="A271" s="48" t="s">
        <v>572</v>
      </c>
      <c r="B271" s="49" t="s">
        <v>573</v>
      </c>
      <c r="C271" s="39">
        <v>0.1968262399275767</v>
      </c>
      <c r="D271" s="50">
        <v>0.19601753863752794</v>
      </c>
      <c r="E271" s="51">
        <v>0</v>
      </c>
      <c r="F271" s="52">
        <v>0</v>
      </c>
    </row>
    <row r="272" spans="1:6" ht="15">
      <c r="A272" s="48" t="s">
        <v>574</v>
      </c>
      <c r="B272" s="49" t="s">
        <v>1019</v>
      </c>
      <c r="C272" s="39">
        <v>0.3130028664570245</v>
      </c>
      <c r="D272" s="50">
        <v>0.3129656323475863</v>
      </c>
      <c r="E272" s="51">
        <v>0</v>
      </c>
      <c r="F272" s="52">
        <v>1</v>
      </c>
    </row>
    <row r="273" spans="1:6" ht="15">
      <c r="A273" s="48" t="s">
        <v>576</v>
      </c>
      <c r="B273" s="49" t="s">
        <v>577</v>
      </c>
      <c r="C273" s="39">
        <v>0.12033756994372966</v>
      </c>
      <c r="D273" s="50">
        <v>0.12034164947708205</v>
      </c>
      <c r="E273" s="51">
        <v>0</v>
      </c>
      <c r="F273" s="52">
        <v>0</v>
      </c>
    </row>
    <row r="274" spans="1:6" ht="15">
      <c r="A274" s="48" t="s">
        <v>578</v>
      </c>
      <c r="B274" s="49" t="s">
        <v>579</v>
      </c>
      <c r="C274" s="39">
        <v>0.13527440823193823</v>
      </c>
      <c r="D274" s="50">
        <v>0.1352701963729427</v>
      </c>
      <c r="E274" s="51">
        <v>0</v>
      </c>
      <c r="F274" s="52">
        <v>0</v>
      </c>
    </row>
    <row r="275" spans="1:6" ht="15">
      <c r="A275" s="48" t="s">
        <v>580</v>
      </c>
      <c r="B275" s="49" t="s">
        <v>581</v>
      </c>
      <c r="C275" s="39">
        <v>0.05968065966045444</v>
      </c>
      <c r="D275" s="50">
        <v>0.05968752783453745</v>
      </c>
      <c r="E275" s="51">
        <v>0</v>
      </c>
      <c r="F275" s="52">
        <v>0</v>
      </c>
    </row>
    <row r="276" spans="1:6" ht="15">
      <c r="A276" s="48" t="s">
        <v>582</v>
      </c>
      <c r="B276" s="49" t="s">
        <v>583</v>
      </c>
      <c r="C276" s="39">
        <v>0.7028273472898441</v>
      </c>
      <c r="D276" s="50">
        <v>0.699304406338723</v>
      </c>
      <c r="E276" s="51">
        <v>0</v>
      </c>
      <c r="F276" s="52">
        <v>0</v>
      </c>
    </row>
    <row r="277" spans="1:6" ht="15">
      <c r="A277" s="61" t="s">
        <v>584</v>
      </c>
      <c r="B277" s="49" t="s">
        <v>1020</v>
      </c>
      <c r="C277" s="39">
        <v>0.06715193684988084</v>
      </c>
      <c r="D277" s="50">
        <v>0.06716051222758664</v>
      </c>
      <c r="E277" s="51">
        <v>0</v>
      </c>
      <c r="F277" s="52">
        <v>0</v>
      </c>
    </row>
    <row r="278" spans="1:6" ht="15">
      <c r="A278" s="48" t="s">
        <v>586</v>
      </c>
      <c r="B278" s="49" t="s">
        <v>587</v>
      </c>
      <c r="C278" s="39">
        <v>0.17620558606700787</v>
      </c>
      <c r="D278" s="50">
        <v>0.1762248209189151</v>
      </c>
      <c r="E278" s="51">
        <v>0</v>
      </c>
      <c r="F278" s="52">
        <v>0</v>
      </c>
    </row>
    <row r="279" spans="1:6" ht="15">
      <c r="A279" s="48" t="s">
        <v>588</v>
      </c>
      <c r="B279" s="49" t="s">
        <v>589</v>
      </c>
      <c r="C279" s="39">
        <v>0.2091137026457725</v>
      </c>
      <c r="D279" s="50">
        <v>0.20908513259359413</v>
      </c>
      <c r="E279" s="51">
        <v>0</v>
      </c>
      <c r="F279" s="52">
        <v>0</v>
      </c>
    </row>
    <row r="280" spans="1:6" ht="15">
      <c r="A280" s="48" t="s">
        <v>590</v>
      </c>
      <c r="B280" s="49" t="s">
        <v>1021</v>
      </c>
      <c r="C280" s="39">
        <v>0.150172977250596</v>
      </c>
      <c r="D280" s="50">
        <v>0.15230381998968473</v>
      </c>
      <c r="E280" s="51">
        <v>0</v>
      </c>
      <c r="F280" s="52">
        <v>1</v>
      </c>
    </row>
    <row r="281" spans="1:6" ht="15">
      <c r="A281" s="48" t="s">
        <v>592</v>
      </c>
      <c r="B281" s="49" t="s">
        <v>593</v>
      </c>
      <c r="C281" s="39">
        <v>0.10956975231173191</v>
      </c>
      <c r="D281" s="50">
        <v>0.10957239903062325</v>
      </c>
      <c r="E281" s="51">
        <v>0</v>
      </c>
      <c r="F281" s="52">
        <v>0</v>
      </c>
    </row>
    <row r="282" spans="1:6" ht="15">
      <c r="A282" s="48" t="s">
        <v>594</v>
      </c>
      <c r="B282" s="49" t="s">
        <v>595</v>
      </c>
      <c r="C282" s="39">
        <v>0.15695349890039292</v>
      </c>
      <c r="D282" s="50">
        <v>0.1564643883104852</v>
      </c>
      <c r="E282" s="51">
        <v>0</v>
      </c>
      <c r="F282" s="52">
        <v>0</v>
      </c>
    </row>
    <row r="283" spans="1:6" ht="15">
      <c r="A283" s="48" t="s">
        <v>596</v>
      </c>
      <c r="B283" s="57" t="s">
        <v>1022</v>
      </c>
      <c r="C283" s="39">
        <v>0.024555047051022787</v>
      </c>
      <c r="D283" s="58">
        <v>0.024550096472583036</v>
      </c>
      <c r="E283" s="51">
        <v>0</v>
      </c>
      <c r="F283" s="52">
        <v>0</v>
      </c>
    </row>
    <row r="284" spans="1:6" ht="15">
      <c r="A284" s="48" t="s">
        <v>598</v>
      </c>
      <c r="B284" s="49" t="s">
        <v>599</v>
      </c>
      <c r="C284" s="39">
        <v>0.017097660428226157</v>
      </c>
      <c r="D284" s="58">
        <v>0.01709638846645887</v>
      </c>
      <c r="E284" s="51">
        <v>0</v>
      </c>
      <c r="F284" s="52">
        <v>0</v>
      </c>
    </row>
    <row r="285" spans="1:6" ht="15">
      <c r="A285" s="48" t="s">
        <v>600</v>
      </c>
      <c r="B285" s="49" t="s">
        <v>601</v>
      </c>
      <c r="C285" s="39">
        <v>0.1717253275915381</v>
      </c>
      <c r="D285" s="58">
        <v>0.17072777645708867</v>
      </c>
      <c r="E285" s="51">
        <v>0</v>
      </c>
      <c r="F285" s="52">
        <v>0</v>
      </c>
    </row>
    <row r="286" spans="1:6" ht="15">
      <c r="A286" s="48" t="s">
        <v>602</v>
      </c>
      <c r="B286" s="49" t="s">
        <v>603</v>
      </c>
      <c r="C286" s="39">
        <v>0.2534420771174805</v>
      </c>
      <c r="D286" s="58">
        <v>0.2534274301731651</v>
      </c>
      <c r="E286" s="51">
        <v>0</v>
      </c>
      <c r="F286" s="52">
        <v>0</v>
      </c>
    </row>
    <row r="287" spans="1:6" ht="15">
      <c r="A287" s="48" t="s">
        <v>604</v>
      </c>
      <c r="B287" s="49" t="s">
        <v>605</v>
      </c>
      <c r="C287" s="39">
        <v>0.05020231941880121</v>
      </c>
      <c r="D287" s="50">
        <v>0.05019556734665735</v>
      </c>
      <c r="E287" s="51">
        <v>0</v>
      </c>
      <c r="F287" s="52">
        <v>0</v>
      </c>
    </row>
    <row r="288" spans="1:6" ht="15">
      <c r="A288" s="48" t="s">
        <v>606</v>
      </c>
      <c r="B288" s="49" t="s">
        <v>607</v>
      </c>
      <c r="C288" s="39">
        <v>0.18134845941421407</v>
      </c>
      <c r="D288" s="58">
        <v>0.1811982602767049</v>
      </c>
      <c r="E288" s="51">
        <v>0</v>
      </c>
      <c r="F288" s="52">
        <v>0</v>
      </c>
    </row>
    <row r="289" spans="1:6" ht="15">
      <c r="A289" s="48" t="s">
        <v>608</v>
      </c>
      <c r="B289" s="49" t="s">
        <v>609</v>
      </c>
      <c r="C289" s="39">
        <v>0.27767294770508555</v>
      </c>
      <c r="D289" s="50">
        <v>0.2775164615006701</v>
      </c>
      <c r="E289" s="51">
        <v>0</v>
      </c>
      <c r="F289" s="52">
        <v>0</v>
      </c>
    </row>
    <row r="290" spans="1:6" ht="15">
      <c r="A290" s="48" t="s">
        <v>610</v>
      </c>
      <c r="B290" s="49" t="s">
        <v>611</v>
      </c>
      <c r="C290" s="39">
        <v>0.008927490796660907</v>
      </c>
      <c r="D290" s="50">
        <v>0.008925523800626233</v>
      </c>
      <c r="E290" s="51">
        <v>0</v>
      </c>
      <c r="F290" s="52">
        <v>0</v>
      </c>
    </row>
    <row r="291" spans="1:6" ht="15">
      <c r="A291" s="48" t="s">
        <v>612</v>
      </c>
      <c r="B291" s="49" t="s">
        <v>613</v>
      </c>
      <c r="C291" s="39">
        <v>0.01243343822417413</v>
      </c>
      <c r="D291" s="50">
        <v>0.012429631289555591</v>
      </c>
      <c r="E291" s="51">
        <v>0</v>
      </c>
      <c r="F291" s="52">
        <v>0</v>
      </c>
    </row>
    <row r="292" spans="1:6" ht="15">
      <c r="A292" s="48" t="s">
        <v>614</v>
      </c>
      <c r="B292" s="49" t="s">
        <v>615</v>
      </c>
      <c r="C292" s="39">
        <v>0.06842648171961677</v>
      </c>
      <c r="D292" s="50">
        <v>0.06841963251362031</v>
      </c>
      <c r="E292" s="51">
        <v>0</v>
      </c>
      <c r="F292" s="52">
        <v>0</v>
      </c>
    </row>
    <row r="293" spans="1:6" ht="15">
      <c r="A293" s="48" t="s">
        <v>616</v>
      </c>
      <c r="B293" s="49" t="s">
        <v>617</v>
      </c>
      <c r="C293" s="39">
        <v>0.151101640368064</v>
      </c>
      <c r="D293" s="50">
        <v>0.1511030967365335</v>
      </c>
      <c r="E293" s="51">
        <v>0</v>
      </c>
      <c r="F293" s="52">
        <v>0</v>
      </c>
    </row>
    <row r="294" spans="1:6" ht="15">
      <c r="A294" s="48" t="s">
        <v>618</v>
      </c>
      <c r="B294" s="49" t="s">
        <v>619</v>
      </c>
      <c r="C294" s="39">
        <v>0.20367107902874776</v>
      </c>
      <c r="D294" s="50">
        <v>0.20367291651987154</v>
      </c>
      <c r="E294" s="51">
        <v>0</v>
      </c>
      <c r="F294" s="52">
        <v>0</v>
      </c>
    </row>
    <row r="295" spans="1:6" ht="15">
      <c r="A295" s="48" t="s">
        <v>620</v>
      </c>
      <c r="B295" s="49" t="s">
        <v>621</v>
      </c>
      <c r="C295" s="39">
        <v>0.2513193664109502</v>
      </c>
      <c r="D295" s="50">
        <v>0.25125354599717103</v>
      </c>
      <c r="E295" s="51">
        <v>0</v>
      </c>
      <c r="F295" s="52">
        <v>0</v>
      </c>
    </row>
    <row r="296" spans="1:6" ht="15">
      <c r="A296" s="48" t="s">
        <v>622</v>
      </c>
      <c r="B296" s="49" t="s">
        <v>623</v>
      </c>
      <c r="C296" s="39">
        <v>0.17834737435260126</v>
      </c>
      <c r="D296" s="50">
        <v>0.17810661578884296</v>
      </c>
      <c r="E296" s="51">
        <v>0</v>
      </c>
      <c r="F296" s="52">
        <v>0</v>
      </c>
    </row>
    <row r="297" spans="1:6" ht="15">
      <c r="A297" s="48" t="s">
        <v>624</v>
      </c>
      <c r="B297" s="49" t="s">
        <v>625</v>
      </c>
      <c r="C297" s="39">
        <v>0.12455965251292117</v>
      </c>
      <c r="D297" s="50">
        <v>0.12455696375620295</v>
      </c>
      <c r="E297" s="51">
        <v>0</v>
      </c>
      <c r="F297" s="52">
        <v>0</v>
      </c>
    </row>
    <row r="298" spans="1:6" ht="15">
      <c r="A298" s="48" t="s">
        <v>626</v>
      </c>
      <c r="B298" s="49" t="s">
        <v>1023</v>
      </c>
      <c r="C298" s="39">
        <v>0.05682753009774603</v>
      </c>
      <c r="D298" s="50">
        <v>0.05682624970579986</v>
      </c>
      <c r="E298" s="51">
        <v>0</v>
      </c>
      <c r="F298" s="52">
        <v>0</v>
      </c>
    </row>
    <row r="299" spans="1:6" ht="15">
      <c r="A299" s="48" t="s">
        <v>628</v>
      </c>
      <c r="B299" s="49" t="s">
        <v>629</v>
      </c>
      <c r="C299" s="39">
        <v>0.08179005578162588</v>
      </c>
      <c r="D299" s="50">
        <v>0.08178116428326743</v>
      </c>
      <c r="E299" s="51">
        <v>0</v>
      </c>
      <c r="F299" s="52">
        <v>0</v>
      </c>
    </row>
    <row r="300" spans="1:6" ht="15">
      <c r="A300" s="48" t="s">
        <v>630</v>
      </c>
      <c r="B300" s="49" t="s">
        <v>631</v>
      </c>
      <c r="C300" s="39">
        <v>0.12988199074710152</v>
      </c>
      <c r="D300" s="50">
        <v>0.1298603683317354</v>
      </c>
      <c r="E300" s="51">
        <v>0</v>
      </c>
      <c r="F300" s="52">
        <v>0</v>
      </c>
    </row>
    <row r="301" spans="1:6" ht="15">
      <c r="A301" s="48" t="s">
        <v>632</v>
      </c>
      <c r="B301" s="49" t="s">
        <v>633</v>
      </c>
      <c r="C301" s="39">
        <v>0.2441495956473147</v>
      </c>
      <c r="D301" s="50">
        <v>0.24418899430452587</v>
      </c>
      <c r="E301" s="51">
        <v>0</v>
      </c>
      <c r="F301" s="52">
        <v>0</v>
      </c>
    </row>
    <row r="302" spans="1:6" ht="15">
      <c r="A302" s="48" t="s">
        <v>634</v>
      </c>
      <c r="B302" s="49" t="s">
        <v>635</v>
      </c>
      <c r="C302" s="39">
        <v>0.0784160510117497</v>
      </c>
      <c r="D302" s="50">
        <v>0.07842240934207681</v>
      </c>
      <c r="E302" s="51">
        <v>0</v>
      </c>
      <c r="F302" s="52">
        <v>0</v>
      </c>
    </row>
    <row r="303" spans="1:6" ht="15">
      <c r="A303" s="48" t="s">
        <v>636</v>
      </c>
      <c r="B303" s="49" t="s">
        <v>637</v>
      </c>
      <c r="C303" s="39">
        <v>0.13239461893056675</v>
      </c>
      <c r="D303" s="50">
        <v>0.1317553791489846</v>
      </c>
      <c r="E303" s="51">
        <v>0</v>
      </c>
      <c r="F303" s="52">
        <v>0</v>
      </c>
    </row>
    <row r="304" spans="1:6" ht="15">
      <c r="A304" s="48" t="s">
        <v>638</v>
      </c>
      <c r="B304" s="49" t="s">
        <v>1024</v>
      </c>
      <c r="C304" s="39">
        <v>0.07267961247707108</v>
      </c>
      <c r="D304" s="50">
        <v>0.0726665051887996</v>
      </c>
      <c r="E304" s="51">
        <v>0</v>
      </c>
      <c r="F304" s="52">
        <v>0</v>
      </c>
    </row>
    <row r="305" spans="1:6" ht="15">
      <c r="A305" s="48" t="s">
        <v>640</v>
      </c>
      <c r="B305" s="49" t="s">
        <v>641</v>
      </c>
      <c r="C305" s="39">
        <v>0.41132104222349547</v>
      </c>
      <c r="D305" s="50">
        <v>0.41123232745599136</v>
      </c>
      <c r="E305" s="51">
        <v>0</v>
      </c>
      <c r="F305" s="52">
        <v>0</v>
      </c>
    </row>
    <row r="306" spans="1:6" ht="15">
      <c r="A306" s="48" t="s">
        <v>642</v>
      </c>
      <c r="B306" s="49" t="s">
        <v>643</v>
      </c>
      <c r="C306" s="39">
        <v>0.01738168312875277</v>
      </c>
      <c r="D306" s="50">
        <v>0.01738115222871629</v>
      </c>
      <c r="E306" s="51">
        <v>0</v>
      </c>
      <c r="F306" s="52">
        <v>0</v>
      </c>
    </row>
    <row r="307" spans="1:6" ht="15">
      <c r="A307" s="54" t="s">
        <v>644</v>
      </c>
      <c r="B307" s="57" t="s">
        <v>645</v>
      </c>
      <c r="C307" s="39">
        <v>0.041276466494728645</v>
      </c>
      <c r="D307" s="50">
        <v>0.04127671300385616</v>
      </c>
      <c r="E307" s="55">
        <v>0</v>
      </c>
      <c r="F307" s="52">
        <v>0</v>
      </c>
    </row>
    <row r="308" spans="1:6" ht="15">
      <c r="A308" s="48" t="s">
        <v>646</v>
      </c>
      <c r="B308" s="49" t="s">
        <v>647</v>
      </c>
      <c r="C308" s="39">
        <v>0.09625033840105254</v>
      </c>
      <c r="D308" s="50">
        <v>0.09626433156173567</v>
      </c>
      <c r="E308" s="51">
        <v>0</v>
      </c>
      <c r="F308" s="52">
        <v>0</v>
      </c>
    </row>
    <row r="309" spans="1:6" ht="15">
      <c r="A309" s="48" t="s">
        <v>648</v>
      </c>
      <c r="B309" s="49" t="s">
        <v>649</v>
      </c>
      <c r="C309" s="39">
        <v>0.04714737885271253</v>
      </c>
      <c r="D309" s="50">
        <v>0.047145140517018895</v>
      </c>
      <c r="E309" s="51">
        <v>0</v>
      </c>
      <c r="F309" s="52">
        <v>0</v>
      </c>
    </row>
    <row r="310" spans="1:6" ht="15">
      <c r="A310" s="48" t="s">
        <v>650</v>
      </c>
      <c r="B310" s="49" t="s">
        <v>651</v>
      </c>
      <c r="C310" s="39">
        <v>0.11545651813990014</v>
      </c>
      <c r="D310" s="50">
        <v>0.11546023553566137</v>
      </c>
      <c r="E310" s="51">
        <v>0</v>
      </c>
      <c r="F310" s="52">
        <v>0</v>
      </c>
    </row>
    <row r="311" spans="1:6" ht="15">
      <c r="A311" s="48" t="s">
        <v>652</v>
      </c>
      <c r="B311" s="49" t="s">
        <v>653</v>
      </c>
      <c r="C311" s="39">
        <v>0.044282295496321206</v>
      </c>
      <c r="D311" s="50">
        <v>0.04427896656905028</v>
      </c>
      <c r="E311" s="51">
        <v>0</v>
      </c>
      <c r="F311" s="52">
        <v>0</v>
      </c>
    </row>
    <row r="312" spans="1:6" ht="15">
      <c r="A312" s="48" t="s">
        <v>654</v>
      </c>
      <c r="B312" s="49" t="s">
        <v>655</v>
      </c>
      <c r="C312" s="39">
        <v>0.05567484673843357</v>
      </c>
      <c r="D312" s="50">
        <v>0.05566918905942543</v>
      </c>
      <c r="E312" s="51">
        <v>0</v>
      </c>
      <c r="F312" s="52">
        <v>0</v>
      </c>
    </row>
    <row r="313" spans="1:6" ht="15">
      <c r="A313" s="48" t="s">
        <v>656</v>
      </c>
      <c r="B313" s="49" t="s">
        <v>657</v>
      </c>
      <c r="C313" s="39">
        <v>0.04602135292982333</v>
      </c>
      <c r="D313" s="50">
        <v>0.046017686953319176</v>
      </c>
      <c r="E313" s="51">
        <v>0</v>
      </c>
      <c r="F313" s="52">
        <v>0</v>
      </c>
    </row>
    <row r="314" spans="1:6" ht="15">
      <c r="A314" s="48" t="s">
        <v>658</v>
      </c>
      <c r="B314" s="57" t="s">
        <v>659</v>
      </c>
      <c r="C314" s="39">
        <v>0.044008996606390766</v>
      </c>
      <c r="D314" s="50">
        <v>0.04401185839321687</v>
      </c>
      <c r="E314" s="51">
        <v>0</v>
      </c>
      <c r="F314" s="52">
        <v>0</v>
      </c>
    </row>
    <row r="315" spans="1:6" ht="15">
      <c r="A315" s="48" t="s">
        <v>660</v>
      </c>
      <c r="B315" s="49" t="s">
        <v>661</v>
      </c>
      <c r="C315" s="39">
        <v>0.00803527669693047</v>
      </c>
      <c r="D315" s="50">
        <v>0.008033984769912732</v>
      </c>
      <c r="E315" s="51">
        <v>0</v>
      </c>
      <c r="F315" s="52">
        <v>0</v>
      </c>
    </row>
    <row r="316" spans="1:6" ht="15">
      <c r="A316" s="48" t="s">
        <v>662</v>
      </c>
      <c r="B316" s="49" t="s">
        <v>663</v>
      </c>
      <c r="C316" s="39">
        <v>0.05309345614274934</v>
      </c>
      <c r="D316" s="50">
        <v>0.05309198586048111</v>
      </c>
      <c r="E316" s="51">
        <v>0</v>
      </c>
      <c r="F316" s="52">
        <v>0</v>
      </c>
    </row>
    <row r="317" spans="1:6" ht="15">
      <c r="A317" s="48" t="s">
        <v>664</v>
      </c>
      <c r="B317" s="57" t="s">
        <v>665</v>
      </c>
      <c r="C317" s="39">
        <v>0.06840474022607017</v>
      </c>
      <c r="D317" s="50">
        <v>0.06840522700044853</v>
      </c>
      <c r="E317" s="51">
        <v>0</v>
      </c>
      <c r="F317" s="52">
        <v>0</v>
      </c>
    </row>
    <row r="318" spans="1:6" ht="15">
      <c r="A318" s="48" t="s">
        <v>666</v>
      </c>
      <c r="B318" s="53" t="s">
        <v>667</v>
      </c>
      <c r="C318" s="39">
        <v>0.1654570684333368</v>
      </c>
      <c r="D318" s="50">
        <v>0.16546731575858467</v>
      </c>
      <c r="E318" s="51">
        <v>0</v>
      </c>
      <c r="F318" s="52">
        <v>0</v>
      </c>
    </row>
    <row r="319" spans="1:6" ht="15">
      <c r="A319" s="48" t="s">
        <v>668</v>
      </c>
      <c r="B319" s="49" t="s">
        <v>669</v>
      </c>
      <c r="C319" s="39">
        <v>0.01704582950153908</v>
      </c>
      <c r="D319" s="50">
        <v>0.017044774852066825</v>
      </c>
      <c r="E319" s="51">
        <v>0</v>
      </c>
      <c r="F319" s="52">
        <v>0</v>
      </c>
    </row>
    <row r="320" spans="1:6" ht="15">
      <c r="A320" s="48" t="s">
        <v>670</v>
      </c>
      <c r="B320" s="49" t="s">
        <v>671</v>
      </c>
      <c r="C320" s="39">
        <v>0.08931440602159967</v>
      </c>
      <c r="D320" s="50">
        <v>0.08930962684388016</v>
      </c>
      <c r="E320" s="51">
        <v>0</v>
      </c>
      <c r="F320" s="52">
        <v>0</v>
      </c>
    </row>
    <row r="321" spans="1:6" ht="15">
      <c r="A321" s="48" t="s">
        <v>672</v>
      </c>
      <c r="B321" s="53" t="s">
        <v>1025</v>
      </c>
      <c r="C321" s="39">
        <v>0.045409449532548336</v>
      </c>
      <c r="D321" s="50">
        <v>0.04540631576699638</v>
      </c>
      <c r="E321" s="51">
        <v>0</v>
      </c>
      <c r="F321" s="52">
        <v>0</v>
      </c>
    </row>
    <row r="322" spans="1:6" ht="15">
      <c r="A322" s="48" t="s">
        <v>674</v>
      </c>
      <c r="B322" s="49" t="s">
        <v>675</v>
      </c>
      <c r="C322" s="39">
        <v>0.055591328203632315</v>
      </c>
      <c r="D322" s="50">
        <v>0.05558238234900887</v>
      </c>
      <c r="E322" s="51">
        <v>0</v>
      </c>
      <c r="F322" s="52">
        <v>0</v>
      </c>
    </row>
    <row r="323" spans="1:6" ht="15">
      <c r="A323" s="48" t="s">
        <v>676</v>
      </c>
      <c r="B323" s="49" t="s">
        <v>1026</v>
      </c>
      <c r="C323" s="39">
        <v>0.04755186161391875</v>
      </c>
      <c r="D323" s="50">
        <v>0.047549263985758775</v>
      </c>
      <c r="E323" s="51">
        <v>0</v>
      </c>
      <c r="F323" s="52">
        <v>0</v>
      </c>
    </row>
    <row r="324" spans="1:6" ht="15">
      <c r="A324" s="48" t="s">
        <v>676</v>
      </c>
      <c r="B324" s="49" t="s">
        <v>1027</v>
      </c>
      <c r="C324" s="39">
        <v>0.07518609484055677</v>
      </c>
      <c r="D324" s="50">
        <v>0.07518198762980692</v>
      </c>
      <c r="E324" s="51">
        <v>1</v>
      </c>
      <c r="F324" s="52">
        <v>0</v>
      </c>
    </row>
    <row r="325" spans="1:6" ht="15">
      <c r="A325" s="48" t="s">
        <v>679</v>
      </c>
      <c r="B325" s="57" t="s">
        <v>680</v>
      </c>
      <c r="C325" s="39">
        <v>0.032166456807791635</v>
      </c>
      <c r="D325" s="50">
        <v>0.03216461131227062</v>
      </c>
      <c r="E325" s="51">
        <v>0</v>
      </c>
      <c r="F325" s="52">
        <v>0</v>
      </c>
    </row>
    <row r="326" spans="1:6" ht="15">
      <c r="A326" s="48" t="s">
        <v>681</v>
      </c>
      <c r="B326" s="49" t="s">
        <v>682</v>
      </c>
      <c r="C326" s="39">
        <v>0.03469106728741817</v>
      </c>
      <c r="D326" s="50">
        <v>0.0346868720805944</v>
      </c>
      <c r="E326" s="51">
        <v>0</v>
      </c>
      <c r="F326" s="52">
        <v>0</v>
      </c>
    </row>
    <row r="327" spans="1:6" ht="15">
      <c r="A327" s="48" t="s">
        <v>683</v>
      </c>
      <c r="B327" s="49" t="s">
        <v>684</v>
      </c>
      <c r="C327" s="39">
        <v>0.03632242797136726</v>
      </c>
      <c r="D327" s="50">
        <v>0.03631237001398103</v>
      </c>
      <c r="E327" s="51">
        <v>0</v>
      </c>
      <c r="F327" s="52">
        <v>0</v>
      </c>
    </row>
    <row r="328" spans="1:6" ht="15">
      <c r="A328" s="48" t="s">
        <v>685</v>
      </c>
      <c r="B328" s="49" t="s">
        <v>686</v>
      </c>
      <c r="C328" s="39">
        <v>0.06217747901644499</v>
      </c>
      <c r="D328" s="50">
        <v>0.062177563727485716</v>
      </c>
      <c r="E328" s="51">
        <v>0</v>
      </c>
      <c r="F328" s="52">
        <v>0</v>
      </c>
    </row>
    <row r="329" spans="1:6" ht="15">
      <c r="A329" s="48" t="s">
        <v>687</v>
      </c>
      <c r="B329" s="49" t="s">
        <v>688</v>
      </c>
      <c r="C329" s="39">
        <v>0.04968282931168108</v>
      </c>
      <c r="D329" s="50">
        <v>0.049676326506284486</v>
      </c>
      <c r="E329" s="51">
        <v>0</v>
      </c>
      <c r="F329" s="52">
        <v>0</v>
      </c>
    </row>
    <row r="330" spans="1:6" ht="15">
      <c r="A330" s="48" t="s">
        <v>689</v>
      </c>
      <c r="B330" s="49" t="s">
        <v>690</v>
      </c>
      <c r="C330" s="39">
        <v>0.0867358032410003</v>
      </c>
      <c r="D330" s="50">
        <v>0.08673704974088135</v>
      </c>
      <c r="E330" s="51">
        <v>0</v>
      </c>
      <c r="F330" s="52">
        <v>0</v>
      </c>
    </row>
    <row r="331" spans="1:6" ht="15">
      <c r="A331" s="48" t="s">
        <v>691</v>
      </c>
      <c r="B331" s="49" t="s">
        <v>692</v>
      </c>
      <c r="C331" s="39">
        <v>0.05221057591264065</v>
      </c>
      <c r="D331" s="50">
        <v>0.05220982701032833</v>
      </c>
      <c r="E331" s="51">
        <v>0</v>
      </c>
      <c r="F331" s="52">
        <v>0</v>
      </c>
    </row>
    <row r="332" spans="1:6" ht="15">
      <c r="A332" s="48" t="s">
        <v>693</v>
      </c>
      <c r="B332" s="49" t="s">
        <v>1028</v>
      </c>
      <c r="C332" s="39">
        <v>0.05662318970863301</v>
      </c>
      <c r="D332" s="50">
        <v>0.05661475934188602</v>
      </c>
      <c r="E332" s="51">
        <v>0</v>
      </c>
      <c r="F332" s="52">
        <v>0</v>
      </c>
    </row>
    <row r="333" spans="1:6" ht="15">
      <c r="A333" s="48" t="s">
        <v>695</v>
      </c>
      <c r="B333" s="49" t="s">
        <v>696</v>
      </c>
      <c r="C333" s="39">
        <v>0.04636185885416633</v>
      </c>
      <c r="D333" s="50">
        <v>0.046364833448471615</v>
      </c>
      <c r="E333" s="51">
        <v>0</v>
      </c>
      <c r="F333" s="52">
        <v>0</v>
      </c>
    </row>
    <row r="334" spans="1:6" ht="15">
      <c r="A334" s="48" t="s">
        <v>697</v>
      </c>
      <c r="B334" s="49" t="s">
        <v>698</v>
      </c>
      <c r="C334" s="39">
        <v>0.11829964797422274</v>
      </c>
      <c r="D334" s="50">
        <v>0.11830663643283454</v>
      </c>
      <c r="E334" s="51">
        <v>0</v>
      </c>
      <c r="F334" s="52">
        <v>0</v>
      </c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20" dxfId="5" operator="equal" stopIfTrue="1">
      <formula>1</formula>
    </cfRule>
  </conditionalFormatting>
  <conditionalFormatting sqref="E3:F4">
    <cfRule type="cellIs" priority="22" dxfId="8" operator="equal" stopIfTrue="1">
      <formula>1</formula>
    </cfRule>
  </conditionalFormatting>
  <conditionalFormatting sqref="E5:F330 E332:F332">
    <cfRule type="cellIs" priority="21" dxfId="5" operator="equal" stopIfTrue="1">
      <formula>1</formula>
    </cfRule>
  </conditionalFormatting>
  <conditionalFormatting sqref="E334:F334">
    <cfRule type="cellIs" priority="1" dxfId="5" operator="equal" stopIfTrue="1">
      <formula>1</formula>
    </cfRule>
  </conditionalFormatting>
  <conditionalFormatting sqref="E333:F333">
    <cfRule type="cellIs" priority="2" dxfId="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14 OCTOBRE 2021</v>
      </c>
      <c r="B2" s="99"/>
      <c r="C2" s="99"/>
      <c r="D2" s="99"/>
    </row>
    <row r="3" spans="1:4" ht="12.75" customHeight="1">
      <c r="A3" s="101" t="s">
        <v>20</v>
      </c>
      <c r="B3" s="103" t="s">
        <v>21</v>
      </c>
      <c r="C3" s="103" t="s">
        <v>28</v>
      </c>
      <c r="D3" s="167" t="s">
        <v>29</v>
      </c>
    </row>
    <row r="4" spans="1:4" ht="18.75" customHeight="1" thickBot="1">
      <c r="A4" s="113"/>
      <c r="B4" s="115"/>
      <c r="C4" s="115"/>
      <c r="D4" s="168"/>
    </row>
    <row r="5" spans="1:4" ht="15">
      <c r="A5" s="48" t="s">
        <v>699</v>
      </c>
      <c r="B5" s="49" t="s">
        <v>700</v>
      </c>
      <c r="C5" s="39">
        <v>0.0012287068855486815</v>
      </c>
      <c r="D5" s="50">
        <v>0.001228172950261467</v>
      </c>
    </row>
    <row r="6" spans="1:4" ht="15">
      <c r="A6" s="48" t="s">
        <v>701</v>
      </c>
      <c r="B6" s="49" t="s">
        <v>700</v>
      </c>
      <c r="C6" s="39">
        <v>0.001693632143781421</v>
      </c>
      <c r="D6" s="50">
        <v>0.0016929825878355589</v>
      </c>
    </row>
    <row r="7" spans="1:4" ht="15">
      <c r="A7" s="48" t="s">
        <v>702</v>
      </c>
      <c r="B7" s="49" t="s">
        <v>700</v>
      </c>
      <c r="C7" s="39">
        <v>0.0020998685523321427</v>
      </c>
      <c r="D7" s="50">
        <v>0.0020993906618883896</v>
      </c>
    </row>
    <row r="8" spans="1:4" ht="15">
      <c r="A8" s="48" t="s">
        <v>703</v>
      </c>
      <c r="B8" s="49" t="s">
        <v>700</v>
      </c>
      <c r="C8" s="39">
        <v>0.002209428291349953</v>
      </c>
      <c r="D8" s="50">
        <v>0.002208920750668331</v>
      </c>
    </row>
    <row r="9" spans="1:4" ht="15">
      <c r="A9" s="48" t="s">
        <v>704</v>
      </c>
      <c r="B9" s="49" t="s">
        <v>1029</v>
      </c>
      <c r="C9" s="39">
        <v>0.017317542241933197</v>
      </c>
      <c r="D9" s="50">
        <v>0.017317603757029183</v>
      </c>
    </row>
    <row r="10" spans="1:4" ht="15">
      <c r="A10" s="48" t="s">
        <v>706</v>
      </c>
      <c r="B10" s="49" t="s">
        <v>1030</v>
      </c>
      <c r="C10" s="39">
        <v>0.008284238158228804</v>
      </c>
      <c r="D10" s="50">
        <v>0.008298257273577489</v>
      </c>
    </row>
    <row r="11" spans="1:4" ht="15">
      <c r="A11" s="48" t="s">
        <v>708</v>
      </c>
      <c r="B11" s="49" t="s">
        <v>1031</v>
      </c>
      <c r="C11" s="39">
        <v>0.003664219214829102</v>
      </c>
      <c r="D11" s="50">
        <v>0.0036611393234225447</v>
      </c>
    </row>
    <row r="12" spans="1:4" ht="14.25" customHeight="1">
      <c r="A12" s="48" t="s">
        <v>710</v>
      </c>
      <c r="B12" s="49" t="s">
        <v>711</v>
      </c>
      <c r="C12" s="39">
        <v>0.0008484072382960561</v>
      </c>
      <c r="D12" s="50">
        <v>0.000847956867137472</v>
      </c>
    </row>
    <row r="13" spans="1:4" ht="15">
      <c r="A13" s="48" t="s">
        <v>712</v>
      </c>
      <c r="B13" s="49" t="s">
        <v>711</v>
      </c>
      <c r="C13" s="39">
        <v>0.0013551486273152232</v>
      </c>
      <c r="D13" s="50">
        <v>0.0013546091696317142</v>
      </c>
    </row>
    <row r="14" spans="1:4" ht="15">
      <c r="A14" s="48" t="s">
        <v>713</v>
      </c>
      <c r="B14" s="49" t="s">
        <v>711</v>
      </c>
      <c r="C14" s="39">
        <v>0.0016440362485702566</v>
      </c>
      <c r="D14" s="50">
        <v>0.0016433782236935284</v>
      </c>
    </row>
    <row r="15" spans="1:4" ht="15">
      <c r="A15" s="48" t="s">
        <v>714</v>
      </c>
      <c r="B15" s="49" t="s">
        <v>711</v>
      </c>
      <c r="C15" s="39">
        <v>0.0021230685212521388</v>
      </c>
      <c r="D15" s="50">
        <v>0.0021221895047511185</v>
      </c>
    </row>
    <row r="16" spans="1:4" ht="15">
      <c r="A16" s="48" t="s">
        <v>715</v>
      </c>
      <c r="B16" s="49" t="s">
        <v>1032</v>
      </c>
      <c r="C16" s="39">
        <v>0.036055389099222575</v>
      </c>
      <c r="D16" s="50">
        <v>0.03603935891719409</v>
      </c>
    </row>
    <row r="17" spans="1:4" ht="15">
      <c r="A17" s="48" t="s">
        <v>717</v>
      </c>
      <c r="B17" s="49" t="s">
        <v>1033</v>
      </c>
      <c r="C17" s="39">
        <v>0.04527211566723611</v>
      </c>
      <c r="D17" s="50">
        <v>0.04526893620266662</v>
      </c>
    </row>
    <row r="18" spans="1:4" ht="15">
      <c r="A18" s="48" t="s">
        <v>719</v>
      </c>
      <c r="B18" s="49" t="s">
        <v>1034</v>
      </c>
      <c r="C18" s="39">
        <v>0.045599183888857836</v>
      </c>
      <c r="D18" s="50">
        <v>0.0455959508628971</v>
      </c>
    </row>
    <row r="19" spans="1:4" ht="15">
      <c r="A19" s="48" t="s">
        <v>721</v>
      </c>
      <c r="B19" s="49" t="s">
        <v>722</v>
      </c>
      <c r="C19" s="39">
        <v>0.02639394740670708</v>
      </c>
      <c r="D19" s="50">
        <v>0.026128580516622476</v>
      </c>
    </row>
    <row r="20" spans="1:4" ht="15">
      <c r="A20" s="48" t="s">
        <v>723</v>
      </c>
      <c r="B20" s="49" t="s">
        <v>722</v>
      </c>
      <c r="C20" s="39">
        <v>0.034995359981767185</v>
      </c>
      <c r="D20" s="50">
        <v>0.034962023310696415</v>
      </c>
    </row>
    <row r="21" spans="1:4" ht="15">
      <c r="A21" s="48" t="s">
        <v>724</v>
      </c>
      <c r="B21" s="53" t="s">
        <v>722</v>
      </c>
      <c r="C21" s="39">
        <v>0.04970503431797071</v>
      </c>
      <c r="D21" s="50">
        <v>0.04969919845832639</v>
      </c>
    </row>
    <row r="22" spans="1:4" ht="15">
      <c r="A22" s="48" t="s">
        <v>725</v>
      </c>
      <c r="B22" s="49" t="s">
        <v>1035</v>
      </c>
      <c r="C22" s="39">
        <v>0.045019814415039654</v>
      </c>
      <c r="D22" s="50">
        <v>0.04501608266733469</v>
      </c>
    </row>
    <row r="23" spans="1:4" ht="15">
      <c r="A23" s="48" t="s">
        <v>727</v>
      </c>
      <c r="B23" s="49" t="s">
        <v>1036</v>
      </c>
      <c r="C23" s="39">
        <v>0.2202585101807291</v>
      </c>
      <c r="D23" s="50">
        <v>0.220229785863952</v>
      </c>
    </row>
    <row r="24" spans="1:4" ht="15">
      <c r="A24" s="48" t="s">
        <v>729</v>
      </c>
      <c r="B24" s="49" t="s">
        <v>1037</v>
      </c>
      <c r="C24" s="39">
        <v>0.11554629135766975</v>
      </c>
      <c r="D24" s="50">
        <v>0.1155483065832312</v>
      </c>
    </row>
    <row r="25" spans="1:4" ht="15">
      <c r="A25" s="48" t="s">
        <v>731</v>
      </c>
      <c r="B25" s="49" t="s">
        <v>1038</v>
      </c>
      <c r="C25" s="39">
        <v>0.04848978053474115</v>
      </c>
      <c r="D25" s="50">
        <v>0.04848848003388285</v>
      </c>
    </row>
    <row r="26" spans="1:4" ht="15">
      <c r="A26" s="48" t="s">
        <v>733</v>
      </c>
      <c r="B26" s="49" t="s">
        <v>1039</v>
      </c>
      <c r="C26" s="39">
        <v>0.04746098028683468</v>
      </c>
      <c r="D26" s="50">
        <v>0.04745711055363864</v>
      </c>
    </row>
    <row r="27" spans="1:4" ht="15">
      <c r="A27" s="48" t="s">
        <v>735</v>
      </c>
      <c r="B27" s="49" t="s">
        <v>1040</v>
      </c>
      <c r="C27" s="39">
        <v>0.07547174741168197</v>
      </c>
      <c r="D27" s="50">
        <v>0.07547683705209643</v>
      </c>
    </row>
    <row r="28" spans="1:4" ht="15">
      <c r="A28" s="48" t="s">
        <v>737</v>
      </c>
      <c r="B28" s="49" t="s">
        <v>1041</v>
      </c>
      <c r="C28" s="39">
        <v>0.05262432179973602</v>
      </c>
      <c r="D28" s="50">
        <v>0.05261125708894252</v>
      </c>
    </row>
    <row r="29" spans="1:4" ht="15">
      <c r="A29" s="48" t="s">
        <v>739</v>
      </c>
      <c r="B29" s="49" t="s">
        <v>1042</v>
      </c>
      <c r="C29" s="39">
        <v>0.04746098028683468</v>
      </c>
      <c r="D29" s="50">
        <v>0.04745711055363864</v>
      </c>
    </row>
    <row r="30" spans="1:4" ht="15">
      <c r="A30" s="48" t="s">
        <v>741</v>
      </c>
      <c r="B30" s="49" t="s">
        <v>1043</v>
      </c>
      <c r="C30" s="39">
        <v>0.05006073721255555</v>
      </c>
      <c r="D30" s="50">
        <v>0.05004217324457759</v>
      </c>
    </row>
    <row r="31" spans="1:4" ht="15">
      <c r="A31" s="48" t="s">
        <v>743</v>
      </c>
      <c r="B31" s="49" t="s">
        <v>1044</v>
      </c>
      <c r="C31" s="39">
        <v>0.0991486565828392</v>
      </c>
      <c r="D31" s="50">
        <v>0.09916714204226357</v>
      </c>
    </row>
    <row r="32" spans="1:4" ht="15">
      <c r="A32" s="48"/>
      <c r="B32" s="49"/>
      <c r="C32" s="39"/>
      <c r="D32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2"/>
  <sheetViews>
    <sheetView view="pageBreakPreview" zoomScale="80" zoomScaleSheetLayoutView="80" workbookViewId="0" topLeftCell="A1">
      <selection activeCell="F112" sqref="F112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14 OCTOBRE 2021</v>
      </c>
      <c r="B2" s="99"/>
      <c r="C2" s="99"/>
      <c r="D2" s="99"/>
    </row>
    <row r="3" spans="1:4" ht="15">
      <c r="A3" s="112" t="s">
        <v>20</v>
      </c>
      <c r="B3" s="114" t="s">
        <v>21</v>
      </c>
      <c r="C3" s="116" t="s">
        <v>28</v>
      </c>
      <c r="D3" s="118" t="s">
        <v>29</v>
      </c>
    </row>
    <row r="4" spans="1:4" ht="15.75" thickBot="1">
      <c r="A4" s="113"/>
      <c r="B4" s="115"/>
      <c r="C4" s="117"/>
      <c r="D4" s="119"/>
    </row>
    <row r="5" spans="1:4" ht="15">
      <c r="A5" s="37" t="s">
        <v>745</v>
      </c>
      <c r="B5" s="38" t="s">
        <v>966</v>
      </c>
      <c r="C5" s="64">
        <v>0.10353052047949757</v>
      </c>
      <c r="D5" s="40">
        <v>0.10352638005166051</v>
      </c>
    </row>
    <row r="6" spans="1:4" ht="15">
      <c r="A6" s="48" t="s">
        <v>746</v>
      </c>
      <c r="B6" s="49" t="s">
        <v>139</v>
      </c>
      <c r="C6" s="39">
        <v>0.08529648441146503</v>
      </c>
      <c r="D6" s="45">
        <v>0.08531320257188729</v>
      </c>
    </row>
    <row r="7" spans="1:4" ht="15">
      <c r="A7" s="48" t="s">
        <v>747</v>
      </c>
      <c r="B7" s="49" t="s">
        <v>964</v>
      </c>
      <c r="C7" s="39">
        <v>0.13578567489530757</v>
      </c>
      <c r="D7" s="50">
        <v>0.1357849859354103</v>
      </c>
    </row>
    <row r="8" spans="1:4" ht="15">
      <c r="A8" s="48" t="s">
        <v>748</v>
      </c>
      <c r="B8" s="49" t="s">
        <v>65</v>
      </c>
      <c r="C8" s="39">
        <v>0.0852303806835686</v>
      </c>
      <c r="D8" s="50">
        <v>0.08523071380128283</v>
      </c>
    </row>
    <row r="9" spans="1:4" ht="15">
      <c r="A9" s="48" t="s">
        <v>749</v>
      </c>
      <c r="B9" s="49" t="s">
        <v>73</v>
      </c>
      <c r="C9" s="39">
        <v>0.12005762338734988</v>
      </c>
      <c r="D9" s="50">
        <v>0.12007498356823454</v>
      </c>
    </row>
    <row r="10" spans="1:4" ht="15">
      <c r="A10" s="48" t="s">
        <v>750</v>
      </c>
      <c r="B10" s="49" t="s">
        <v>962</v>
      </c>
      <c r="C10" s="39">
        <v>0.13026648825807105</v>
      </c>
      <c r="D10" s="50">
        <v>0.13026635009268636</v>
      </c>
    </row>
    <row r="11" spans="1:4" ht="15">
      <c r="A11" s="48" t="s">
        <v>751</v>
      </c>
      <c r="B11" s="49" t="s">
        <v>95</v>
      </c>
      <c r="C11" s="39">
        <v>0.22535635408273796</v>
      </c>
      <c r="D11" s="50">
        <v>0.22420640176399112</v>
      </c>
    </row>
    <row r="12" spans="1:4" ht="15">
      <c r="A12" s="48" t="s">
        <v>752</v>
      </c>
      <c r="B12" s="49" t="s">
        <v>972</v>
      </c>
      <c r="C12" s="39">
        <v>0.04691361324366189</v>
      </c>
      <c r="D12" s="50">
        <v>0.046910075680976965</v>
      </c>
    </row>
    <row r="13" spans="1:4" ht="15">
      <c r="A13" s="48" t="s">
        <v>753</v>
      </c>
      <c r="B13" s="49" t="s">
        <v>111</v>
      </c>
      <c r="C13" s="39">
        <v>0.17146404827625125</v>
      </c>
      <c r="D13" s="50">
        <v>0.17145903987842737</v>
      </c>
    </row>
    <row r="14" spans="1:4" ht="15">
      <c r="A14" s="48" t="s">
        <v>754</v>
      </c>
      <c r="B14" s="49" t="s">
        <v>974</v>
      </c>
      <c r="C14" s="39">
        <v>0.05455524223040257</v>
      </c>
      <c r="D14" s="50">
        <v>0.05455542655519146</v>
      </c>
    </row>
    <row r="15" spans="1:4" ht="15">
      <c r="A15" s="48" t="s">
        <v>755</v>
      </c>
      <c r="B15" s="49" t="s">
        <v>980</v>
      </c>
      <c r="C15" s="39">
        <v>0.0534589865656839</v>
      </c>
      <c r="D15" s="50">
        <v>0.05345373013461692</v>
      </c>
    </row>
    <row r="16" spans="1:4" ht="15">
      <c r="A16" s="48" t="s">
        <v>756</v>
      </c>
      <c r="B16" s="49" t="s">
        <v>183</v>
      </c>
      <c r="C16" s="39">
        <v>0.1614063316537856</v>
      </c>
      <c r="D16" s="50">
        <v>0.1611645742130034</v>
      </c>
    </row>
    <row r="17" spans="1:4" ht="15">
      <c r="A17" s="48" t="s">
        <v>757</v>
      </c>
      <c r="B17" s="49" t="s">
        <v>147</v>
      </c>
      <c r="C17" s="39">
        <v>0.09365308558915054</v>
      </c>
      <c r="D17" s="50">
        <v>0.09364456745061689</v>
      </c>
    </row>
    <row r="18" spans="1:4" ht="15">
      <c r="A18" s="48" t="s">
        <v>758</v>
      </c>
      <c r="B18" s="49" t="s">
        <v>1013</v>
      </c>
      <c r="C18" s="39">
        <v>0.10708999871080835</v>
      </c>
      <c r="D18" s="50">
        <v>0.10710721620863921</v>
      </c>
    </row>
    <row r="19" spans="1:4" ht="15">
      <c r="A19" s="48" t="s">
        <v>759</v>
      </c>
      <c r="B19" s="49" t="s">
        <v>981</v>
      </c>
      <c r="C19" s="39">
        <v>0.06488749264018678</v>
      </c>
      <c r="D19" s="50">
        <v>0.06489512814466705</v>
      </c>
    </row>
    <row r="20" spans="1:4" ht="15">
      <c r="A20" s="48" t="s">
        <v>760</v>
      </c>
      <c r="B20" s="49" t="s">
        <v>982</v>
      </c>
      <c r="C20" s="39">
        <v>0.08175287120386501</v>
      </c>
      <c r="D20" s="50">
        <v>0.08176156822320682</v>
      </c>
    </row>
    <row r="21" spans="1:4" ht="15">
      <c r="A21" s="48" t="s">
        <v>761</v>
      </c>
      <c r="B21" s="49" t="s">
        <v>177</v>
      </c>
      <c r="C21" s="39">
        <v>0.11940445370034239</v>
      </c>
      <c r="D21" s="50">
        <v>0.11941211519030277</v>
      </c>
    </row>
    <row r="22" spans="1:4" ht="15">
      <c r="A22" s="48" t="s">
        <v>762</v>
      </c>
      <c r="B22" s="49" t="s">
        <v>983</v>
      </c>
      <c r="C22" s="39">
        <v>0.07629985479203341</v>
      </c>
      <c r="D22" s="50">
        <v>0.07629958242362647</v>
      </c>
    </row>
    <row r="23" spans="1:4" ht="15">
      <c r="A23" s="48" t="s">
        <v>763</v>
      </c>
      <c r="B23" s="49" t="s">
        <v>167</v>
      </c>
      <c r="C23" s="39">
        <v>0.06963426370408912</v>
      </c>
      <c r="D23" s="50">
        <v>0.06964376360621288</v>
      </c>
    </row>
    <row r="24" spans="1:4" ht="15">
      <c r="A24" s="48" t="s">
        <v>764</v>
      </c>
      <c r="B24" s="49" t="s">
        <v>217</v>
      </c>
      <c r="C24" s="39">
        <v>0.07671655150464417</v>
      </c>
      <c r="D24" s="50">
        <v>0.0767212398016398</v>
      </c>
    </row>
    <row r="25" spans="1:4" ht="15">
      <c r="A25" s="48" t="s">
        <v>765</v>
      </c>
      <c r="B25" s="49" t="s">
        <v>249</v>
      </c>
      <c r="C25" s="39">
        <v>0.07527721035159914</v>
      </c>
      <c r="D25" s="50">
        <v>0.07527969351644956</v>
      </c>
    </row>
    <row r="26" spans="1:4" ht="15">
      <c r="A26" s="48" t="s">
        <v>766</v>
      </c>
      <c r="B26" s="49" t="s">
        <v>235</v>
      </c>
      <c r="C26" s="39">
        <v>0.119266171577037</v>
      </c>
      <c r="D26" s="50">
        <v>0.11924472469749475</v>
      </c>
    </row>
    <row r="27" spans="1:4" ht="15">
      <c r="A27" s="48" t="s">
        <v>767</v>
      </c>
      <c r="B27" s="49" t="s">
        <v>647</v>
      </c>
      <c r="C27" s="39">
        <v>0.09625033840105254</v>
      </c>
      <c r="D27" s="50">
        <v>0.09626433156173567</v>
      </c>
    </row>
    <row r="28" spans="1:4" ht="15">
      <c r="A28" s="48" t="s">
        <v>768</v>
      </c>
      <c r="B28" s="49" t="s">
        <v>105</v>
      </c>
      <c r="C28" s="39">
        <v>0.08098428908374858</v>
      </c>
      <c r="D28" s="50">
        <v>0.08098764729936976</v>
      </c>
    </row>
    <row r="29" spans="1:4" ht="15">
      <c r="A29" s="48" t="s">
        <v>769</v>
      </c>
      <c r="B29" s="49" t="s">
        <v>243</v>
      </c>
      <c r="C29" s="39">
        <v>0.18792498270493135</v>
      </c>
      <c r="D29" s="50">
        <v>0.18793179081594547</v>
      </c>
    </row>
    <row r="30" spans="1:4" ht="15">
      <c r="A30" s="48" t="s">
        <v>770</v>
      </c>
      <c r="B30" s="49" t="s">
        <v>247</v>
      </c>
      <c r="C30" s="39">
        <v>0.08067305701563493</v>
      </c>
      <c r="D30" s="50">
        <v>0.08067831226321687</v>
      </c>
    </row>
    <row r="31" spans="1:4" ht="15">
      <c r="A31" s="48" t="s">
        <v>771</v>
      </c>
      <c r="B31" s="49" t="s">
        <v>998</v>
      </c>
      <c r="C31" s="39">
        <v>0.1265046372188312</v>
      </c>
      <c r="D31" s="50">
        <v>0.12651781240740329</v>
      </c>
    </row>
    <row r="32" spans="1:4" ht="15">
      <c r="A32" s="48" t="s">
        <v>772</v>
      </c>
      <c r="B32" s="49" t="s">
        <v>603</v>
      </c>
      <c r="C32" s="39">
        <v>0.2534420771174805</v>
      </c>
      <c r="D32" s="50">
        <v>0.2534274301731651</v>
      </c>
    </row>
    <row r="33" spans="1:4" ht="15">
      <c r="A33" s="48" t="s">
        <v>773</v>
      </c>
      <c r="B33" s="49" t="s">
        <v>267</v>
      </c>
      <c r="C33" s="39">
        <v>0.0581037608904777</v>
      </c>
      <c r="D33" s="50">
        <v>0.0581099524126485</v>
      </c>
    </row>
    <row r="34" spans="1:4" ht="15">
      <c r="A34" s="48" t="s">
        <v>774</v>
      </c>
      <c r="B34" s="49" t="s">
        <v>279</v>
      </c>
      <c r="C34" s="39">
        <v>0.05335180050492979</v>
      </c>
      <c r="D34" s="50">
        <v>0.053347175942058594</v>
      </c>
    </row>
    <row r="35" spans="1:4" ht="15">
      <c r="A35" s="48" t="s">
        <v>775</v>
      </c>
      <c r="B35" s="49" t="s">
        <v>271</v>
      </c>
      <c r="C35" s="39">
        <v>0.1064525345852313</v>
      </c>
      <c r="D35" s="50">
        <v>0.10645459581222125</v>
      </c>
    </row>
    <row r="36" spans="1:4" ht="15">
      <c r="A36" s="48" t="s">
        <v>776</v>
      </c>
      <c r="B36" s="49" t="s">
        <v>985</v>
      </c>
      <c r="C36" s="39">
        <v>0.07695431048083659</v>
      </c>
      <c r="D36" s="50">
        <v>0.07694958213961874</v>
      </c>
    </row>
    <row r="37" spans="1:4" ht="15">
      <c r="A37" s="48" t="s">
        <v>777</v>
      </c>
      <c r="B37" s="49" t="s">
        <v>993</v>
      </c>
      <c r="C37" s="39">
        <v>0.06492284786546464</v>
      </c>
      <c r="D37" s="50">
        <v>0.06492687997596913</v>
      </c>
    </row>
    <row r="38" spans="1:4" ht="15">
      <c r="A38" s="48" t="s">
        <v>778</v>
      </c>
      <c r="B38" s="49" t="s">
        <v>986</v>
      </c>
      <c r="C38" s="39">
        <v>0.09880115103278242</v>
      </c>
      <c r="D38" s="50">
        <v>0.09880763836106501</v>
      </c>
    </row>
    <row r="39" spans="1:4" ht="15">
      <c r="A39" s="48" t="s">
        <v>779</v>
      </c>
      <c r="B39" s="49" t="s">
        <v>303</v>
      </c>
      <c r="C39" s="39">
        <v>0.052401183613413574</v>
      </c>
      <c r="D39" s="50">
        <v>0.05238828235649076</v>
      </c>
    </row>
    <row r="40" spans="1:4" ht="15">
      <c r="A40" s="48" t="s">
        <v>780</v>
      </c>
      <c r="B40" s="49" t="s">
        <v>309</v>
      </c>
      <c r="C40" s="39">
        <v>0.3654233175590036</v>
      </c>
      <c r="D40" s="50">
        <v>0.36525451562984795</v>
      </c>
    </row>
    <row r="41" spans="1:4" ht="15">
      <c r="A41" s="48" t="s">
        <v>781</v>
      </c>
      <c r="B41" s="49" t="s">
        <v>991</v>
      </c>
      <c r="C41" s="39">
        <v>0.08451902773898187</v>
      </c>
      <c r="D41" s="50">
        <v>0.08452145406136122</v>
      </c>
    </row>
    <row r="42" spans="1:4" ht="15">
      <c r="A42" s="48" t="s">
        <v>782</v>
      </c>
      <c r="B42" s="49" t="s">
        <v>653</v>
      </c>
      <c r="C42" s="39">
        <v>0.044282295496321206</v>
      </c>
      <c r="D42" s="50">
        <v>0.04427896656905028</v>
      </c>
    </row>
    <row r="43" spans="1:4" ht="15">
      <c r="A43" s="48" t="s">
        <v>783</v>
      </c>
      <c r="B43" s="49" t="s">
        <v>992</v>
      </c>
      <c r="C43" s="39">
        <v>0.05692090070834176</v>
      </c>
      <c r="D43" s="50">
        <v>0.05690830241631466</v>
      </c>
    </row>
    <row r="44" spans="1:4" ht="15">
      <c r="A44" s="48" t="s">
        <v>784</v>
      </c>
      <c r="B44" s="49" t="s">
        <v>1007</v>
      </c>
      <c r="C44" s="39">
        <v>0.06374072192708638</v>
      </c>
      <c r="D44" s="50">
        <v>0.0637410917326943</v>
      </c>
    </row>
    <row r="45" spans="1:4" ht="15">
      <c r="A45" s="48" t="s">
        <v>785</v>
      </c>
      <c r="B45" s="49" t="s">
        <v>657</v>
      </c>
      <c r="C45" s="39">
        <v>0.04602135292982333</v>
      </c>
      <c r="D45" s="50">
        <v>0.046017686953319176</v>
      </c>
    </row>
    <row r="46" spans="1:4" ht="15">
      <c r="A46" s="48" t="s">
        <v>786</v>
      </c>
      <c r="B46" s="49" t="s">
        <v>519</v>
      </c>
      <c r="C46" s="39">
        <v>0.07799849327466096</v>
      </c>
      <c r="D46" s="50">
        <v>0.07799156081938455</v>
      </c>
    </row>
    <row r="47" spans="1:4" ht="15">
      <c r="A47" s="48" t="s">
        <v>787</v>
      </c>
      <c r="B47" s="49" t="s">
        <v>325</v>
      </c>
      <c r="C47" s="39">
        <v>0.06496357536797877</v>
      </c>
      <c r="D47" s="50">
        <v>0.06496788504991118</v>
      </c>
    </row>
    <row r="48" spans="1:4" ht="15">
      <c r="A48" s="48" t="s">
        <v>788</v>
      </c>
      <c r="B48" s="49" t="s">
        <v>363</v>
      </c>
      <c r="C48" s="39">
        <v>0.1572189540813841</v>
      </c>
      <c r="D48" s="50">
        <v>0.15718690784402933</v>
      </c>
    </row>
    <row r="49" spans="1:4" ht="15">
      <c r="A49" s="48" t="s">
        <v>789</v>
      </c>
      <c r="B49" s="49" t="s">
        <v>359</v>
      </c>
      <c r="C49" s="39">
        <v>0.1640522567369746</v>
      </c>
      <c r="D49" s="50">
        <v>0.16405471863106688</v>
      </c>
    </row>
    <row r="50" spans="1:4" ht="15">
      <c r="A50" s="48" t="s">
        <v>790</v>
      </c>
      <c r="B50" s="49" t="s">
        <v>361</v>
      </c>
      <c r="C50" s="39">
        <v>0.09202436868820928</v>
      </c>
      <c r="D50" s="50">
        <v>0.09203291080162826</v>
      </c>
    </row>
    <row r="51" spans="1:4" ht="15">
      <c r="A51" s="48" t="s">
        <v>791</v>
      </c>
      <c r="B51" s="49" t="s">
        <v>381</v>
      </c>
      <c r="C51" s="39">
        <v>0.11675835365505585</v>
      </c>
      <c r="D51" s="50">
        <v>0.11675606236038297</v>
      </c>
    </row>
    <row r="52" spans="1:4" ht="15">
      <c r="A52" s="48" t="s">
        <v>792</v>
      </c>
      <c r="B52" s="49" t="s">
        <v>1012</v>
      </c>
      <c r="C52" s="39">
        <v>0.07281124794664484</v>
      </c>
      <c r="D52" s="50">
        <v>0.07280434921602286</v>
      </c>
    </row>
    <row r="53" spans="1:4" ht="15">
      <c r="A53" s="48" t="s">
        <v>793</v>
      </c>
      <c r="B53" s="49" t="s">
        <v>371</v>
      </c>
      <c r="C53" s="39">
        <v>0.059924314913485086</v>
      </c>
      <c r="D53" s="50">
        <v>0.0599229642219201</v>
      </c>
    </row>
    <row r="54" spans="1:4" ht="15">
      <c r="A54" s="48" t="s">
        <v>794</v>
      </c>
      <c r="B54" s="49" t="s">
        <v>999</v>
      </c>
      <c r="C54" s="39">
        <v>0.15526913877495102</v>
      </c>
      <c r="D54" s="50">
        <v>0.1552486398502393</v>
      </c>
    </row>
    <row r="55" spans="1:4" ht="15">
      <c r="A55" s="48" t="s">
        <v>795</v>
      </c>
      <c r="B55" s="49" t="s">
        <v>245</v>
      </c>
      <c r="C55" s="39">
        <v>0.0520857253258001</v>
      </c>
      <c r="D55" s="50">
        <v>0.052079481856342716</v>
      </c>
    </row>
    <row r="56" spans="1:4" ht="15">
      <c r="A56" s="48" t="s">
        <v>796</v>
      </c>
      <c r="B56" s="49" t="s">
        <v>1000</v>
      </c>
      <c r="C56" s="39">
        <v>0.0888195463303798</v>
      </c>
      <c r="D56" s="50">
        <v>0.08880436541423292</v>
      </c>
    </row>
    <row r="57" spans="1:4" ht="15">
      <c r="A57" s="48" t="s">
        <v>797</v>
      </c>
      <c r="B57" s="49" t="s">
        <v>403</v>
      </c>
      <c r="C57" s="39">
        <v>0.09817686559617535</v>
      </c>
      <c r="D57" s="50">
        <v>0.0981745463074882</v>
      </c>
    </row>
    <row r="58" spans="1:4" ht="15">
      <c r="A58" s="48" t="s">
        <v>798</v>
      </c>
      <c r="B58" s="49" t="s">
        <v>315</v>
      </c>
      <c r="C58" s="39">
        <v>0.17562321260202463</v>
      </c>
      <c r="D58" s="50">
        <v>0.17559578291943526</v>
      </c>
    </row>
    <row r="59" spans="1:4" ht="15">
      <c r="A59" s="48" t="s">
        <v>799</v>
      </c>
      <c r="B59" s="49" t="s">
        <v>994</v>
      </c>
      <c r="C59" s="39">
        <v>0.09307114480722661</v>
      </c>
      <c r="D59" s="50">
        <v>0.09257714563771523</v>
      </c>
    </row>
    <row r="60" spans="1:4" ht="15">
      <c r="A60" s="48" t="s">
        <v>800</v>
      </c>
      <c r="B60" s="49" t="s">
        <v>269</v>
      </c>
      <c r="C60" s="39">
        <v>0.2064429206181515</v>
      </c>
      <c r="D60" s="50">
        <v>0.20644725589203783</v>
      </c>
    </row>
    <row r="61" spans="1:4" ht="15">
      <c r="A61" s="48" t="s">
        <v>801</v>
      </c>
      <c r="B61" s="49" t="s">
        <v>1001</v>
      </c>
      <c r="C61" s="39">
        <v>0.057156335721168794</v>
      </c>
      <c r="D61" s="50">
        <v>0.05715575912237038</v>
      </c>
    </row>
    <row r="62" spans="1:4" ht="15">
      <c r="A62" s="48" t="s">
        <v>802</v>
      </c>
      <c r="B62" s="49" t="s">
        <v>411</v>
      </c>
      <c r="C62" s="39">
        <v>0.12910189250215848</v>
      </c>
      <c r="D62" s="50">
        <v>0.1291283181258355</v>
      </c>
    </row>
    <row r="63" spans="1:4" ht="15">
      <c r="A63" s="48" t="s">
        <v>803</v>
      </c>
      <c r="B63" s="49" t="s">
        <v>1002</v>
      </c>
      <c r="C63" s="39">
        <v>0.057872371395914626</v>
      </c>
      <c r="D63" s="50">
        <v>0.057869456475175635</v>
      </c>
    </row>
    <row r="64" spans="1:4" ht="15">
      <c r="A64" s="48" t="s">
        <v>804</v>
      </c>
      <c r="B64" s="49" t="s">
        <v>281</v>
      </c>
      <c r="C64" s="39">
        <v>0.09990392315481766</v>
      </c>
      <c r="D64" s="50">
        <v>0.09990248929968337</v>
      </c>
    </row>
    <row r="65" spans="1:4" ht="15">
      <c r="A65" s="48" t="s">
        <v>805</v>
      </c>
      <c r="B65" s="49" t="s">
        <v>187</v>
      </c>
      <c r="C65" s="39">
        <v>0.245113608424591</v>
      </c>
      <c r="D65" s="50">
        <v>0.24500444314642653</v>
      </c>
    </row>
    <row r="66" spans="1:4" ht="15">
      <c r="A66" s="48" t="s">
        <v>806</v>
      </c>
      <c r="B66" s="49" t="s">
        <v>975</v>
      </c>
      <c r="C66" s="39">
        <v>0.05500453604896207</v>
      </c>
      <c r="D66" s="50">
        <v>0.05500254862392272</v>
      </c>
    </row>
    <row r="67" spans="1:4" ht="15">
      <c r="A67" s="48" t="s">
        <v>807</v>
      </c>
      <c r="B67" s="49" t="s">
        <v>541</v>
      </c>
      <c r="C67" s="39">
        <v>0.08085329608418973</v>
      </c>
      <c r="D67" s="50">
        <v>0.08085147394562996</v>
      </c>
    </row>
    <row r="68" spans="1:4" ht="15">
      <c r="A68" s="48" t="s">
        <v>808</v>
      </c>
      <c r="B68" s="49" t="s">
        <v>427</v>
      </c>
      <c r="C68" s="39">
        <v>0.10583535850000819</v>
      </c>
      <c r="D68" s="50">
        <v>0.10580443329141684</v>
      </c>
    </row>
    <row r="69" spans="1:4" ht="15">
      <c r="A69" s="48" t="s">
        <v>809</v>
      </c>
      <c r="B69" s="49" t="s">
        <v>45</v>
      </c>
      <c r="C69" s="39">
        <v>0.3457086874828998</v>
      </c>
      <c r="D69" s="50">
        <v>0.3456062477929331</v>
      </c>
    </row>
    <row r="70" spans="1:4" ht="15">
      <c r="A70" s="48" t="s">
        <v>810</v>
      </c>
      <c r="B70" s="49" t="s">
        <v>977</v>
      </c>
      <c r="C70" s="39">
        <v>0.13515046700809652</v>
      </c>
      <c r="D70" s="50">
        <v>0.14919933034101335</v>
      </c>
    </row>
    <row r="71" spans="1:4" ht="15">
      <c r="A71" s="48" t="s">
        <v>811</v>
      </c>
      <c r="B71" s="49" t="s">
        <v>443</v>
      </c>
      <c r="C71" s="39">
        <v>0.06900072218186984</v>
      </c>
      <c r="D71" s="50">
        <v>0.06899937688575164</v>
      </c>
    </row>
    <row r="72" spans="1:4" ht="15">
      <c r="A72" s="48" t="s">
        <v>812</v>
      </c>
      <c r="B72" s="49" t="s">
        <v>219</v>
      </c>
      <c r="C72" s="39">
        <v>0.1326153718706034</v>
      </c>
      <c r="D72" s="50">
        <v>0.13260861207050686</v>
      </c>
    </row>
    <row r="73" spans="1:4" ht="15">
      <c r="A73" s="48" t="s">
        <v>813</v>
      </c>
      <c r="B73" s="49" t="s">
        <v>449</v>
      </c>
      <c r="C73" s="39">
        <v>0.08944323788996907</v>
      </c>
      <c r="D73" s="50">
        <v>0.0894272767482212</v>
      </c>
    </row>
    <row r="74" spans="1:4" ht="15">
      <c r="A74" s="48" t="s">
        <v>814</v>
      </c>
      <c r="B74" s="49" t="s">
        <v>577</v>
      </c>
      <c r="C74" s="39">
        <v>0.12033756994372966</v>
      </c>
      <c r="D74" s="50">
        <v>0.12034164947708205</v>
      </c>
    </row>
    <row r="75" spans="1:4" ht="15">
      <c r="A75" s="48" t="s">
        <v>815</v>
      </c>
      <c r="B75" s="49" t="s">
        <v>473</v>
      </c>
      <c r="C75" s="39">
        <v>0.11820158732708097</v>
      </c>
      <c r="D75" s="50">
        <v>0.11819891107052076</v>
      </c>
    </row>
    <row r="76" spans="1:4" ht="15">
      <c r="A76" s="48" t="s">
        <v>816</v>
      </c>
      <c r="B76" s="49" t="s">
        <v>347</v>
      </c>
      <c r="C76" s="39">
        <v>0.0912422197733267</v>
      </c>
      <c r="D76" s="50">
        <v>0.09125596060087489</v>
      </c>
    </row>
    <row r="77" spans="1:4" ht="15">
      <c r="A77" s="48" t="s">
        <v>817</v>
      </c>
      <c r="B77" s="49" t="s">
        <v>631</v>
      </c>
      <c r="C77" s="39">
        <v>0.12988199074710152</v>
      </c>
      <c r="D77" s="50">
        <v>0.1298603683317354</v>
      </c>
    </row>
    <row r="78" spans="1:4" ht="15">
      <c r="A78" s="48" t="s">
        <v>818</v>
      </c>
      <c r="B78" s="49" t="s">
        <v>467</v>
      </c>
      <c r="C78" s="39">
        <v>0.08573862024966714</v>
      </c>
      <c r="D78" s="50">
        <v>0.0857458929509208</v>
      </c>
    </row>
    <row r="79" spans="1:4" ht="15">
      <c r="A79" s="48" t="s">
        <v>819</v>
      </c>
      <c r="B79" s="49" t="s">
        <v>459</v>
      </c>
      <c r="C79" s="39">
        <v>0.1472409228498832</v>
      </c>
      <c r="D79" s="50">
        <v>0.14757334482159262</v>
      </c>
    </row>
    <row r="80" spans="1:4" ht="15">
      <c r="A80" s="48" t="s">
        <v>820</v>
      </c>
      <c r="B80" s="49" t="s">
        <v>1005</v>
      </c>
      <c r="C80" s="39">
        <v>0.06808146900108134</v>
      </c>
      <c r="D80" s="50">
        <v>0.06807851159715145</v>
      </c>
    </row>
    <row r="81" spans="1:4" ht="15">
      <c r="A81" s="48" t="s">
        <v>821</v>
      </c>
      <c r="B81" s="49" t="s">
        <v>996</v>
      </c>
      <c r="C81" s="39">
        <v>0.06460877606896108</v>
      </c>
      <c r="D81" s="50">
        <v>0.06461383173253157</v>
      </c>
    </row>
    <row r="82" spans="1:4" ht="15">
      <c r="A82" s="48" t="s">
        <v>822</v>
      </c>
      <c r="B82" s="49" t="s">
        <v>69</v>
      </c>
      <c r="C82" s="39">
        <v>0.07193313775373214</v>
      </c>
      <c r="D82" s="50">
        <v>0.07192569982412106</v>
      </c>
    </row>
    <row r="83" spans="1:4" ht="15">
      <c r="A83" s="48" t="s">
        <v>823</v>
      </c>
      <c r="B83" s="49" t="s">
        <v>483</v>
      </c>
      <c r="C83" s="39">
        <v>0.0928965693435035</v>
      </c>
      <c r="D83" s="50">
        <v>0.0928768067578798</v>
      </c>
    </row>
    <row r="84" spans="1:4" ht="15">
      <c r="A84" s="48" t="s">
        <v>824</v>
      </c>
      <c r="B84" s="49" t="s">
        <v>1020</v>
      </c>
      <c r="C84" s="39">
        <v>0.06715193684988084</v>
      </c>
      <c r="D84" s="50">
        <v>0.06716051222758664</v>
      </c>
    </row>
    <row r="85" spans="1:4" ht="15">
      <c r="A85" s="48" t="s">
        <v>825</v>
      </c>
      <c r="B85" s="49" t="s">
        <v>113</v>
      </c>
      <c r="C85" s="39">
        <v>0.07186567186533932</v>
      </c>
      <c r="D85" s="50">
        <v>0.07185882383967568</v>
      </c>
    </row>
    <row r="86" spans="1:4" ht="15">
      <c r="A86" s="48" t="s">
        <v>826</v>
      </c>
      <c r="B86" s="49" t="s">
        <v>581</v>
      </c>
      <c r="C86" s="39">
        <v>0.05968065966045444</v>
      </c>
      <c r="D86" s="50">
        <v>0.05968752783453745</v>
      </c>
    </row>
    <row r="87" spans="1:4" ht="15">
      <c r="A87" s="48" t="s">
        <v>827</v>
      </c>
      <c r="B87" s="49" t="s">
        <v>491</v>
      </c>
      <c r="C87" s="39">
        <v>0.058709219942206715</v>
      </c>
      <c r="D87" s="50">
        <v>0.058709597714383555</v>
      </c>
    </row>
    <row r="88" spans="1:4" ht="15">
      <c r="A88" s="48" t="s">
        <v>828</v>
      </c>
      <c r="B88" s="49" t="s">
        <v>1010</v>
      </c>
      <c r="C88" s="39">
        <v>0.053878063401228436</v>
      </c>
      <c r="D88" s="50">
        <v>0.05386985986638447</v>
      </c>
    </row>
    <row r="89" spans="1:4" ht="15">
      <c r="A89" s="48" t="s">
        <v>829</v>
      </c>
      <c r="B89" s="49" t="s">
        <v>503</v>
      </c>
      <c r="C89" s="39">
        <v>0.06718710288040101</v>
      </c>
      <c r="D89" s="50">
        <v>0.0671861335550639</v>
      </c>
    </row>
    <row r="90" spans="1:4" ht="15">
      <c r="A90" s="48" t="s">
        <v>830</v>
      </c>
      <c r="B90" s="49" t="s">
        <v>511</v>
      </c>
      <c r="C90" s="39">
        <v>0.16800132195771855</v>
      </c>
      <c r="D90" s="50">
        <v>0.16797798126247473</v>
      </c>
    </row>
    <row r="91" spans="1:4" ht="15">
      <c r="A91" s="48" t="s">
        <v>831</v>
      </c>
      <c r="B91" s="49" t="s">
        <v>1011</v>
      </c>
      <c r="C91" s="39">
        <v>0.09316044268848106</v>
      </c>
      <c r="D91" s="50">
        <v>0.09270517293422348</v>
      </c>
    </row>
    <row r="92" spans="1:4" ht="15">
      <c r="A92" s="48" t="s">
        <v>832</v>
      </c>
      <c r="B92" s="49" t="s">
        <v>297</v>
      </c>
      <c r="C92" s="39">
        <v>0.1906415846103663</v>
      </c>
      <c r="D92" s="50">
        <v>0.1905950827251884</v>
      </c>
    </row>
    <row r="93" spans="1:4" ht="15">
      <c r="A93" s="48" t="s">
        <v>833</v>
      </c>
      <c r="B93" s="49" t="s">
        <v>1014</v>
      </c>
      <c r="C93" s="39">
        <v>0.10134672380771081</v>
      </c>
      <c r="D93" s="50">
        <v>0.1013562330544156</v>
      </c>
    </row>
    <row r="94" spans="1:4" ht="15">
      <c r="A94" s="48" t="s">
        <v>834</v>
      </c>
      <c r="B94" s="49" t="s">
        <v>968</v>
      </c>
      <c r="C94" s="39">
        <v>0.0817111812064862</v>
      </c>
      <c r="D94" s="50">
        <v>0.0817117869908544</v>
      </c>
    </row>
    <row r="95" spans="1:4" ht="15">
      <c r="A95" s="48" t="s">
        <v>835</v>
      </c>
      <c r="B95" s="49" t="s">
        <v>555</v>
      </c>
      <c r="C95" s="39">
        <v>0.053994379819670535</v>
      </c>
      <c r="D95" s="50">
        <v>0.05398957448874436</v>
      </c>
    </row>
    <row r="96" spans="1:4" ht="15">
      <c r="A96" s="48" t="s">
        <v>836</v>
      </c>
      <c r="B96" s="49" t="s">
        <v>1018</v>
      </c>
      <c r="C96" s="39">
        <v>0.05360651763276572</v>
      </c>
      <c r="D96" s="50">
        <v>0.05360267495778667</v>
      </c>
    </row>
    <row r="97" spans="1:4" ht="15">
      <c r="A97" s="48" t="s">
        <v>837</v>
      </c>
      <c r="B97" s="49" t="s">
        <v>637</v>
      </c>
      <c r="C97" s="39">
        <v>0.13239461893056675</v>
      </c>
      <c r="D97" s="50">
        <v>0.1317553791489846</v>
      </c>
    </row>
    <row r="98" spans="1:4" ht="15">
      <c r="A98" s="48" t="s">
        <v>838</v>
      </c>
      <c r="B98" s="49" t="s">
        <v>569</v>
      </c>
      <c r="C98" s="39">
        <v>0.09529178145782322</v>
      </c>
      <c r="D98" s="50">
        <v>0.09481837698462589</v>
      </c>
    </row>
    <row r="99" spans="1:4" ht="15">
      <c r="A99" s="48" t="s">
        <v>839</v>
      </c>
      <c r="B99" s="49" t="s">
        <v>567</v>
      </c>
      <c r="C99" s="39">
        <v>0.16406543492678916</v>
      </c>
      <c r="D99" s="50">
        <v>0.16407586258011614</v>
      </c>
    </row>
    <row r="100" spans="1:4" ht="15">
      <c r="A100" s="48" t="s">
        <v>840</v>
      </c>
      <c r="B100" s="49" t="s">
        <v>49</v>
      </c>
      <c r="C100" s="39">
        <v>0.06952103994983226</v>
      </c>
      <c r="D100" s="50">
        <v>0.06951555938087821</v>
      </c>
    </row>
    <row r="101" spans="1:4" ht="15">
      <c r="A101" s="48" t="s">
        <v>841</v>
      </c>
      <c r="B101" s="49" t="s">
        <v>199</v>
      </c>
      <c r="C101" s="39">
        <v>0.06268780937379237</v>
      </c>
      <c r="D101" s="50">
        <v>0.06268378827793732</v>
      </c>
    </row>
    <row r="102" spans="1:4" ht="15">
      <c r="A102" s="48" t="s">
        <v>842</v>
      </c>
      <c r="B102" s="49" t="s">
        <v>203</v>
      </c>
      <c r="C102" s="39">
        <v>0.13404930994369793</v>
      </c>
      <c r="D102" s="50">
        <v>0.13407461215180366</v>
      </c>
    </row>
    <row r="103" spans="1:4" ht="15">
      <c r="A103" s="48" t="s">
        <v>843</v>
      </c>
      <c r="B103" s="49" t="s">
        <v>193</v>
      </c>
      <c r="C103" s="39">
        <v>0.06948196095512035</v>
      </c>
      <c r="D103" s="50">
        <v>0.06947670049725249</v>
      </c>
    </row>
    <row r="104" spans="1:4" ht="15">
      <c r="A104" s="48" t="s">
        <v>844</v>
      </c>
      <c r="B104" s="49" t="s">
        <v>601</v>
      </c>
      <c r="C104" s="39">
        <v>0.1717253275915381</v>
      </c>
      <c r="D104" s="50">
        <v>0.17072777645708867</v>
      </c>
    </row>
    <row r="105" spans="1:4" ht="15">
      <c r="A105" s="48" t="s">
        <v>845</v>
      </c>
      <c r="B105" s="49" t="s">
        <v>451</v>
      </c>
      <c r="C105" s="39">
        <v>0.16602199733593268</v>
      </c>
      <c r="D105" s="50">
        <v>0.1660602297678364</v>
      </c>
    </row>
    <row r="106" spans="1:4" ht="15">
      <c r="A106" s="48" t="s">
        <v>846</v>
      </c>
      <c r="B106" s="49" t="s">
        <v>43</v>
      </c>
      <c r="C106" s="39">
        <v>0.1588072247596188</v>
      </c>
      <c r="D106" s="50">
        <v>0.15880636698291883</v>
      </c>
    </row>
    <row r="107" spans="1:4" ht="15">
      <c r="A107" s="48" t="s">
        <v>847</v>
      </c>
      <c r="B107" s="49" t="s">
        <v>615</v>
      </c>
      <c r="C107" s="39">
        <v>0.06842648171961677</v>
      </c>
      <c r="D107" s="50">
        <v>0.06841963251362031</v>
      </c>
    </row>
    <row r="108" spans="1:4" ht="15">
      <c r="A108" s="48" t="s">
        <v>848</v>
      </c>
      <c r="B108" s="49" t="s">
        <v>621</v>
      </c>
      <c r="C108" s="39">
        <v>0.2513193664109502</v>
      </c>
      <c r="D108" s="50">
        <v>0.25125354599717103</v>
      </c>
    </row>
    <row r="109" spans="1:4" ht="15">
      <c r="A109" s="48" t="s">
        <v>849</v>
      </c>
      <c r="B109" s="49" t="s">
        <v>625</v>
      </c>
      <c r="C109" s="39">
        <v>0.12455965251292117</v>
      </c>
      <c r="D109" s="50">
        <v>0.12455696375620295</v>
      </c>
    </row>
    <row r="110" spans="1:4" ht="15">
      <c r="A110" s="48" t="s">
        <v>850</v>
      </c>
      <c r="B110" s="49" t="s">
        <v>301</v>
      </c>
      <c r="C110" s="39">
        <v>0.06196544444867441</v>
      </c>
      <c r="D110" s="50">
        <v>0.0619607326513114</v>
      </c>
    </row>
    <row r="111" spans="1:4" ht="15">
      <c r="A111" s="48" t="s">
        <v>851</v>
      </c>
      <c r="B111" s="49" t="s">
        <v>1023</v>
      </c>
      <c r="C111" s="39">
        <v>0.05682753009774603</v>
      </c>
      <c r="D111" s="50">
        <v>0.05682624970579986</v>
      </c>
    </row>
    <row r="112" spans="1:4" ht="15">
      <c r="A112" s="48" t="s">
        <v>852</v>
      </c>
      <c r="B112" s="49" t="s">
        <v>617</v>
      </c>
      <c r="C112" s="39">
        <v>0.151101640368064</v>
      </c>
      <c r="D112" s="50">
        <v>0.1511030967365335</v>
      </c>
    </row>
    <row r="113" spans="1:4" ht="15">
      <c r="A113" s="48" t="s">
        <v>853</v>
      </c>
      <c r="B113" s="49" t="s">
        <v>643</v>
      </c>
      <c r="C113" s="39">
        <v>0.01738168312875277</v>
      </c>
      <c r="D113" s="50">
        <v>0.01738115222871629</v>
      </c>
    </row>
    <row r="114" spans="1:4" ht="15">
      <c r="A114" s="48" t="s">
        <v>854</v>
      </c>
      <c r="B114" s="49" t="s">
        <v>659</v>
      </c>
      <c r="C114" s="39">
        <v>0.044008996606390766</v>
      </c>
      <c r="D114" s="50">
        <v>0.04401185839321687</v>
      </c>
    </row>
    <row r="115" spans="1:4" ht="15">
      <c r="A115" s="48" t="s">
        <v>855</v>
      </c>
      <c r="B115" s="49" t="s">
        <v>651</v>
      </c>
      <c r="C115" s="39">
        <v>0.11545651813990014</v>
      </c>
      <c r="D115" s="50">
        <v>0.11546023553566137</v>
      </c>
    </row>
    <row r="116" spans="1:4" ht="15">
      <c r="A116" s="48" t="s">
        <v>856</v>
      </c>
      <c r="B116" s="49" t="s">
        <v>979</v>
      </c>
      <c r="C116" s="39">
        <v>0.10714265775295213</v>
      </c>
      <c r="D116" s="50">
        <v>0.10715295658106136</v>
      </c>
    </row>
    <row r="117" spans="1:4" ht="15">
      <c r="A117" s="48" t="s">
        <v>857</v>
      </c>
      <c r="B117" s="49" t="s">
        <v>649</v>
      </c>
      <c r="C117" s="39">
        <v>0.04714737885271253</v>
      </c>
      <c r="D117" s="50">
        <v>0.047145140517018895</v>
      </c>
    </row>
    <row r="118" spans="1:4" ht="15">
      <c r="A118" s="48" t="s">
        <v>858</v>
      </c>
      <c r="B118" s="49" t="s">
        <v>990</v>
      </c>
      <c r="C118" s="39">
        <v>0.04610041843815603</v>
      </c>
      <c r="D118" s="50">
        <v>0.046094530331500926</v>
      </c>
    </row>
    <row r="119" spans="1:4" ht="15">
      <c r="A119" s="48" t="s">
        <v>859</v>
      </c>
      <c r="B119" s="49" t="s">
        <v>667</v>
      </c>
      <c r="C119" s="39">
        <v>0.1654570684333368</v>
      </c>
      <c r="D119" s="50">
        <v>0.16546731575858467</v>
      </c>
    </row>
    <row r="120" spans="1:4" ht="15">
      <c r="A120" s="48" t="s">
        <v>860</v>
      </c>
      <c r="B120" s="49" t="s">
        <v>1026</v>
      </c>
      <c r="C120" s="39">
        <v>0.04755186161391875</v>
      </c>
      <c r="D120" s="50">
        <v>0.047549263985758775</v>
      </c>
    </row>
    <row r="121" spans="1:4" ht="15">
      <c r="A121" s="48" t="s">
        <v>861</v>
      </c>
      <c r="B121" s="49" t="s">
        <v>976</v>
      </c>
      <c r="C121" s="39">
        <v>0.07441487341014737</v>
      </c>
      <c r="D121" s="50">
        <v>0.07441307287572602</v>
      </c>
    </row>
    <row r="122" spans="1:4" ht="15">
      <c r="A122" s="48" t="s">
        <v>862</v>
      </c>
      <c r="B122" s="49" t="s">
        <v>1025</v>
      </c>
      <c r="C122" s="39">
        <v>0.045409449532548336</v>
      </c>
      <c r="D122" s="50">
        <v>0.04540631576699638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BAX EN VIGUEUR LE "&amp;'OPTIONS - INTERVALLES DE MARGE'!A1</f>
        <v>GROUPEMENT DES BAX EN VIGUEUR LE 14 OCTOBRE 2021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863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864</v>
      </c>
      <c r="D6" s="7">
        <v>202203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865</v>
      </c>
      <c r="D7" s="8">
        <v>202206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866</v>
      </c>
      <c r="D8" s="7">
        <v>202209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867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868</v>
      </c>
      <c r="D10" s="6">
        <v>202303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869</v>
      </c>
      <c r="D11" s="6">
        <v>202306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870</v>
      </c>
      <c r="D12" s="7">
        <v>202309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871</v>
      </c>
      <c r="D13" s="9">
        <v>202312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872</v>
      </c>
      <c r="D14" s="6">
        <v>202403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873</v>
      </c>
      <c r="D15" s="6">
        <v>202406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874</v>
      </c>
      <c r="D16" s="7">
        <v>202409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14 OCTOBRE 2021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875</v>
      </c>
      <c r="C21" s="12">
        <v>67</v>
      </c>
      <c r="D21" s="12">
        <v>67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876</v>
      </c>
      <c r="C22" s="13">
        <v>4</v>
      </c>
      <c r="D22" s="13">
        <v>4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877</v>
      </c>
      <c r="C23" s="13">
        <v>29</v>
      </c>
      <c r="D23" s="13">
        <v>29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878</v>
      </c>
      <c r="C24" s="13">
        <v>40</v>
      </c>
      <c r="D24" s="13">
        <v>40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879</v>
      </c>
      <c r="C25" s="13">
        <v>151</v>
      </c>
      <c r="D25" s="13">
        <v>151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880</v>
      </c>
      <c r="C26" s="13">
        <v>163</v>
      </c>
      <c r="D26" s="13">
        <v>162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881</v>
      </c>
      <c r="C27" s="13">
        <v>144</v>
      </c>
      <c r="D27" s="13">
        <v>144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882</v>
      </c>
      <c r="C28" s="13">
        <v>147</v>
      </c>
      <c r="D28" s="13">
        <v>147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883</v>
      </c>
      <c r="C29" s="13">
        <v>181</v>
      </c>
      <c r="D29" s="13">
        <v>180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884</v>
      </c>
      <c r="C30" s="14">
        <v>183</v>
      </c>
      <c r="D30" s="14">
        <v>183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14 OCTOBRE 2021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885</v>
      </c>
      <c r="C35" s="19">
        <v>229</v>
      </c>
      <c r="D35" s="19">
        <v>229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886</v>
      </c>
      <c r="C36" s="19">
        <v>178</v>
      </c>
      <c r="D36" s="19">
        <v>178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887</v>
      </c>
      <c r="C37" s="19">
        <v>74</v>
      </c>
      <c r="D37" s="19">
        <v>74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888</v>
      </c>
      <c r="C38" s="19">
        <v>67</v>
      </c>
      <c r="D38" s="19">
        <v>67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889</v>
      </c>
      <c r="C39" s="19">
        <v>134</v>
      </c>
      <c r="D39" s="19">
        <v>134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890</v>
      </c>
      <c r="C40" s="19">
        <v>129</v>
      </c>
      <c r="D40" s="19">
        <v>129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891</v>
      </c>
      <c r="C41" s="19">
        <v>125</v>
      </c>
      <c r="D41" s="19">
        <v>125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892</v>
      </c>
      <c r="C42" s="20">
        <v>132</v>
      </c>
      <c r="D42" s="20">
        <v>132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14 OCTOBRE 2021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893</v>
      </c>
      <c r="C47" s="19">
        <v>304</v>
      </c>
      <c r="D47" s="19">
        <v>304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894</v>
      </c>
      <c r="C48" s="19">
        <v>39</v>
      </c>
      <c r="D48" s="19">
        <v>40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895</v>
      </c>
      <c r="C49" s="19">
        <v>161</v>
      </c>
      <c r="D49" s="19">
        <v>161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896</v>
      </c>
      <c r="C50" s="19">
        <v>146</v>
      </c>
      <c r="D50" s="19">
        <v>146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897</v>
      </c>
      <c r="C51" s="19">
        <v>196</v>
      </c>
      <c r="D51" s="19">
        <v>195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898</v>
      </c>
      <c r="C52" s="20">
        <v>178</v>
      </c>
      <c r="D52" s="20">
        <v>177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14 OCTOBRE 2021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899</v>
      </c>
      <c r="C57" s="19">
        <v>188</v>
      </c>
      <c r="D57" s="19">
        <v>188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900</v>
      </c>
      <c r="C58" s="19">
        <v>133</v>
      </c>
      <c r="D58" s="19">
        <v>134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901</v>
      </c>
      <c r="C59" s="19">
        <v>248</v>
      </c>
      <c r="D59" s="19">
        <v>246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902</v>
      </c>
      <c r="C60" s="20">
        <v>243</v>
      </c>
      <c r="D60" s="20">
        <v>242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14 OCTOBRE 2021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185</v>
      </c>
      <c r="C65" s="24">
        <v>205</v>
      </c>
      <c r="D65" s="25">
        <v>235</v>
      </c>
      <c r="E65" s="26">
        <v>250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111</v>
      </c>
      <c r="D66" s="29">
        <v>246</v>
      </c>
      <c r="E66" s="30">
        <v>270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200</v>
      </c>
      <c r="E67" s="30">
        <v>262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143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CORRA EN VIGUEUR LE "&amp;'OPTIONS - INTERVALLES DE MARGE'!A1</f>
        <v>GROUPEMENT DES CORRA EN VIGUEUR LE 14 OCTOBRE 2021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903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904</v>
      </c>
      <c r="D6" s="7">
        <v>202203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905</v>
      </c>
      <c r="D7" s="8">
        <v>202206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906</v>
      </c>
      <c r="D8" s="7">
        <v>202209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907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908</v>
      </c>
      <c r="D10" s="6">
        <v>202303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909</v>
      </c>
      <c r="D11" s="6">
        <v>202306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910</v>
      </c>
      <c r="D12" s="7">
        <v>202309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911</v>
      </c>
      <c r="D13" s="9">
        <v>202312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912</v>
      </c>
      <c r="D14" s="6">
        <v>202403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913</v>
      </c>
      <c r="D15" s="6">
        <v>202406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914</v>
      </c>
      <c r="D16" s="7">
        <v>202409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14 OCTOBRE 2021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915</v>
      </c>
      <c r="C21" s="12">
        <v>152</v>
      </c>
      <c r="D21" s="12">
        <v>152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916</v>
      </c>
      <c r="C22" s="13">
        <v>240</v>
      </c>
      <c r="D22" s="13">
        <v>239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917</v>
      </c>
      <c r="C23" s="13">
        <v>244</v>
      </c>
      <c r="D23" s="13">
        <v>244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918</v>
      </c>
      <c r="C24" s="13">
        <v>140</v>
      </c>
      <c r="D24" s="13">
        <v>140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919</v>
      </c>
      <c r="C25" s="13">
        <v>73</v>
      </c>
      <c r="D25" s="13">
        <v>73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920</v>
      </c>
      <c r="C26" s="13">
        <v>106</v>
      </c>
      <c r="D26" s="13">
        <v>106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921</v>
      </c>
      <c r="C27" s="13">
        <v>2</v>
      </c>
      <c r="D27" s="13">
        <v>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922</v>
      </c>
      <c r="C28" s="13">
        <v>0</v>
      </c>
      <c r="D28" s="13">
        <v>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923</v>
      </c>
      <c r="C29" s="13">
        <v>143</v>
      </c>
      <c r="D29" s="13">
        <v>143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924</v>
      </c>
      <c r="C30" s="14">
        <v>170</v>
      </c>
      <c r="D30" s="14">
        <v>170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14 OCTOBRE 2021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925</v>
      </c>
      <c r="C35" s="19">
        <v>327</v>
      </c>
      <c r="D35" s="19">
        <v>327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926</v>
      </c>
      <c r="C36" s="19">
        <v>246</v>
      </c>
      <c r="D36" s="19">
        <v>246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927</v>
      </c>
      <c r="C37" s="19">
        <v>275</v>
      </c>
      <c r="D37" s="19">
        <v>275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928</v>
      </c>
      <c r="C38" s="19">
        <v>169</v>
      </c>
      <c r="D38" s="19">
        <v>169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929</v>
      </c>
      <c r="C39" s="19">
        <v>62</v>
      </c>
      <c r="D39" s="19">
        <v>62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930</v>
      </c>
      <c r="C40" s="19">
        <v>51</v>
      </c>
      <c r="D40" s="19">
        <v>51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931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932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14 OCTOBRE 2021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933</v>
      </c>
      <c r="C47" s="19">
        <v>329</v>
      </c>
      <c r="D47" s="19">
        <v>329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934</v>
      </c>
      <c r="C48" s="19">
        <v>181</v>
      </c>
      <c r="D48" s="19">
        <v>181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935</v>
      </c>
      <c r="C49" s="19">
        <v>252</v>
      </c>
      <c r="D49" s="19">
        <v>252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936</v>
      </c>
      <c r="C50" s="19">
        <v>221</v>
      </c>
      <c r="D50" s="19">
        <v>221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937</v>
      </c>
      <c r="C51" s="19">
        <v>162</v>
      </c>
      <c r="D51" s="19">
        <v>162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938</v>
      </c>
      <c r="C52" s="20">
        <v>60</v>
      </c>
      <c r="D52" s="20">
        <v>60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14 OCTOBRE 2021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939</v>
      </c>
      <c r="C57" s="19">
        <v>369</v>
      </c>
      <c r="D57" s="19">
        <v>369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940</v>
      </c>
      <c r="C58" s="19">
        <v>249</v>
      </c>
      <c r="D58" s="19">
        <v>249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941</v>
      </c>
      <c r="C59" s="19">
        <v>270</v>
      </c>
      <c r="D59" s="19">
        <v>270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942</v>
      </c>
      <c r="C60" s="20">
        <v>255</v>
      </c>
      <c r="D60" s="20">
        <v>255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14 OCTOBRE 2021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179</v>
      </c>
      <c r="C65" s="24">
        <v>184</v>
      </c>
      <c r="D65" s="25">
        <v>188</v>
      </c>
      <c r="E65" s="26">
        <v>191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223</v>
      </c>
      <c r="D66" s="29">
        <v>201</v>
      </c>
      <c r="E66" s="30">
        <v>209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208</v>
      </c>
      <c r="E67" s="30">
        <v>198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SDV EN VIGUEUR LE "&amp;'OPTIONS - INTERVALLES DE MARGE'!A1</f>
        <v>GROUPEMENT DES SDV EN VIGUEUR LE 14 OCTOBRE 2021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943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944</v>
      </c>
      <c r="D6" s="94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945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946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947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0" t="str">
        <f>"IMPUTATIONS POUR POSITION MIXTE INTRA-MARCHANDISE - INTERMENSUELLE EN VIGUEUR LE "&amp;'OPTIONS - INTERVALLES DE MARGE'!A1</f>
        <v>IMPUTATIONS POUR POSITION MIXTE INTRA-MARCHANDISE - INTERMENSUELLE EN VIGUEUR LE 14 OCTOBRE 2021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173</v>
      </c>
      <c r="D14" s="26">
        <v>160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119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145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SXF EN VIGUEUR LE "&amp;'OPTIONS - INTERVALLES DE MARGE'!A1</f>
        <v>GROUPEMENT DES SXF EN VIGUEUR LE 14 OCTOBRE 2021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948</v>
      </c>
      <c r="D5" s="8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949</v>
      </c>
      <c r="D6" s="7">
        <v>202203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950</v>
      </c>
      <c r="D7" s="8">
        <v>202206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951</v>
      </c>
      <c r="D8" s="7">
        <v>202209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952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953</v>
      </c>
      <c r="D10" s="7">
        <v>202312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954</v>
      </c>
      <c r="D11" s="8">
        <v>202412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955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"IMPUTATIONS POUR POSITION MIXTE INTRA-MARCHANDISE - INTERMENSUELLE EN VIGUEUR LE "&amp;'OPTIONS - INTERVALLES DE MARGE'!A1</f>
        <v>IMPUTATIONS POUR POSITION MIXTE INTRA-MARCHANDISE - INTERMENSUELLE EN VIGUEUR LE 14 OCTOBRE 2021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1">
        <v>1</v>
      </c>
      <c r="C15" s="141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1476</v>
      </c>
      <c r="D17" s="26">
        <v>1831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366</v>
      </c>
      <c r="D18" s="30">
        <v>1238</v>
      </c>
      <c r="E18" s="3"/>
    </row>
    <row r="19" spans="1:5" ht="15" customHeight="1" thickBot="1">
      <c r="A19" s="32">
        <v>3</v>
      </c>
      <c r="B19" s="33"/>
      <c r="C19" s="34"/>
      <c r="D19" s="36">
        <v>581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9"/>
      <c r="B1" s="170"/>
      <c r="C1" s="170"/>
      <c r="D1" s="171"/>
    </row>
    <row r="2" spans="1:4" ht="50.1" customHeight="1" thickBot="1">
      <c r="A2" s="144" t="str">
        <f>"IMPUTATIONS POUR POSITION MIXTE INTRA-MARCHANDISES INTERMENSUELLE EN VIGUEUR LE "&amp;'OPTIONS - INTERVALLES DE MARGE'!A1</f>
        <v>IMPUTATIONS POUR POSITION MIXTE INTRA-MARCHANDISES INTERMENSUELLE EN VIGUEUR LE 14 OCTOBRE 2021</v>
      </c>
      <c r="B2" s="145"/>
      <c r="C2" s="145"/>
      <c r="D2" s="146"/>
    </row>
    <row r="3" spans="1:4" ht="15">
      <c r="A3" s="147" t="s">
        <v>20</v>
      </c>
      <c r="B3" s="149" t="s">
        <v>21</v>
      </c>
      <c r="C3" s="149" t="s">
        <v>22</v>
      </c>
      <c r="D3" s="149" t="s">
        <v>23</v>
      </c>
    </row>
    <row r="4" spans="1:4" ht="24" customHeight="1" thickBot="1">
      <c r="A4" s="148"/>
      <c r="B4" s="150"/>
      <c r="C4" s="150"/>
      <c r="D4" s="150"/>
    </row>
    <row r="5" spans="1:4" ht="15">
      <c r="A5" s="65" t="s">
        <v>704</v>
      </c>
      <c r="B5" s="66" t="s">
        <v>1029</v>
      </c>
      <c r="C5" s="67">
        <v>450</v>
      </c>
      <c r="D5" s="68">
        <v>450</v>
      </c>
    </row>
    <row r="6" spans="1:4" ht="15">
      <c r="A6" s="65" t="s">
        <v>706</v>
      </c>
      <c r="B6" s="66" t="s">
        <v>1030</v>
      </c>
      <c r="C6" s="67">
        <v>450</v>
      </c>
      <c r="D6" s="68">
        <v>450</v>
      </c>
    </row>
    <row r="7" spans="1:4" ht="15">
      <c r="A7" s="65" t="s">
        <v>708</v>
      </c>
      <c r="B7" s="66" t="s">
        <v>1031</v>
      </c>
      <c r="C7" s="67">
        <v>225</v>
      </c>
      <c r="D7" s="68">
        <v>225</v>
      </c>
    </row>
    <row r="8" spans="1:4" ht="15">
      <c r="A8" s="65" t="s">
        <v>715</v>
      </c>
      <c r="B8" s="66" t="s">
        <v>1032</v>
      </c>
      <c r="C8" s="67">
        <v>450</v>
      </c>
      <c r="D8" s="68">
        <v>450</v>
      </c>
    </row>
    <row r="9" spans="1:4" ht="15">
      <c r="A9" s="65" t="s">
        <v>717</v>
      </c>
      <c r="B9" s="66" t="s">
        <v>1033</v>
      </c>
      <c r="C9" s="67">
        <v>200</v>
      </c>
      <c r="D9" s="68">
        <v>200</v>
      </c>
    </row>
    <row r="10" spans="1:4" ht="15">
      <c r="A10" s="63" t="s">
        <v>719</v>
      </c>
      <c r="B10" s="49" t="s">
        <v>1034</v>
      </c>
      <c r="C10" s="67">
        <v>200</v>
      </c>
      <c r="D10" s="68">
        <v>200</v>
      </c>
    </row>
    <row r="11" spans="1:4" ht="15">
      <c r="A11" s="65" t="s">
        <v>725</v>
      </c>
      <c r="B11" s="66" t="s">
        <v>1035</v>
      </c>
      <c r="C11" s="67">
        <v>125</v>
      </c>
      <c r="D11" s="68">
        <v>125</v>
      </c>
    </row>
    <row r="12" spans="1:4" ht="15">
      <c r="A12" s="65" t="s">
        <v>727</v>
      </c>
      <c r="B12" s="66" t="s">
        <v>1036</v>
      </c>
      <c r="C12" s="67">
        <v>125</v>
      </c>
      <c r="D12" s="68">
        <v>125</v>
      </c>
    </row>
    <row r="13" spans="1:4" ht="15">
      <c r="A13" s="65" t="s">
        <v>729</v>
      </c>
      <c r="B13" s="66" t="s">
        <v>1037</v>
      </c>
      <c r="C13" s="67">
        <v>100</v>
      </c>
      <c r="D13" s="68">
        <v>100</v>
      </c>
    </row>
    <row r="14" spans="1:4" ht="15">
      <c r="A14" s="65" t="s">
        <v>731</v>
      </c>
      <c r="B14" s="66" t="s">
        <v>1038</v>
      </c>
      <c r="C14" s="67">
        <v>100</v>
      </c>
      <c r="D14" s="68">
        <v>100</v>
      </c>
    </row>
    <row r="15" spans="1:4" ht="15">
      <c r="A15" s="65" t="s">
        <v>735</v>
      </c>
      <c r="B15" s="69" t="s">
        <v>1040</v>
      </c>
      <c r="C15" s="67">
        <v>100</v>
      </c>
      <c r="D15" s="68">
        <v>100</v>
      </c>
    </row>
    <row r="16" spans="1:4" ht="15">
      <c r="A16" s="65" t="s">
        <v>737</v>
      </c>
      <c r="B16" s="69" t="s">
        <v>1041</v>
      </c>
      <c r="C16" s="67">
        <v>100</v>
      </c>
      <c r="D16" s="68">
        <v>100</v>
      </c>
    </row>
    <row r="17" spans="1:4" ht="15">
      <c r="A17" s="65" t="s">
        <v>739</v>
      </c>
      <c r="B17" s="69" t="s">
        <v>1042</v>
      </c>
      <c r="C17" s="67">
        <v>125</v>
      </c>
      <c r="D17" s="68">
        <v>125</v>
      </c>
    </row>
    <row r="18" spans="1:4" ht="15">
      <c r="A18" s="65" t="s">
        <v>741</v>
      </c>
      <c r="B18" s="69" t="s">
        <v>1043</v>
      </c>
      <c r="C18" s="67">
        <v>100</v>
      </c>
      <c r="D18" s="68">
        <v>100</v>
      </c>
    </row>
    <row r="19" spans="1:4" ht="15">
      <c r="A19" s="65" t="s">
        <v>743</v>
      </c>
      <c r="B19" s="66" t="s">
        <v>1044</v>
      </c>
      <c r="C19" s="67">
        <v>100</v>
      </c>
      <c r="D19" s="68">
        <v>100</v>
      </c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14 OCTOBRE 2021</v>
      </c>
      <c r="B30" s="145"/>
      <c r="C30" s="145"/>
      <c r="D30" s="146"/>
    </row>
    <row r="31" spans="1:4" ht="15" customHeight="1">
      <c r="A31" s="147" t="s">
        <v>20</v>
      </c>
      <c r="B31" s="149" t="s">
        <v>21</v>
      </c>
      <c r="C31" s="149" t="s">
        <v>37</v>
      </c>
      <c r="D31" s="149" t="s">
        <v>38</v>
      </c>
    </row>
    <row r="32" spans="1:4" ht="15.75" thickBot="1">
      <c r="A32" s="148"/>
      <c r="B32" s="150"/>
      <c r="C32" s="150"/>
      <c r="D32" s="150"/>
    </row>
    <row r="33" spans="1:4" ht="15">
      <c r="A33" s="65" t="s">
        <v>745</v>
      </c>
      <c r="B33" s="69" t="s">
        <v>966</v>
      </c>
      <c r="C33" s="67">
        <v>75</v>
      </c>
      <c r="D33" s="68">
        <v>75</v>
      </c>
    </row>
    <row r="34" spans="1:4" ht="15">
      <c r="A34" s="65" t="s">
        <v>746</v>
      </c>
      <c r="B34" s="69" t="s">
        <v>139</v>
      </c>
      <c r="C34" s="67">
        <v>75</v>
      </c>
      <c r="D34" s="68">
        <v>75</v>
      </c>
    </row>
    <row r="35" spans="1:4" ht="15">
      <c r="A35" s="65" t="s">
        <v>747</v>
      </c>
      <c r="B35" s="69" t="s">
        <v>964</v>
      </c>
      <c r="C35" s="67">
        <v>75</v>
      </c>
      <c r="D35" s="68">
        <v>75</v>
      </c>
    </row>
    <row r="36" spans="1:4" ht="15">
      <c r="A36" s="65" t="s">
        <v>748</v>
      </c>
      <c r="B36" s="69" t="s">
        <v>65</v>
      </c>
      <c r="C36" s="67">
        <v>75</v>
      </c>
      <c r="D36" s="68">
        <v>75</v>
      </c>
    </row>
    <row r="37" spans="1:4" ht="15">
      <c r="A37" s="65" t="s">
        <v>749</v>
      </c>
      <c r="B37" s="69" t="s">
        <v>73</v>
      </c>
      <c r="C37" s="67">
        <v>75</v>
      </c>
      <c r="D37" s="68">
        <v>75</v>
      </c>
    </row>
    <row r="38" spans="1:4" ht="15">
      <c r="A38" s="65" t="s">
        <v>750</v>
      </c>
      <c r="B38" s="69" t="s">
        <v>962</v>
      </c>
      <c r="C38" s="67">
        <v>75</v>
      </c>
      <c r="D38" s="68">
        <v>75</v>
      </c>
    </row>
    <row r="39" spans="1:4" ht="15">
      <c r="A39" s="65" t="s">
        <v>751</v>
      </c>
      <c r="B39" s="69" t="s">
        <v>95</v>
      </c>
      <c r="C39" s="67">
        <v>75</v>
      </c>
      <c r="D39" s="68">
        <v>75</v>
      </c>
    </row>
    <row r="40" spans="1:4" ht="15">
      <c r="A40" s="65" t="s">
        <v>752</v>
      </c>
      <c r="B40" s="69" t="s">
        <v>972</v>
      </c>
      <c r="C40" s="67">
        <v>75</v>
      </c>
      <c r="D40" s="68">
        <v>75</v>
      </c>
    </row>
    <row r="41" spans="1:4" ht="15">
      <c r="A41" s="65" t="s">
        <v>753</v>
      </c>
      <c r="B41" s="69" t="s">
        <v>111</v>
      </c>
      <c r="C41" s="67">
        <v>75</v>
      </c>
      <c r="D41" s="68">
        <v>75</v>
      </c>
    </row>
    <row r="42" spans="1:4" ht="15">
      <c r="A42" s="65" t="s">
        <v>754</v>
      </c>
      <c r="B42" s="69" t="s">
        <v>974</v>
      </c>
      <c r="C42" s="67">
        <v>75</v>
      </c>
      <c r="D42" s="68">
        <v>75</v>
      </c>
    </row>
    <row r="43" spans="1:4" ht="15">
      <c r="A43" s="65" t="s">
        <v>755</v>
      </c>
      <c r="B43" s="69" t="s">
        <v>980</v>
      </c>
      <c r="C43" s="67">
        <v>75</v>
      </c>
      <c r="D43" s="68">
        <v>75</v>
      </c>
    </row>
    <row r="44" spans="1:4" ht="15">
      <c r="A44" s="65" t="s">
        <v>756</v>
      </c>
      <c r="B44" s="69" t="s">
        <v>183</v>
      </c>
      <c r="C44" s="67">
        <v>75</v>
      </c>
      <c r="D44" s="68">
        <v>75</v>
      </c>
    </row>
    <row r="45" spans="1:4" ht="15">
      <c r="A45" s="65" t="s">
        <v>757</v>
      </c>
      <c r="B45" s="69" t="s">
        <v>147</v>
      </c>
      <c r="C45" s="67">
        <v>75</v>
      </c>
      <c r="D45" s="68">
        <v>75</v>
      </c>
    </row>
    <row r="46" spans="1:4" ht="15">
      <c r="A46" s="65" t="s">
        <v>758</v>
      </c>
      <c r="B46" s="69" t="s">
        <v>1013</v>
      </c>
      <c r="C46" s="67">
        <v>75</v>
      </c>
      <c r="D46" s="68">
        <v>75</v>
      </c>
    </row>
    <row r="47" spans="1:4" ht="15">
      <c r="A47" s="65" t="s">
        <v>759</v>
      </c>
      <c r="B47" s="69" t="s">
        <v>981</v>
      </c>
      <c r="C47" s="67">
        <v>75</v>
      </c>
      <c r="D47" s="68">
        <v>75</v>
      </c>
    </row>
    <row r="48" spans="1:4" ht="15">
      <c r="A48" s="65" t="s">
        <v>760</v>
      </c>
      <c r="B48" s="69" t="s">
        <v>982</v>
      </c>
      <c r="C48" s="67">
        <v>75</v>
      </c>
      <c r="D48" s="68">
        <v>75</v>
      </c>
    </row>
    <row r="49" spans="1:4" ht="15">
      <c r="A49" s="65" t="s">
        <v>761</v>
      </c>
      <c r="B49" s="69" t="s">
        <v>177</v>
      </c>
      <c r="C49" s="67">
        <v>75</v>
      </c>
      <c r="D49" s="68">
        <v>75</v>
      </c>
    </row>
    <row r="50" spans="1:4" ht="15">
      <c r="A50" s="65" t="s">
        <v>762</v>
      </c>
      <c r="B50" s="69" t="s">
        <v>983</v>
      </c>
      <c r="C50" s="67">
        <v>75</v>
      </c>
      <c r="D50" s="68">
        <v>75</v>
      </c>
    </row>
    <row r="51" spans="1:4" ht="15">
      <c r="A51" s="65" t="s">
        <v>763</v>
      </c>
      <c r="B51" s="69" t="s">
        <v>167</v>
      </c>
      <c r="C51" s="67">
        <v>75</v>
      </c>
      <c r="D51" s="68">
        <v>75</v>
      </c>
    </row>
    <row r="52" spans="1:4" ht="15">
      <c r="A52" s="65" t="s">
        <v>764</v>
      </c>
      <c r="B52" s="69" t="s">
        <v>217</v>
      </c>
      <c r="C52" s="67">
        <v>75</v>
      </c>
      <c r="D52" s="68">
        <v>75</v>
      </c>
    </row>
    <row r="53" spans="1:4" ht="15">
      <c r="A53" s="65" t="s">
        <v>765</v>
      </c>
      <c r="B53" s="69" t="s">
        <v>249</v>
      </c>
      <c r="C53" s="67">
        <v>75</v>
      </c>
      <c r="D53" s="68">
        <v>75</v>
      </c>
    </row>
    <row r="54" spans="1:4" ht="15">
      <c r="A54" s="65" t="s">
        <v>766</v>
      </c>
      <c r="B54" s="69" t="s">
        <v>235</v>
      </c>
      <c r="C54" s="67">
        <v>75</v>
      </c>
      <c r="D54" s="68">
        <v>75</v>
      </c>
    </row>
    <row r="55" spans="1:4" ht="15">
      <c r="A55" s="65" t="s">
        <v>767</v>
      </c>
      <c r="B55" s="69" t="s">
        <v>647</v>
      </c>
      <c r="C55" s="67">
        <v>75</v>
      </c>
      <c r="D55" s="68">
        <v>75</v>
      </c>
    </row>
    <row r="56" spans="1:4" ht="15">
      <c r="A56" s="65" t="s">
        <v>768</v>
      </c>
      <c r="B56" s="69" t="s">
        <v>105</v>
      </c>
      <c r="C56" s="67">
        <v>75</v>
      </c>
      <c r="D56" s="68">
        <v>75</v>
      </c>
    </row>
    <row r="57" spans="1:4" ht="15">
      <c r="A57" s="65" t="s">
        <v>769</v>
      </c>
      <c r="B57" s="69" t="s">
        <v>243</v>
      </c>
      <c r="C57" s="67">
        <v>75</v>
      </c>
      <c r="D57" s="68">
        <v>75</v>
      </c>
    </row>
    <row r="58" spans="1:4" ht="15">
      <c r="A58" s="65" t="s">
        <v>770</v>
      </c>
      <c r="B58" s="69" t="s">
        <v>247</v>
      </c>
      <c r="C58" s="67">
        <v>75</v>
      </c>
      <c r="D58" s="68">
        <v>75</v>
      </c>
    </row>
    <row r="59" spans="1:4" ht="15">
      <c r="A59" s="65" t="s">
        <v>771</v>
      </c>
      <c r="B59" s="69" t="s">
        <v>998</v>
      </c>
      <c r="C59" s="67">
        <v>75</v>
      </c>
      <c r="D59" s="68">
        <v>75</v>
      </c>
    </row>
    <row r="60" spans="1:4" ht="15">
      <c r="A60" s="65" t="s">
        <v>772</v>
      </c>
      <c r="B60" s="69" t="s">
        <v>603</v>
      </c>
      <c r="C60" s="67">
        <v>75</v>
      </c>
      <c r="D60" s="68">
        <v>75</v>
      </c>
    </row>
    <row r="61" spans="1:4" ht="15">
      <c r="A61" s="65" t="s">
        <v>773</v>
      </c>
      <c r="B61" s="69" t="s">
        <v>267</v>
      </c>
      <c r="C61" s="67">
        <v>75</v>
      </c>
      <c r="D61" s="68">
        <v>75</v>
      </c>
    </row>
    <row r="62" spans="1:4" ht="15">
      <c r="A62" s="65" t="s">
        <v>774</v>
      </c>
      <c r="B62" s="69" t="s">
        <v>279</v>
      </c>
      <c r="C62" s="67">
        <v>75</v>
      </c>
      <c r="D62" s="68">
        <v>75</v>
      </c>
    </row>
    <row r="63" spans="1:4" ht="15">
      <c r="A63" s="65" t="s">
        <v>775</v>
      </c>
      <c r="B63" s="69" t="s">
        <v>271</v>
      </c>
      <c r="C63" s="67">
        <v>75</v>
      </c>
      <c r="D63" s="68">
        <v>75</v>
      </c>
    </row>
    <row r="64" spans="1:4" ht="15">
      <c r="A64" s="65" t="s">
        <v>776</v>
      </c>
      <c r="B64" s="69" t="s">
        <v>985</v>
      </c>
      <c r="C64" s="67">
        <v>75</v>
      </c>
      <c r="D64" s="68">
        <v>75</v>
      </c>
    </row>
    <row r="65" spans="1:4" ht="15">
      <c r="A65" s="65" t="s">
        <v>777</v>
      </c>
      <c r="B65" s="69" t="s">
        <v>993</v>
      </c>
      <c r="C65" s="67">
        <v>75</v>
      </c>
      <c r="D65" s="68">
        <v>75</v>
      </c>
    </row>
    <row r="66" spans="1:4" ht="15">
      <c r="A66" s="65" t="s">
        <v>778</v>
      </c>
      <c r="B66" s="69" t="s">
        <v>986</v>
      </c>
      <c r="C66" s="67">
        <v>75</v>
      </c>
      <c r="D66" s="68">
        <v>75</v>
      </c>
    </row>
    <row r="67" spans="1:4" ht="15">
      <c r="A67" s="65" t="s">
        <v>779</v>
      </c>
      <c r="B67" s="69" t="s">
        <v>303</v>
      </c>
      <c r="C67" s="67">
        <v>75</v>
      </c>
      <c r="D67" s="68">
        <v>75</v>
      </c>
    </row>
    <row r="68" spans="1:4" ht="15">
      <c r="A68" s="65" t="s">
        <v>780</v>
      </c>
      <c r="B68" s="69" t="s">
        <v>309</v>
      </c>
      <c r="C68" s="67">
        <v>75</v>
      </c>
      <c r="D68" s="68">
        <v>75</v>
      </c>
    </row>
    <row r="69" spans="1:4" ht="15">
      <c r="A69" s="65" t="s">
        <v>781</v>
      </c>
      <c r="B69" s="69" t="s">
        <v>991</v>
      </c>
      <c r="C69" s="67">
        <v>75</v>
      </c>
      <c r="D69" s="68">
        <v>75</v>
      </c>
    </row>
    <row r="70" spans="1:4" ht="15">
      <c r="A70" s="65" t="s">
        <v>782</v>
      </c>
      <c r="B70" s="69" t="s">
        <v>653</v>
      </c>
      <c r="C70" s="67">
        <v>75</v>
      </c>
      <c r="D70" s="68">
        <v>75</v>
      </c>
    </row>
    <row r="71" spans="1:4" ht="15">
      <c r="A71" s="65" t="s">
        <v>783</v>
      </c>
      <c r="B71" s="69" t="s">
        <v>992</v>
      </c>
      <c r="C71" s="67">
        <v>75</v>
      </c>
      <c r="D71" s="68">
        <v>75</v>
      </c>
    </row>
    <row r="72" spans="1:4" ht="15">
      <c r="A72" s="65" t="s">
        <v>784</v>
      </c>
      <c r="B72" s="69" t="s">
        <v>1007</v>
      </c>
      <c r="C72" s="67">
        <v>75</v>
      </c>
      <c r="D72" s="68">
        <v>75</v>
      </c>
    </row>
    <row r="73" spans="1:4" ht="15">
      <c r="A73" s="65" t="s">
        <v>785</v>
      </c>
      <c r="B73" s="69" t="s">
        <v>657</v>
      </c>
      <c r="C73" s="67">
        <v>75</v>
      </c>
      <c r="D73" s="68">
        <v>75</v>
      </c>
    </row>
    <row r="74" spans="1:4" ht="15">
      <c r="A74" s="65" t="s">
        <v>786</v>
      </c>
      <c r="B74" s="69" t="s">
        <v>519</v>
      </c>
      <c r="C74" s="67">
        <v>75</v>
      </c>
      <c r="D74" s="68">
        <v>75</v>
      </c>
    </row>
    <row r="75" spans="1:4" ht="15">
      <c r="A75" s="65" t="s">
        <v>787</v>
      </c>
      <c r="B75" s="69" t="s">
        <v>325</v>
      </c>
      <c r="C75" s="67">
        <v>75</v>
      </c>
      <c r="D75" s="68">
        <v>75</v>
      </c>
    </row>
    <row r="76" spans="1:4" ht="15">
      <c r="A76" s="65" t="s">
        <v>788</v>
      </c>
      <c r="B76" s="69" t="s">
        <v>363</v>
      </c>
      <c r="C76" s="67">
        <v>75</v>
      </c>
      <c r="D76" s="68">
        <v>75</v>
      </c>
    </row>
    <row r="77" spans="1:4" ht="15">
      <c r="A77" s="65" t="s">
        <v>789</v>
      </c>
      <c r="B77" s="69" t="s">
        <v>359</v>
      </c>
      <c r="C77" s="67">
        <v>75</v>
      </c>
      <c r="D77" s="68">
        <v>75</v>
      </c>
    </row>
    <row r="78" spans="1:4" ht="15">
      <c r="A78" s="65" t="s">
        <v>790</v>
      </c>
      <c r="B78" s="69" t="s">
        <v>361</v>
      </c>
      <c r="C78" s="67">
        <v>75</v>
      </c>
      <c r="D78" s="68">
        <v>75</v>
      </c>
    </row>
    <row r="79" spans="1:4" ht="15">
      <c r="A79" s="65" t="s">
        <v>791</v>
      </c>
      <c r="B79" s="69" t="s">
        <v>381</v>
      </c>
      <c r="C79" s="67">
        <v>75</v>
      </c>
      <c r="D79" s="68">
        <v>75</v>
      </c>
    </row>
    <row r="80" spans="1:4" ht="15">
      <c r="A80" s="65" t="s">
        <v>792</v>
      </c>
      <c r="B80" s="69" t="s">
        <v>1012</v>
      </c>
      <c r="C80" s="67">
        <v>75</v>
      </c>
      <c r="D80" s="68">
        <v>75</v>
      </c>
    </row>
    <row r="81" spans="1:4" ht="15">
      <c r="A81" s="65" t="s">
        <v>793</v>
      </c>
      <c r="B81" s="69" t="s">
        <v>371</v>
      </c>
      <c r="C81" s="67">
        <v>75</v>
      </c>
      <c r="D81" s="68">
        <v>75</v>
      </c>
    </row>
    <row r="82" spans="1:4" ht="15">
      <c r="A82" s="65" t="s">
        <v>794</v>
      </c>
      <c r="B82" s="69" t="s">
        <v>999</v>
      </c>
      <c r="C82" s="67">
        <v>75</v>
      </c>
      <c r="D82" s="68">
        <v>75</v>
      </c>
    </row>
    <row r="83" spans="1:4" ht="15">
      <c r="A83" s="65" t="s">
        <v>795</v>
      </c>
      <c r="B83" s="69" t="s">
        <v>245</v>
      </c>
      <c r="C83" s="67">
        <v>75</v>
      </c>
      <c r="D83" s="68">
        <v>75</v>
      </c>
    </row>
    <row r="84" spans="1:4" ht="15">
      <c r="A84" s="65" t="s">
        <v>796</v>
      </c>
      <c r="B84" s="69" t="s">
        <v>1000</v>
      </c>
      <c r="C84" s="67">
        <v>75</v>
      </c>
      <c r="D84" s="68">
        <v>75</v>
      </c>
    </row>
    <row r="85" spans="1:4" ht="15">
      <c r="A85" s="65" t="s">
        <v>797</v>
      </c>
      <c r="B85" s="69" t="s">
        <v>403</v>
      </c>
      <c r="C85" s="67">
        <v>75</v>
      </c>
      <c r="D85" s="68">
        <v>75</v>
      </c>
    </row>
    <row r="86" spans="1:4" ht="15">
      <c r="A86" s="65" t="s">
        <v>798</v>
      </c>
      <c r="B86" s="69" t="s">
        <v>315</v>
      </c>
      <c r="C86" s="67">
        <v>75</v>
      </c>
      <c r="D86" s="68">
        <v>75</v>
      </c>
    </row>
    <row r="87" spans="1:4" ht="15">
      <c r="A87" s="65" t="s">
        <v>799</v>
      </c>
      <c r="B87" s="69" t="s">
        <v>994</v>
      </c>
      <c r="C87" s="67">
        <v>75</v>
      </c>
      <c r="D87" s="68">
        <v>75</v>
      </c>
    </row>
    <row r="88" spans="1:4" ht="15">
      <c r="A88" s="65" t="s">
        <v>800</v>
      </c>
      <c r="B88" s="69" t="s">
        <v>269</v>
      </c>
      <c r="C88" s="67">
        <v>75</v>
      </c>
      <c r="D88" s="68">
        <v>75</v>
      </c>
    </row>
    <row r="89" spans="1:4" ht="15">
      <c r="A89" s="65" t="s">
        <v>801</v>
      </c>
      <c r="B89" s="69" t="s">
        <v>1001</v>
      </c>
      <c r="C89" s="67">
        <v>75</v>
      </c>
      <c r="D89" s="68">
        <v>75</v>
      </c>
    </row>
    <row r="90" spans="1:4" ht="15">
      <c r="A90" s="65" t="s">
        <v>802</v>
      </c>
      <c r="B90" s="69" t="s">
        <v>411</v>
      </c>
      <c r="C90" s="67">
        <v>75</v>
      </c>
      <c r="D90" s="68">
        <v>75</v>
      </c>
    </row>
    <row r="91" spans="1:4" ht="15">
      <c r="A91" s="65" t="s">
        <v>803</v>
      </c>
      <c r="B91" s="69" t="s">
        <v>1002</v>
      </c>
      <c r="C91" s="67">
        <v>75</v>
      </c>
      <c r="D91" s="68">
        <v>75</v>
      </c>
    </row>
    <row r="92" spans="1:4" ht="15">
      <c r="A92" s="65" t="s">
        <v>804</v>
      </c>
      <c r="B92" s="69" t="s">
        <v>281</v>
      </c>
      <c r="C92" s="67">
        <v>75</v>
      </c>
      <c r="D92" s="68">
        <v>75</v>
      </c>
    </row>
    <row r="93" spans="1:4" ht="15">
      <c r="A93" s="65" t="s">
        <v>805</v>
      </c>
      <c r="B93" s="69" t="s">
        <v>187</v>
      </c>
      <c r="C93" s="67">
        <v>75</v>
      </c>
      <c r="D93" s="68">
        <v>75</v>
      </c>
    </row>
    <row r="94" spans="1:4" ht="15">
      <c r="A94" s="65" t="s">
        <v>806</v>
      </c>
      <c r="B94" s="69" t="s">
        <v>975</v>
      </c>
      <c r="C94" s="67">
        <v>75</v>
      </c>
      <c r="D94" s="68">
        <v>75</v>
      </c>
    </row>
    <row r="95" spans="1:4" ht="15">
      <c r="A95" s="65" t="s">
        <v>807</v>
      </c>
      <c r="B95" s="69" t="s">
        <v>541</v>
      </c>
      <c r="C95" s="67">
        <v>75</v>
      </c>
      <c r="D95" s="68">
        <v>75</v>
      </c>
    </row>
    <row r="96" spans="1:4" ht="15">
      <c r="A96" s="65" t="s">
        <v>808</v>
      </c>
      <c r="B96" s="69" t="s">
        <v>427</v>
      </c>
      <c r="C96" s="67">
        <v>75</v>
      </c>
      <c r="D96" s="68">
        <v>75</v>
      </c>
    </row>
    <row r="97" spans="1:4" ht="15">
      <c r="A97" s="65" t="s">
        <v>809</v>
      </c>
      <c r="B97" s="69" t="s">
        <v>45</v>
      </c>
      <c r="C97" s="67">
        <v>75</v>
      </c>
      <c r="D97" s="68">
        <v>75</v>
      </c>
    </row>
    <row r="98" spans="1:4" ht="15">
      <c r="A98" s="65" t="s">
        <v>810</v>
      </c>
      <c r="B98" s="69" t="s">
        <v>977</v>
      </c>
      <c r="C98" s="67">
        <v>75</v>
      </c>
      <c r="D98" s="68">
        <v>75</v>
      </c>
    </row>
    <row r="99" spans="1:4" ht="15">
      <c r="A99" s="65" t="s">
        <v>811</v>
      </c>
      <c r="B99" s="69" t="s">
        <v>443</v>
      </c>
      <c r="C99" s="67">
        <v>75</v>
      </c>
      <c r="D99" s="68">
        <v>75</v>
      </c>
    </row>
    <row r="100" spans="1:4" ht="15">
      <c r="A100" s="65" t="s">
        <v>812</v>
      </c>
      <c r="B100" s="69" t="s">
        <v>219</v>
      </c>
      <c r="C100" s="67">
        <v>75</v>
      </c>
      <c r="D100" s="68">
        <v>75</v>
      </c>
    </row>
    <row r="101" spans="1:4" ht="15">
      <c r="A101" s="65" t="s">
        <v>813</v>
      </c>
      <c r="B101" s="69" t="s">
        <v>449</v>
      </c>
      <c r="C101" s="67">
        <v>75</v>
      </c>
      <c r="D101" s="68">
        <v>75</v>
      </c>
    </row>
    <row r="102" spans="1:4" ht="15">
      <c r="A102" s="65" t="s">
        <v>814</v>
      </c>
      <c r="B102" s="69" t="s">
        <v>577</v>
      </c>
      <c r="C102" s="67">
        <v>75</v>
      </c>
      <c r="D102" s="68">
        <v>75</v>
      </c>
    </row>
    <row r="103" spans="1:4" ht="15">
      <c r="A103" s="65" t="s">
        <v>815</v>
      </c>
      <c r="B103" s="69" t="s">
        <v>473</v>
      </c>
      <c r="C103" s="67">
        <v>75</v>
      </c>
      <c r="D103" s="68">
        <v>75</v>
      </c>
    </row>
    <row r="104" spans="1:4" ht="15">
      <c r="A104" s="65" t="s">
        <v>816</v>
      </c>
      <c r="B104" s="69" t="s">
        <v>347</v>
      </c>
      <c r="C104" s="67">
        <v>75</v>
      </c>
      <c r="D104" s="68">
        <v>75</v>
      </c>
    </row>
    <row r="105" spans="1:4" ht="15">
      <c r="A105" s="65" t="s">
        <v>817</v>
      </c>
      <c r="B105" s="69" t="s">
        <v>631</v>
      </c>
      <c r="C105" s="67">
        <v>75</v>
      </c>
      <c r="D105" s="68">
        <v>75</v>
      </c>
    </row>
    <row r="106" spans="1:4" ht="15">
      <c r="A106" s="65" t="s">
        <v>818</v>
      </c>
      <c r="B106" s="69" t="s">
        <v>467</v>
      </c>
      <c r="C106" s="67">
        <v>75</v>
      </c>
      <c r="D106" s="68">
        <v>75</v>
      </c>
    </row>
    <row r="107" spans="1:4" ht="15">
      <c r="A107" s="65" t="s">
        <v>819</v>
      </c>
      <c r="B107" s="69" t="s">
        <v>459</v>
      </c>
      <c r="C107" s="67">
        <v>75</v>
      </c>
      <c r="D107" s="68">
        <v>75</v>
      </c>
    </row>
    <row r="108" spans="1:4" ht="15">
      <c r="A108" s="65" t="s">
        <v>820</v>
      </c>
      <c r="B108" s="69" t="s">
        <v>1005</v>
      </c>
      <c r="C108" s="67">
        <v>75</v>
      </c>
      <c r="D108" s="68">
        <v>75</v>
      </c>
    </row>
    <row r="109" spans="1:4" ht="15">
      <c r="A109" s="65" t="s">
        <v>821</v>
      </c>
      <c r="B109" s="69" t="s">
        <v>996</v>
      </c>
      <c r="C109" s="67">
        <v>75</v>
      </c>
      <c r="D109" s="68">
        <v>75</v>
      </c>
    </row>
    <row r="110" spans="1:4" ht="15">
      <c r="A110" s="65" t="s">
        <v>822</v>
      </c>
      <c r="B110" s="69" t="s">
        <v>69</v>
      </c>
      <c r="C110" s="67">
        <v>75</v>
      </c>
      <c r="D110" s="68">
        <v>75</v>
      </c>
    </row>
    <row r="111" spans="1:4" ht="15">
      <c r="A111" s="65" t="s">
        <v>823</v>
      </c>
      <c r="B111" s="69" t="s">
        <v>483</v>
      </c>
      <c r="C111" s="67">
        <v>75</v>
      </c>
      <c r="D111" s="68">
        <v>75</v>
      </c>
    </row>
    <row r="112" spans="1:4" ht="15">
      <c r="A112" s="65" t="s">
        <v>824</v>
      </c>
      <c r="B112" s="69" t="s">
        <v>1020</v>
      </c>
      <c r="C112" s="67">
        <v>75</v>
      </c>
      <c r="D112" s="68">
        <v>75</v>
      </c>
    </row>
    <row r="113" spans="1:4" ht="15">
      <c r="A113" s="65" t="s">
        <v>825</v>
      </c>
      <c r="B113" s="69" t="s">
        <v>113</v>
      </c>
      <c r="C113" s="67">
        <v>75</v>
      </c>
      <c r="D113" s="68">
        <v>75</v>
      </c>
    </row>
    <row r="114" spans="1:4" ht="15">
      <c r="A114" s="65" t="s">
        <v>826</v>
      </c>
      <c r="B114" s="69" t="s">
        <v>581</v>
      </c>
      <c r="C114" s="67">
        <v>75</v>
      </c>
      <c r="D114" s="68">
        <v>75</v>
      </c>
    </row>
    <row r="115" spans="1:4" ht="15">
      <c r="A115" s="65" t="s">
        <v>827</v>
      </c>
      <c r="B115" s="69" t="s">
        <v>491</v>
      </c>
      <c r="C115" s="67">
        <v>75</v>
      </c>
      <c r="D115" s="68">
        <v>75</v>
      </c>
    </row>
    <row r="116" spans="1:4" ht="15">
      <c r="A116" s="65" t="s">
        <v>828</v>
      </c>
      <c r="B116" s="69" t="s">
        <v>1010</v>
      </c>
      <c r="C116" s="67">
        <v>75</v>
      </c>
      <c r="D116" s="68">
        <v>75</v>
      </c>
    </row>
    <row r="117" spans="1:4" ht="15">
      <c r="A117" s="65" t="s">
        <v>829</v>
      </c>
      <c r="B117" s="69" t="s">
        <v>503</v>
      </c>
      <c r="C117" s="67">
        <v>75</v>
      </c>
      <c r="D117" s="68">
        <v>75</v>
      </c>
    </row>
    <row r="118" spans="1:4" ht="15">
      <c r="A118" s="65" t="s">
        <v>830</v>
      </c>
      <c r="B118" s="69" t="s">
        <v>511</v>
      </c>
      <c r="C118" s="67">
        <v>75</v>
      </c>
      <c r="D118" s="68">
        <v>75</v>
      </c>
    </row>
    <row r="119" spans="1:4" ht="15">
      <c r="A119" s="65" t="s">
        <v>831</v>
      </c>
      <c r="B119" s="69" t="s">
        <v>1011</v>
      </c>
      <c r="C119" s="67">
        <v>75</v>
      </c>
      <c r="D119" s="68">
        <v>75</v>
      </c>
    </row>
    <row r="120" spans="1:4" ht="15">
      <c r="A120" s="65" t="s">
        <v>832</v>
      </c>
      <c r="B120" s="69" t="s">
        <v>297</v>
      </c>
      <c r="C120" s="67">
        <v>75</v>
      </c>
      <c r="D120" s="68">
        <v>75</v>
      </c>
    </row>
    <row r="121" spans="1:4" ht="15">
      <c r="A121" s="65" t="s">
        <v>833</v>
      </c>
      <c r="B121" s="69" t="s">
        <v>1014</v>
      </c>
      <c r="C121" s="67">
        <v>75</v>
      </c>
      <c r="D121" s="68">
        <v>75</v>
      </c>
    </row>
    <row r="122" spans="1:4" ht="15">
      <c r="A122" s="65" t="s">
        <v>834</v>
      </c>
      <c r="B122" s="69" t="s">
        <v>968</v>
      </c>
      <c r="C122" s="67">
        <v>75</v>
      </c>
      <c r="D122" s="68">
        <v>75</v>
      </c>
    </row>
    <row r="123" spans="1:4" ht="15">
      <c r="A123" s="65" t="s">
        <v>835</v>
      </c>
      <c r="B123" s="69" t="s">
        <v>555</v>
      </c>
      <c r="C123" s="67">
        <v>75</v>
      </c>
      <c r="D123" s="68">
        <v>75</v>
      </c>
    </row>
    <row r="124" spans="1:4" ht="15">
      <c r="A124" s="65" t="s">
        <v>836</v>
      </c>
      <c r="B124" s="69" t="s">
        <v>1018</v>
      </c>
      <c r="C124" s="67">
        <v>75</v>
      </c>
      <c r="D124" s="68">
        <v>75</v>
      </c>
    </row>
    <row r="125" spans="1:4" ht="15">
      <c r="A125" s="65" t="s">
        <v>837</v>
      </c>
      <c r="B125" s="69" t="s">
        <v>637</v>
      </c>
      <c r="C125" s="67">
        <v>75</v>
      </c>
      <c r="D125" s="68">
        <v>75</v>
      </c>
    </row>
    <row r="126" spans="1:4" ht="15">
      <c r="A126" s="65" t="s">
        <v>838</v>
      </c>
      <c r="B126" s="69" t="s">
        <v>569</v>
      </c>
      <c r="C126" s="67">
        <v>75</v>
      </c>
      <c r="D126" s="68">
        <v>75</v>
      </c>
    </row>
    <row r="127" spans="1:4" ht="15">
      <c r="A127" s="65" t="s">
        <v>839</v>
      </c>
      <c r="B127" s="69" t="s">
        <v>567</v>
      </c>
      <c r="C127" s="67">
        <v>75</v>
      </c>
      <c r="D127" s="68">
        <v>75</v>
      </c>
    </row>
    <row r="128" spans="1:4" ht="15">
      <c r="A128" s="65" t="s">
        <v>840</v>
      </c>
      <c r="B128" s="69" t="s">
        <v>49</v>
      </c>
      <c r="C128" s="67">
        <v>75</v>
      </c>
      <c r="D128" s="68">
        <v>75</v>
      </c>
    </row>
    <row r="129" spans="1:4" ht="15">
      <c r="A129" s="65" t="s">
        <v>841</v>
      </c>
      <c r="B129" s="69" t="s">
        <v>199</v>
      </c>
      <c r="C129" s="67">
        <v>75</v>
      </c>
      <c r="D129" s="68">
        <v>75</v>
      </c>
    </row>
    <row r="130" spans="1:4" ht="15">
      <c r="A130" s="65" t="s">
        <v>842</v>
      </c>
      <c r="B130" s="69" t="s">
        <v>203</v>
      </c>
      <c r="C130" s="67">
        <v>75</v>
      </c>
      <c r="D130" s="68">
        <v>75</v>
      </c>
    </row>
    <row r="131" spans="1:4" ht="15">
      <c r="A131" s="65" t="s">
        <v>843</v>
      </c>
      <c r="B131" s="69" t="s">
        <v>193</v>
      </c>
      <c r="C131" s="67">
        <v>75</v>
      </c>
      <c r="D131" s="68">
        <v>75</v>
      </c>
    </row>
    <row r="132" spans="1:4" ht="15">
      <c r="A132" s="65" t="s">
        <v>844</v>
      </c>
      <c r="B132" s="69" t="s">
        <v>601</v>
      </c>
      <c r="C132" s="67">
        <v>75</v>
      </c>
      <c r="D132" s="68">
        <v>75</v>
      </c>
    </row>
    <row r="133" spans="1:4" ht="15">
      <c r="A133" s="65" t="s">
        <v>845</v>
      </c>
      <c r="B133" s="69" t="s">
        <v>451</v>
      </c>
      <c r="C133" s="67">
        <v>75</v>
      </c>
      <c r="D133" s="68">
        <v>75</v>
      </c>
    </row>
    <row r="134" spans="1:4" ht="15">
      <c r="A134" s="65" t="s">
        <v>846</v>
      </c>
      <c r="B134" s="69" t="s">
        <v>43</v>
      </c>
      <c r="C134" s="67">
        <v>75</v>
      </c>
      <c r="D134" s="68">
        <v>75</v>
      </c>
    </row>
    <row r="135" spans="1:4" ht="15">
      <c r="A135" s="65" t="s">
        <v>847</v>
      </c>
      <c r="B135" s="69" t="s">
        <v>615</v>
      </c>
      <c r="C135" s="67">
        <v>75</v>
      </c>
      <c r="D135" s="68">
        <v>75</v>
      </c>
    </row>
    <row r="136" spans="1:4" ht="15">
      <c r="A136" s="65" t="s">
        <v>848</v>
      </c>
      <c r="B136" s="69" t="s">
        <v>621</v>
      </c>
      <c r="C136" s="67">
        <v>75</v>
      </c>
      <c r="D136" s="68">
        <v>75</v>
      </c>
    </row>
    <row r="137" spans="1:4" ht="15">
      <c r="A137" s="65" t="s">
        <v>849</v>
      </c>
      <c r="B137" s="69" t="s">
        <v>625</v>
      </c>
      <c r="C137" s="67">
        <v>75</v>
      </c>
      <c r="D137" s="68">
        <v>75</v>
      </c>
    </row>
    <row r="138" spans="1:4" ht="15">
      <c r="A138" s="65" t="s">
        <v>850</v>
      </c>
      <c r="B138" s="69" t="s">
        <v>301</v>
      </c>
      <c r="C138" s="67">
        <v>75</v>
      </c>
      <c r="D138" s="68">
        <v>75</v>
      </c>
    </row>
    <row r="139" spans="1:4" ht="15">
      <c r="A139" s="65" t="s">
        <v>851</v>
      </c>
      <c r="B139" s="69" t="s">
        <v>1023</v>
      </c>
      <c r="C139" s="67">
        <v>75</v>
      </c>
      <c r="D139" s="68">
        <v>75</v>
      </c>
    </row>
    <row r="140" spans="1:4" ht="15">
      <c r="A140" s="65" t="s">
        <v>852</v>
      </c>
      <c r="B140" s="69" t="s">
        <v>617</v>
      </c>
      <c r="C140" s="67">
        <v>75</v>
      </c>
      <c r="D140" s="68">
        <v>75</v>
      </c>
    </row>
    <row r="141" spans="1:4" ht="15">
      <c r="A141" s="65" t="s">
        <v>853</v>
      </c>
      <c r="B141" s="69" t="s">
        <v>643</v>
      </c>
      <c r="C141" s="67">
        <v>75</v>
      </c>
      <c r="D141" s="68">
        <v>75</v>
      </c>
    </row>
    <row r="142" spans="1:4" ht="15">
      <c r="A142" s="65" t="s">
        <v>854</v>
      </c>
      <c r="B142" s="69" t="s">
        <v>659</v>
      </c>
      <c r="C142" s="67">
        <v>75</v>
      </c>
      <c r="D142" s="68">
        <v>75</v>
      </c>
    </row>
    <row r="143" spans="1:4" ht="15">
      <c r="A143" s="65" t="s">
        <v>855</v>
      </c>
      <c r="B143" s="69" t="s">
        <v>651</v>
      </c>
      <c r="C143" s="67">
        <v>75</v>
      </c>
      <c r="D143" s="68">
        <v>75</v>
      </c>
    </row>
    <row r="144" spans="1:4" ht="15">
      <c r="A144" s="65" t="s">
        <v>856</v>
      </c>
      <c r="B144" s="69" t="s">
        <v>979</v>
      </c>
      <c r="C144" s="67">
        <v>75</v>
      </c>
      <c r="D144" s="68">
        <v>75</v>
      </c>
    </row>
    <row r="145" spans="1:4" ht="15">
      <c r="A145" s="65" t="s">
        <v>857</v>
      </c>
      <c r="B145" s="69" t="s">
        <v>649</v>
      </c>
      <c r="C145" s="67">
        <v>75</v>
      </c>
      <c r="D145" s="68">
        <v>75</v>
      </c>
    </row>
    <row r="146" spans="1:4" ht="15">
      <c r="A146" s="65" t="s">
        <v>858</v>
      </c>
      <c r="B146" s="69" t="s">
        <v>990</v>
      </c>
      <c r="C146" s="67">
        <v>75</v>
      </c>
      <c r="D146" s="68">
        <v>75</v>
      </c>
    </row>
    <row r="147" spans="1:4" ht="15">
      <c r="A147" s="65" t="s">
        <v>859</v>
      </c>
      <c r="B147" s="69" t="s">
        <v>667</v>
      </c>
      <c r="C147" s="67">
        <v>75</v>
      </c>
      <c r="D147" s="68">
        <v>75</v>
      </c>
    </row>
    <row r="148" spans="1:4" ht="15">
      <c r="A148" s="65" t="s">
        <v>860</v>
      </c>
      <c r="B148" s="69" t="s">
        <v>1026</v>
      </c>
      <c r="C148" s="67">
        <v>75</v>
      </c>
      <c r="D148" s="68">
        <v>75</v>
      </c>
    </row>
    <row r="149" spans="1:4" ht="15">
      <c r="A149" s="65" t="s">
        <v>861</v>
      </c>
      <c r="B149" s="69" t="s">
        <v>976</v>
      </c>
      <c r="C149" s="67">
        <v>75</v>
      </c>
      <c r="D149" s="68">
        <v>75</v>
      </c>
    </row>
    <row r="150" spans="1:4" ht="15">
      <c r="A150" s="65" t="s">
        <v>862</v>
      </c>
      <c r="B150" s="69" t="s">
        <v>1025</v>
      </c>
      <c r="C150" s="67">
        <v>75</v>
      </c>
      <c r="D150" s="68">
        <v>75</v>
      </c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2"/>
      <c r="B1" s="172"/>
      <c r="C1" s="172"/>
    </row>
    <row r="2" spans="1:3" ht="50.1" customHeight="1" thickBot="1">
      <c r="A2" s="173" t="str">
        <f>"IMPUTATIONS POUR POSITION MIXTE INTER-MARCHANDISE EN VIGUEUR LE "&amp;'OPTIONS - INTERVALLES DE MARGE'!A1</f>
        <v>IMPUTATIONS POUR POSITION MIXTE INTER-MARCHANDISE EN VIGUEUR LE 14 OCTOBRE 2021</v>
      </c>
      <c r="B2" s="174"/>
      <c r="C2" s="175"/>
    </row>
    <row r="3" spans="1:3" ht="15">
      <c r="A3" s="176" t="s">
        <v>32</v>
      </c>
      <c r="B3" s="178" t="s">
        <v>33</v>
      </c>
      <c r="C3" s="180" t="s">
        <v>34</v>
      </c>
    </row>
    <row r="4" spans="1:3" ht="15.75" thickBot="1">
      <c r="A4" s="177"/>
      <c r="B4" s="179"/>
      <c r="C4" s="181"/>
    </row>
    <row r="5" spans="1:3" ht="15">
      <c r="A5" s="84" t="s">
        <v>956</v>
      </c>
      <c r="B5" s="76">
        <v>0.03</v>
      </c>
      <c r="C5" s="77">
        <v>0.03</v>
      </c>
    </row>
    <row r="6" spans="1:3" ht="15">
      <c r="A6" s="84" t="s">
        <v>957</v>
      </c>
      <c r="B6" s="76">
        <v>0.9</v>
      </c>
      <c r="C6" s="77">
        <v>0.9</v>
      </c>
    </row>
    <row r="7" spans="1:3" ht="15">
      <c r="A7" s="84" t="s">
        <v>958</v>
      </c>
      <c r="B7" s="76">
        <v>1</v>
      </c>
      <c r="C7" s="77">
        <v>1</v>
      </c>
    </row>
    <row r="8" spans="1:3" ht="15">
      <c r="A8" s="84" t="s">
        <v>959</v>
      </c>
      <c r="B8" s="76">
        <v>0.9</v>
      </c>
      <c r="C8" s="77">
        <v>0.9</v>
      </c>
    </row>
    <row r="9" spans="1:3" ht="15">
      <c r="A9" s="84" t="s">
        <v>960</v>
      </c>
      <c r="B9" s="76">
        <v>0.9</v>
      </c>
      <c r="C9" s="77">
        <v>0.9</v>
      </c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view="pageBreakPreview" zoomScale="80" zoomScaleSheetLayoutView="80" workbookViewId="0" topLeftCell="A1">
      <selection activeCell="J27" sqref="J27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7"/>
      <c r="B1" s="107"/>
      <c r="C1" s="107"/>
      <c r="D1" s="107"/>
    </row>
    <row r="2" spans="1:4" ht="50.1" customHeight="1" thickBot="1">
      <c r="A2" s="98" t="str">
        <f>"MARGIN INTERVALS EFFECTIVE ON "&amp;'OPTIONS - MARGIN INTERVALS'!A1</f>
        <v>MARGIN INTERVALS EFFECTIVE ON OCTOBER 14, 2021</v>
      </c>
      <c r="B2" s="99"/>
      <c r="C2" s="99"/>
      <c r="D2" s="99"/>
    </row>
    <row r="3" spans="1:4" ht="15" customHeight="1">
      <c r="A3" s="108" t="s">
        <v>17</v>
      </c>
      <c r="B3" s="108" t="s">
        <v>12</v>
      </c>
      <c r="C3" s="108" t="s">
        <v>13</v>
      </c>
      <c r="D3" s="108" t="s">
        <v>14</v>
      </c>
    </row>
    <row r="4" spans="1:4" ht="15.75" thickBot="1">
      <c r="A4" s="109"/>
      <c r="B4" s="109"/>
      <c r="C4" s="109"/>
      <c r="D4" s="109"/>
    </row>
    <row r="5" spans="1:4" ht="15">
      <c r="A5" s="48" t="s">
        <v>699</v>
      </c>
      <c r="B5" s="49" t="s">
        <v>700</v>
      </c>
      <c r="C5" s="39">
        <v>0.0012287068855486815</v>
      </c>
      <c r="D5" s="50">
        <v>0.001228172950261467</v>
      </c>
    </row>
    <row r="6" spans="1:4" ht="15">
      <c r="A6" s="48" t="s">
        <v>701</v>
      </c>
      <c r="B6" s="49" t="s">
        <v>700</v>
      </c>
      <c r="C6" s="39">
        <v>0.001693632143781421</v>
      </c>
      <c r="D6" s="50">
        <v>0.0016929825878355589</v>
      </c>
    </row>
    <row r="7" spans="1:4" ht="15">
      <c r="A7" s="48" t="s">
        <v>702</v>
      </c>
      <c r="B7" s="49" t="s">
        <v>700</v>
      </c>
      <c r="C7" s="39">
        <v>0.0020998685523321427</v>
      </c>
      <c r="D7" s="50">
        <v>0.0020993906618883896</v>
      </c>
    </row>
    <row r="8" spans="1:4" ht="15">
      <c r="A8" s="48" t="s">
        <v>703</v>
      </c>
      <c r="B8" s="49" t="s">
        <v>700</v>
      </c>
      <c r="C8" s="39">
        <v>0.002209428291349953</v>
      </c>
      <c r="D8" s="50">
        <v>0.002208920750668331</v>
      </c>
    </row>
    <row r="9" spans="1:4" ht="15">
      <c r="A9" s="48" t="s">
        <v>704</v>
      </c>
      <c r="B9" s="49" t="s">
        <v>705</v>
      </c>
      <c r="C9" s="39">
        <v>0.017317542241933197</v>
      </c>
      <c r="D9" s="50">
        <v>0.017317603757029183</v>
      </c>
    </row>
    <row r="10" spans="1:4" ht="15">
      <c r="A10" s="48" t="s">
        <v>706</v>
      </c>
      <c r="B10" s="49" t="s">
        <v>707</v>
      </c>
      <c r="C10" s="39">
        <v>0.008284238158228804</v>
      </c>
      <c r="D10" s="50">
        <v>0.008298257273577489</v>
      </c>
    </row>
    <row r="11" spans="1:4" ht="15">
      <c r="A11" s="48" t="s">
        <v>708</v>
      </c>
      <c r="B11" s="49" t="s">
        <v>709</v>
      </c>
      <c r="C11" s="39">
        <v>0.003664219214829102</v>
      </c>
      <c r="D11" s="50">
        <v>0.0036611393234225447</v>
      </c>
    </row>
    <row r="12" spans="1:4" ht="15">
      <c r="A12" s="48" t="s">
        <v>710</v>
      </c>
      <c r="B12" s="49" t="s">
        <v>711</v>
      </c>
      <c r="C12" s="39">
        <v>0.0008484072382960561</v>
      </c>
      <c r="D12" s="50">
        <v>0.000847956867137472</v>
      </c>
    </row>
    <row r="13" spans="1:4" ht="15">
      <c r="A13" s="48" t="s">
        <v>712</v>
      </c>
      <c r="B13" s="49" t="s">
        <v>711</v>
      </c>
      <c r="C13" s="39">
        <v>0.0013551486273152232</v>
      </c>
      <c r="D13" s="50">
        <v>0.0013546091696317142</v>
      </c>
    </row>
    <row r="14" spans="1:4" ht="15">
      <c r="A14" s="63" t="s">
        <v>713</v>
      </c>
      <c r="B14" s="49" t="s">
        <v>711</v>
      </c>
      <c r="C14" s="39">
        <v>0.0016440362485702566</v>
      </c>
      <c r="D14" s="50">
        <v>0.0016433782236935284</v>
      </c>
    </row>
    <row r="15" spans="1:4" ht="15">
      <c r="A15" s="48" t="s">
        <v>714</v>
      </c>
      <c r="B15" s="49" t="s">
        <v>711</v>
      </c>
      <c r="C15" s="39">
        <v>0.0021230685212521388</v>
      </c>
      <c r="D15" s="50">
        <v>0.0021221895047511185</v>
      </c>
    </row>
    <row r="16" spans="1:4" ht="15">
      <c r="A16" s="48" t="s">
        <v>715</v>
      </c>
      <c r="B16" s="49" t="s">
        <v>716</v>
      </c>
      <c r="C16" s="39">
        <v>0.036055389099222575</v>
      </c>
      <c r="D16" s="50">
        <v>0.03603935891719409</v>
      </c>
    </row>
    <row r="17" spans="1:4" ht="15">
      <c r="A17" s="63" t="s">
        <v>717</v>
      </c>
      <c r="B17" s="49" t="s">
        <v>718</v>
      </c>
      <c r="C17" s="39">
        <v>0.04527211566723611</v>
      </c>
      <c r="D17" s="50">
        <v>0.04526893620266662</v>
      </c>
    </row>
    <row r="18" spans="1:4" ht="15">
      <c r="A18" s="63" t="s">
        <v>719</v>
      </c>
      <c r="B18" s="49" t="s">
        <v>720</v>
      </c>
      <c r="C18" s="39">
        <v>0.045599183888857836</v>
      </c>
      <c r="D18" s="50">
        <v>0.0455959508628971</v>
      </c>
    </row>
    <row r="19" spans="1:4" ht="15">
      <c r="A19" s="63" t="s">
        <v>721</v>
      </c>
      <c r="B19" s="49" t="s">
        <v>722</v>
      </c>
      <c r="C19" s="39">
        <v>0.02639394740670708</v>
      </c>
      <c r="D19" s="50">
        <v>0.026128580516622476</v>
      </c>
    </row>
    <row r="20" spans="1:4" ht="15">
      <c r="A20" s="63" t="s">
        <v>723</v>
      </c>
      <c r="B20" s="49" t="s">
        <v>722</v>
      </c>
      <c r="C20" s="39">
        <v>0.034995359981767185</v>
      </c>
      <c r="D20" s="50">
        <v>0.034962023310696415</v>
      </c>
    </row>
    <row r="21" spans="1:4" ht="15">
      <c r="A21" s="63" t="s">
        <v>724</v>
      </c>
      <c r="B21" s="53" t="s">
        <v>722</v>
      </c>
      <c r="C21" s="39">
        <v>0.04970503431797071</v>
      </c>
      <c r="D21" s="50">
        <v>0.04969919845832639</v>
      </c>
    </row>
    <row r="22" spans="1:4" ht="15">
      <c r="A22" s="63" t="s">
        <v>725</v>
      </c>
      <c r="B22" s="53" t="s">
        <v>726</v>
      </c>
      <c r="C22" s="39">
        <v>0.045019814415039654</v>
      </c>
      <c r="D22" s="50">
        <v>0.04501608266733469</v>
      </c>
    </row>
    <row r="23" spans="1:4" ht="15">
      <c r="A23" s="63" t="s">
        <v>727</v>
      </c>
      <c r="B23" s="53" t="s">
        <v>728</v>
      </c>
      <c r="C23" s="39">
        <v>0.2202585101807291</v>
      </c>
      <c r="D23" s="50">
        <v>0.220229785863952</v>
      </c>
    </row>
    <row r="24" spans="1:4" ht="15">
      <c r="A24" s="63" t="s">
        <v>729</v>
      </c>
      <c r="B24" s="53" t="s">
        <v>730</v>
      </c>
      <c r="C24" s="39">
        <v>0.11554629135766975</v>
      </c>
      <c r="D24" s="50">
        <v>0.1155483065832312</v>
      </c>
    </row>
    <row r="25" spans="1:4" ht="15">
      <c r="A25" s="63" t="s">
        <v>731</v>
      </c>
      <c r="B25" s="53" t="s">
        <v>732</v>
      </c>
      <c r="C25" s="39">
        <v>0.04848978053474115</v>
      </c>
      <c r="D25" s="50">
        <v>0.04848848003388285</v>
      </c>
    </row>
    <row r="26" spans="1:4" ht="15">
      <c r="A26" s="63" t="s">
        <v>733</v>
      </c>
      <c r="B26" s="53" t="s">
        <v>734</v>
      </c>
      <c r="C26" s="39">
        <v>0.04746098028683468</v>
      </c>
      <c r="D26" s="50">
        <v>0.04745711055363864</v>
      </c>
    </row>
    <row r="27" spans="1:4" ht="15">
      <c r="A27" s="63" t="s">
        <v>735</v>
      </c>
      <c r="B27" s="53" t="s">
        <v>736</v>
      </c>
      <c r="C27" s="39">
        <v>0.07547174741168197</v>
      </c>
      <c r="D27" s="50">
        <v>0.07547683705209643</v>
      </c>
    </row>
    <row r="28" spans="1:4" ht="15">
      <c r="A28" s="63" t="s">
        <v>737</v>
      </c>
      <c r="B28" s="53" t="s">
        <v>738</v>
      </c>
      <c r="C28" s="39">
        <v>0.05262432179973602</v>
      </c>
      <c r="D28" s="50">
        <v>0.05261125708894252</v>
      </c>
    </row>
    <row r="29" spans="1:4" ht="15">
      <c r="A29" s="63" t="s">
        <v>739</v>
      </c>
      <c r="B29" s="53" t="s">
        <v>740</v>
      </c>
      <c r="C29" s="39">
        <v>0.04746098028683468</v>
      </c>
      <c r="D29" s="50">
        <v>0.04745711055363864</v>
      </c>
    </row>
    <row r="30" spans="1:4" ht="15">
      <c r="A30" s="63" t="s">
        <v>741</v>
      </c>
      <c r="B30" s="53" t="s">
        <v>742</v>
      </c>
      <c r="C30" s="39">
        <v>0.05006073721255555</v>
      </c>
      <c r="D30" s="50">
        <v>0.05004217324457759</v>
      </c>
    </row>
    <row r="31" spans="1:4" ht="15">
      <c r="A31" s="63" t="s">
        <v>743</v>
      </c>
      <c r="B31" s="53" t="s">
        <v>744</v>
      </c>
      <c r="C31" s="39">
        <v>0.0991486565828392</v>
      </c>
      <c r="D31" s="50">
        <v>0.09916714204226357</v>
      </c>
    </row>
    <row r="32" spans="1:4" ht="15">
      <c r="A32" s="63"/>
      <c r="B32" s="53"/>
      <c r="C32" s="39"/>
      <c r="D32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2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"MARGIN INTERVALS EFFECTIVE ON "&amp;'OPTIONS - MARGIN INTERVALS'!A1</f>
        <v>MARGIN INTERVALS EFFECTIVE ON OCTOBER 14, 2021</v>
      </c>
      <c r="B2" s="99"/>
      <c r="C2" s="99"/>
      <c r="D2" s="99"/>
    </row>
    <row r="3" spans="1:4" ht="15" customHeight="1">
      <c r="A3" s="112" t="s">
        <v>17</v>
      </c>
      <c r="B3" s="114" t="s">
        <v>12</v>
      </c>
      <c r="C3" s="116" t="s">
        <v>13</v>
      </c>
      <c r="D3" s="118" t="s">
        <v>14</v>
      </c>
    </row>
    <row r="4" spans="1:4" ht="15.75" thickBot="1">
      <c r="A4" s="113"/>
      <c r="B4" s="115"/>
      <c r="C4" s="117"/>
      <c r="D4" s="119"/>
    </row>
    <row r="5" spans="1:4" ht="15">
      <c r="A5" s="37" t="s">
        <v>745</v>
      </c>
      <c r="B5" s="38" t="s">
        <v>71</v>
      </c>
      <c r="C5" s="64">
        <v>0.10353052047949757</v>
      </c>
      <c r="D5" s="40">
        <v>0.10352638005166051</v>
      </c>
    </row>
    <row r="6" spans="1:4" ht="15">
      <c r="A6" s="48" t="s">
        <v>746</v>
      </c>
      <c r="B6" s="49" t="s">
        <v>139</v>
      </c>
      <c r="C6" s="39">
        <v>0.08529648441146503</v>
      </c>
      <c r="D6" s="45">
        <v>0.08531320257188729</v>
      </c>
    </row>
    <row r="7" spans="1:4" ht="15">
      <c r="A7" s="48" t="s">
        <v>747</v>
      </c>
      <c r="B7" s="49" t="s">
        <v>55</v>
      </c>
      <c r="C7" s="39">
        <v>0.13578567489530757</v>
      </c>
      <c r="D7" s="50">
        <v>0.1357849859354103</v>
      </c>
    </row>
    <row r="8" spans="1:4" ht="15">
      <c r="A8" s="48" t="s">
        <v>748</v>
      </c>
      <c r="B8" s="49" t="s">
        <v>65</v>
      </c>
      <c r="C8" s="39">
        <v>0.0852303806835686</v>
      </c>
      <c r="D8" s="50">
        <v>0.08523071380128283</v>
      </c>
    </row>
    <row r="9" spans="1:4" ht="15">
      <c r="A9" s="48" t="s">
        <v>749</v>
      </c>
      <c r="B9" s="49" t="s">
        <v>73</v>
      </c>
      <c r="C9" s="39">
        <v>0.12005762338734988</v>
      </c>
      <c r="D9" s="45">
        <v>0.12007498356823454</v>
      </c>
    </row>
    <row r="10" spans="1:4" ht="15">
      <c r="A10" s="48" t="s">
        <v>750</v>
      </c>
      <c r="B10" s="49" t="s">
        <v>41</v>
      </c>
      <c r="C10" s="39">
        <v>0.13026648825807105</v>
      </c>
      <c r="D10" s="50">
        <v>0.13026635009268636</v>
      </c>
    </row>
    <row r="11" spans="1:4" ht="15">
      <c r="A11" s="48" t="s">
        <v>751</v>
      </c>
      <c r="B11" s="49" t="s">
        <v>95</v>
      </c>
      <c r="C11" s="39">
        <v>0.22535635408273796</v>
      </c>
      <c r="D11" s="45">
        <v>0.22420640176399112</v>
      </c>
    </row>
    <row r="12" spans="1:4" ht="15">
      <c r="A12" s="48" t="s">
        <v>752</v>
      </c>
      <c r="B12" s="49" t="s">
        <v>101</v>
      </c>
      <c r="C12" s="39">
        <v>0.04691361324366189</v>
      </c>
      <c r="D12" s="50">
        <v>0.046910075680976965</v>
      </c>
    </row>
    <row r="13" spans="1:4" ht="15">
      <c r="A13" s="48" t="s">
        <v>753</v>
      </c>
      <c r="B13" s="49" t="s">
        <v>111</v>
      </c>
      <c r="C13" s="39">
        <v>0.17146404827625125</v>
      </c>
      <c r="D13" s="45">
        <v>0.17145903987842737</v>
      </c>
    </row>
    <row r="14" spans="1:4" ht="15">
      <c r="A14" s="48" t="s">
        <v>754</v>
      </c>
      <c r="B14" s="49" t="s">
        <v>123</v>
      </c>
      <c r="C14" s="39">
        <v>0.05455524223040257</v>
      </c>
      <c r="D14" s="50">
        <v>0.05455542655519146</v>
      </c>
    </row>
    <row r="15" spans="1:4" ht="15">
      <c r="A15" s="48" t="s">
        <v>755</v>
      </c>
      <c r="B15" s="49" t="s">
        <v>175</v>
      </c>
      <c r="C15" s="39">
        <v>0.0534589865656839</v>
      </c>
      <c r="D15" s="45">
        <v>0.05345373013461692</v>
      </c>
    </row>
    <row r="16" spans="1:4" ht="15">
      <c r="A16" s="48" t="s">
        <v>756</v>
      </c>
      <c r="B16" s="49" t="s">
        <v>183</v>
      </c>
      <c r="C16" s="39">
        <v>0.1614063316537856</v>
      </c>
      <c r="D16" s="50">
        <v>0.1611645742130034</v>
      </c>
    </row>
    <row r="17" spans="1:4" ht="15">
      <c r="A17" s="48" t="s">
        <v>757</v>
      </c>
      <c r="B17" s="49" t="s">
        <v>147</v>
      </c>
      <c r="C17" s="39">
        <v>0.09365308558915054</v>
      </c>
      <c r="D17" s="45">
        <v>0.09364456745061689</v>
      </c>
    </row>
    <row r="18" spans="1:4" ht="15">
      <c r="A18" s="48" t="s">
        <v>758</v>
      </c>
      <c r="B18" s="49" t="s">
        <v>527</v>
      </c>
      <c r="C18" s="39">
        <v>0.10708999871080835</v>
      </c>
      <c r="D18" s="50">
        <v>0.10710721620863921</v>
      </c>
    </row>
    <row r="19" spans="1:4" ht="15">
      <c r="A19" s="48" t="s">
        <v>759</v>
      </c>
      <c r="B19" s="49" t="s">
        <v>179</v>
      </c>
      <c r="C19" s="39">
        <v>0.06488749264018678</v>
      </c>
      <c r="D19" s="45">
        <v>0.06489512814466705</v>
      </c>
    </row>
    <row r="20" spans="1:4" ht="15">
      <c r="A20" s="48" t="s">
        <v>760</v>
      </c>
      <c r="B20" s="49" t="s">
        <v>181</v>
      </c>
      <c r="C20" s="39">
        <v>0.08175287120386501</v>
      </c>
      <c r="D20" s="50">
        <v>0.08176156822320682</v>
      </c>
    </row>
    <row r="21" spans="1:4" ht="15">
      <c r="A21" s="48" t="s">
        <v>761</v>
      </c>
      <c r="B21" s="49" t="s">
        <v>177</v>
      </c>
      <c r="C21" s="39">
        <v>0.11940445370034239</v>
      </c>
      <c r="D21" s="45">
        <v>0.11941211519030277</v>
      </c>
    </row>
    <row r="22" spans="1:4" ht="15">
      <c r="A22" s="48" t="s">
        <v>762</v>
      </c>
      <c r="B22" s="49" t="s">
        <v>195</v>
      </c>
      <c r="C22" s="39">
        <v>0.07629985479203341</v>
      </c>
      <c r="D22" s="50">
        <v>0.07629958242362647</v>
      </c>
    </row>
    <row r="23" spans="1:4" ht="15">
      <c r="A23" s="48" t="s">
        <v>763</v>
      </c>
      <c r="B23" s="49" t="s">
        <v>167</v>
      </c>
      <c r="C23" s="39">
        <v>0.06963426370408912</v>
      </c>
      <c r="D23" s="45">
        <v>0.06964376360621288</v>
      </c>
    </row>
    <row r="24" spans="1:4" ht="15">
      <c r="A24" s="48" t="s">
        <v>764</v>
      </c>
      <c r="B24" s="49" t="s">
        <v>217</v>
      </c>
      <c r="C24" s="39">
        <v>0.07671655150464417</v>
      </c>
      <c r="D24" s="50">
        <v>0.0767212398016398</v>
      </c>
    </row>
    <row r="25" spans="1:4" ht="15">
      <c r="A25" s="48" t="s">
        <v>765</v>
      </c>
      <c r="B25" s="49" t="s">
        <v>249</v>
      </c>
      <c r="C25" s="39">
        <v>0.07527721035159914</v>
      </c>
      <c r="D25" s="45">
        <v>0.07527969351644956</v>
      </c>
    </row>
    <row r="26" spans="1:4" ht="15">
      <c r="A26" s="48" t="s">
        <v>766</v>
      </c>
      <c r="B26" s="49" t="s">
        <v>235</v>
      </c>
      <c r="C26" s="39">
        <v>0.119266171577037</v>
      </c>
      <c r="D26" s="50">
        <v>0.11924472469749475</v>
      </c>
    </row>
    <row r="27" spans="1:4" ht="15">
      <c r="A27" s="48" t="s">
        <v>767</v>
      </c>
      <c r="B27" s="49" t="s">
        <v>647</v>
      </c>
      <c r="C27" s="39">
        <v>0.09625033840105254</v>
      </c>
      <c r="D27" s="45">
        <v>0.09626433156173567</v>
      </c>
    </row>
    <row r="28" spans="1:4" ht="15">
      <c r="A28" s="48" t="s">
        <v>768</v>
      </c>
      <c r="B28" s="49" t="s">
        <v>105</v>
      </c>
      <c r="C28" s="39">
        <v>0.08098428908374858</v>
      </c>
      <c r="D28" s="50">
        <v>0.08098764729936976</v>
      </c>
    </row>
    <row r="29" spans="1:4" ht="15">
      <c r="A29" s="48" t="s">
        <v>769</v>
      </c>
      <c r="B29" s="49" t="s">
        <v>243</v>
      </c>
      <c r="C29" s="39">
        <v>0.18792498270493135</v>
      </c>
      <c r="D29" s="45">
        <v>0.18793179081594547</v>
      </c>
    </row>
    <row r="30" spans="1:4" ht="15">
      <c r="A30" s="48" t="s">
        <v>770</v>
      </c>
      <c r="B30" s="49" t="s">
        <v>247</v>
      </c>
      <c r="C30" s="39">
        <v>0.08067305701563493</v>
      </c>
      <c r="D30" s="50">
        <v>0.08067831226321687</v>
      </c>
    </row>
    <row r="31" spans="1:4" ht="15">
      <c r="A31" s="48" t="s">
        <v>771</v>
      </c>
      <c r="B31" s="49" t="s">
        <v>379</v>
      </c>
      <c r="C31" s="39">
        <v>0.1265046372188312</v>
      </c>
      <c r="D31" s="45">
        <v>0.12651781240740329</v>
      </c>
    </row>
    <row r="32" spans="1:4" ht="15">
      <c r="A32" s="48" t="s">
        <v>772</v>
      </c>
      <c r="B32" s="49" t="s">
        <v>603</v>
      </c>
      <c r="C32" s="39">
        <v>0.2534420771174805</v>
      </c>
      <c r="D32" s="50">
        <v>0.2534274301731651</v>
      </c>
    </row>
    <row r="33" spans="1:4" ht="15">
      <c r="A33" s="48" t="s">
        <v>773</v>
      </c>
      <c r="B33" s="49" t="s">
        <v>267</v>
      </c>
      <c r="C33" s="39">
        <v>0.0581037608904777</v>
      </c>
      <c r="D33" s="45">
        <v>0.0581099524126485</v>
      </c>
    </row>
    <row r="34" spans="1:4" ht="15">
      <c r="A34" s="48" t="s">
        <v>774</v>
      </c>
      <c r="B34" s="49" t="s">
        <v>279</v>
      </c>
      <c r="C34" s="39">
        <v>0.05335180050492979</v>
      </c>
      <c r="D34" s="50">
        <v>0.053347175942058594</v>
      </c>
    </row>
    <row r="35" spans="1:4" ht="15">
      <c r="A35" s="48" t="s">
        <v>775</v>
      </c>
      <c r="B35" s="49" t="s">
        <v>271</v>
      </c>
      <c r="C35" s="39">
        <v>0.1064525345852313</v>
      </c>
      <c r="D35" s="45">
        <v>0.10645459581222125</v>
      </c>
    </row>
    <row r="36" spans="1:4" ht="15">
      <c r="A36" s="48" t="s">
        <v>776</v>
      </c>
      <c r="B36" s="49" t="s">
        <v>291</v>
      </c>
      <c r="C36" s="39">
        <v>0.07695431048083659</v>
      </c>
      <c r="D36" s="50">
        <v>0.07694958213961874</v>
      </c>
    </row>
    <row r="37" spans="1:4" ht="15">
      <c r="A37" s="48" t="s">
        <v>777</v>
      </c>
      <c r="B37" s="49" t="s">
        <v>339</v>
      </c>
      <c r="C37" s="39">
        <v>0.06492284786546464</v>
      </c>
      <c r="D37" s="45">
        <v>0.06492687997596913</v>
      </c>
    </row>
    <row r="38" spans="1:4" ht="15">
      <c r="A38" s="48" t="s">
        <v>778</v>
      </c>
      <c r="B38" s="49" t="s">
        <v>293</v>
      </c>
      <c r="C38" s="39">
        <v>0.09880115103278242</v>
      </c>
      <c r="D38" s="50">
        <v>0.09880763836106501</v>
      </c>
    </row>
    <row r="39" spans="1:4" ht="15">
      <c r="A39" s="48" t="s">
        <v>779</v>
      </c>
      <c r="B39" s="49" t="s">
        <v>303</v>
      </c>
      <c r="C39" s="39">
        <v>0.052401183613413574</v>
      </c>
      <c r="D39" s="45">
        <v>0.05238828235649076</v>
      </c>
    </row>
    <row r="40" spans="1:4" ht="15">
      <c r="A40" s="48" t="s">
        <v>780</v>
      </c>
      <c r="B40" s="49" t="s">
        <v>309</v>
      </c>
      <c r="C40" s="39">
        <v>0.3654233175590036</v>
      </c>
      <c r="D40" s="50">
        <v>0.36525451562984795</v>
      </c>
    </row>
    <row r="41" spans="1:4" ht="15">
      <c r="A41" s="48" t="s">
        <v>781</v>
      </c>
      <c r="B41" s="49" t="s">
        <v>333</v>
      </c>
      <c r="C41" s="39">
        <v>0.08451902773898187</v>
      </c>
      <c r="D41" s="45">
        <v>0.08452145406136122</v>
      </c>
    </row>
    <row r="42" spans="1:4" ht="15">
      <c r="A42" s="48" t="s">
        <v>782</v>
      </c>
      <c r="B42" s="49" t="s">
        <v>653</v>
      </c>
      <c r="C42" s="39">
        <v>0.044282295496321206</v>
      </c>
      <c r="D42" s="50">
        <v>0.04427896656905028</v>
      </c>
    </row>
    <row r="43" spans="1:4" ht="15">
      <c r="A43" s="48" t="s">
        <v>783</v>
      </c>
      <c r="B43" s="49" t="s">
        <v>335</v>
      </c>
      <c r="C43" s="39">
        <v>0.05692090070834176</v>
      </c>
      <c r="D43" s="45">
        <v>0.05690830241631466</v>
      </c>
    </row>
    <row r="44" spans="1:4" ht="15">
      <c r="A44" s="48" t="s">
        <v>784</v>
      </c>
      <c r="B44" s="49" t="s">
        <v>487</v>
      </c>
      <c r="C44" s="39">
        <v>0.06374072192708638</v>
      </c>
      <c r="D44" s="50">
        <v>0.0637410917326943</v>
      </c>
    </row>
    <row r="45" spans="1:4" ht="15">
      <c r="A45" s="48" t="s">
        <v>785</v>
      </c>
      <c r="B45" s="49" t="s">
        <v>657</v>
      </c>
      <c r="C45" s="39">
        <v>0.04602135292982333</v>
      </c>
      <c r="D45" s="45">
        <v>0.046017686953319176</v>
      </c>
    </row>
    <row r="46" spans="1:4" ht="15">
      <c r="A46" s="48" t="s">
        <v>786</v>
      </c>
      <c r="B46" s="49" t="s">
        <v>519</v>
      </c>
      <c r="C46" s="39">
        <v>0.07799849327466096</v>
      </c>
      <c r="D46" s="50">
        <v>0.07799156081938455</v>
      </c>
    </row>
    <row r="47" spans="1:4" ht="15">
      <c r="A47" s="48" t="s">
        <v>787</v>
      </c>
      <c r="B47" s="49" t="s">
        <v>325</v>
      </c>
      <c r="C47" s="39">
        <v>0.06496357536797877</v>
      </c>
      <c r="D47" s="45">
        <v>0.06496788504991118</v>
      </c>
    </row>
    <row r="48" spans="1:4" ht="15">
      <c r="A48" s="48" t="s">
        <v>788</v>
      </c>
      <c r="B48" s="49" t="s">
        <v>363</v>
      </c>
      <c r="C48" s="39">
        <v>0.1572189540813841</v>
      </c>
      <c r="D48" s="50">
        <v>0.15718690784402933</v>
      </c>
    </row>
    <row r="49" spans="1:4" ht="15">
      <c r="A49" s="48" t="s">
        <v>789</v>
      </c>
      <c r="B49" s="49" t="s">
        <v>359</v>
      </c>
      <c r="C49" s="39">
        <v>0.1640522567369746</v>
      </c>
      <c r="D49" s="45">
        <v>0.16405471863106688</v>
      </c>
    </row>
    <row r="50" spans="1:4" ht="15">
      <c r="A50" s="48" t="s">
        <v>790</v>
      </c>
      <c r="B50" s="49" t="s">
        <v>361</v>
      </c>
      <c r="C50" s="39">
        <v>0.09202436868820928</v>
      </c>
      <c r="D50" s="50">
        <v>0.09203291080162826</v>
      </c>
    </row>
    <row r="51" spans="1:4" ht="15">
      <c r="A51" s="48" t="s">
        <v>791</v>
      </c>
      <c r="B51" s="49" t="s">
        <v>381</v>
      </c>
      <c r="C51" s="39">
        <v>0.11675835365505585</v>
      </c>
      <c r="D51" s="45">
        <v>0.11675606236038297</v>
      </c>
    </row>
    <row r="52" spans="1:4" ht="15">
      <c r="A52" s="48" t="s">
        <v>792</v>
      </c>
      <c r="B52" s="49" t="s">
        <v>523</v>
      </c>
      <c r="C52" s="39">
        <v>0.07281124794664484</v>
      </c>
      <c r="D52" s="50">
        <v>0.07280434921602286</v>
      </c>
    </row>
    <row r="53" spans="1:4" ht="15">
      <c r="A53" s="48" t="s">
        <v>793</v>
      </c>
      <c r="B53" s="49" t="s">
        <v>371</v>
      </c>
      <c r="C53" s="39">
        <v>0.059924314913485086</v>
      </c>
      <c r="D53" s="45">
        <v>0.0599229642219201</v>
      </c>
    </row>
    <row r="54" spans="1:4" ht="15">
      <c r="A54" s="48" t="s">
        <v>794</v>
      </c>
      <c r="B54" s="49" t="s">
        <v>387</v>
      </c>
      <c r="C54" s="39">
        <v>0.15526913877495102</v>
      </c>
      <c r="D54" s="50">
        <v>0.1552486398502393</v>
      </c>
    </row>
    <row r="55" spans="1:4" ht="15">
      <c r="A55" s="48" t="s">
        <v>795</v>
      </c>
      <c r="B55" s="49" t="s">
        <v>245</v>
      </c>
      <c r="C55" s="39">
        <v>0.0520857253258001</v>
      </c>
      <c r="D55" s="45">
        <v>0.052079481856342716</v>
      </c>
    </row>
    <row r="56" spans="1:4" ht="15">
      <c r="A56" s="48" t="s">
        <v>796</v>
      </c>
      <c r="B56" s="49" t="s">
        <v>399</v>
      </c>
      <c r="C56" s="39">
        <v>0.0888195463303798</v>
      </c>
      <c r="D56" s="50">
        <v>0.08880436541423292</v>
      </c>
    </row>
    <row r="57" spans="1:4" ht="15">
      <c r="A57" s="48" t="s">
        <v>797</v>
      </c>
      <c r="B57" s="49" t="s">
        <v>403</v>
      </c>
      <c r="C57" s="39">
        <v>0.09817686559617535</v>
      </c>
      <c r="D57" s="45">
        <v>0.0981745463074882</v>
      </c>
    </row>
    <row r="58" spans="1:4" ht="15">
      <c r="A58" s="48" t="s">
        <v>798</v>
      </c>
      <c r="B58" s="49" t="s">
        <v>315</v>
      </c>
      <c r="C58" s="39">
        <v>0.17562321260202463</v>
      </c>
      <c r="D58" s="50">
        <v>0.17559578291943526</v>
      </c>
    </row>
    <row r="59" spans="1:4" ht="15">
      <c r="A59" s="48" t="s">
        <v>799</v>
      </c>
      <c r="B59" s="49" t="s">
        <v>343</v>
      </c>
      <c r="C59" s="39">
        <v>0.09307114480722661</v>
      </c>
      <c r="D59" s="45">
        <v>0.09257714563771523</v>
      </c>
    </row>
    <row r="60" spans="1:4" ht="15">
      <c r="A60" s="48" t="s">
        <v>800</v>
      </c>
      <c r="B60" s="49" t="s">
        <v>269</v>
      </c>
      <c r="C60" s="39">
        <v>0.2064429206181515</v>
      </c>
      <c r="D60" s="50">
        <v>0.20644725589203783</v>
      </c>
    </row>
    <row r="61" spans="1:4" ht="15">
      <c r="A61" s="48" t="s">
        <v>801</v>
      </c>
      <c r="B61" s="49" t="s">
        <v>407</v>
      </c>
      <c r="C61" s="39">
        <v>0.057156335721168794</v>
      </c>
      <c r="D61" s="45">
        <v>0.05715575912237038</v>
      </c>
    </row>
    <row r="62" spans="1:4" ht="15">
      <c r="A62" s="48" t="s">
        <v>802</v>
      </c>
      <c r="B62" s="49" t="s">
        <v>411</v>
      </c>
      <c r="C62" s="39">
        <v>0.12910189250215848</v>
      </c>
      <c r="D62" s="50">
        <v>0.1291283181258355</v>
      </c>
    </row>
    <row r="63" spans="1:4" ht="15">
      <c r="A63" s="48" t="s">
        <v>803</v>
      </c>
      <c r="B63" s="49" t="s">
        <v>413</v>
      </c>
      <c r="C63" s="39">
        <v>0.057872371395914626</v>
      </c>
      <c r="D63" s="45">
        <v>0.057869456475175635</v>
      </c>
    </row>
    <row r="64" spans="1:4" ht="15">
      <c r="A64" s="48" t="s">
        <v>804</v>
      </c>
      <c r="B64" s="49" t="s">
        <v>281</v>
      </c>
      <c r="C64" s="39">
        <v>0.09990392315481766</v>
      </c>
      <c r="D64" s="45">
        <v>0.09990248929968337</v>
      </c>
    </row>
    <row r="65" spans="1:4" ht="15">
      <c r="A65" s="48" t="s">
        <v>805</v>
      </c>
      <c r="B65" s="49" t="s">
        <v>187</v>
      </c>
      <c r="C65" s="39">
        <v>0.245113608424591</v>
      </c>
      <c r="D65" s="45">
        <v>0.24500444314642653</v>
      </c>
    </row>
    <row r="66" spans="1:4" ht="15">
      <c r="A66" s="48" t="s">
        <v>806</v>
      </c>
      <c r="B66" s="49" t="s">
        <v>125</v>
      </c>
      <c r="C66" s="39">
        <v>0.05500453604896207</v>
      </c>
      <c r="D66" s="45">
        <v>0.05500254862392272</v>
      </c>
    </row>
    <row r="67" spans="1:4" ht="15">
      <c r="A67" s="48" t="s">
        <v>807</v>
      </c>
      <c r="B67" s="49" t="s">
        <v>541</v>
      </c>
      <c r="C67" s="39">
        <v>0.08085329608418973</v>
      </c>
      <c r="D67" s="45">
        <v>0.08085147394562996</v>
      </c>
    </row>
    <row r="68" spans="1:4" ht="15">
      <c r="A68" s="48" t="s">
        <v>808</v>
      </c>
      <c r="B68" s="49" t="s">
        <v>427</v>
      </c>
      <c r="C68" s="39">
        <v>0.10583535850000819</v>
      </c>
      <c r="D68" s="45">
        <v>0.10580443329141684</v>
      </c>
    </row>
    <row r="69" spans="1:4" ht="15">
      <c r="A69" s="48" t="s">
        <v>809</v>
      </c>
      <c r="B69" s="49" t="s">
        <v>45</v>
      </c>
      <c r="C69" s="39">
        <v>0.3457086874828998</v>
      </c>
      <c r="D69" s="45">
        <v>0.3456062477929331</v>
      </c>
    </row>
    <row r="70" spans="1:4" ht="15">
      <c r="A70" s="48" t="s">
        <v>810</v>
      </c>
      <c r="B70" s="49" t="s">
        <v>149</v>
      </c>
      <c r="C70" s="39">
        <v>0.13515046700809652</v>
      </c>
      <c r="D70" s="45">
        <v>0.14919933034101335</v>
      </c>
    </row>
    <row r="71" spans="1:4" ht="15">
      <c r="A71" s="48" t="s">
        <v>811</v>
      </c>
      <c r="B71" s="49" t="s">
        <v>443</v>
      </c>
      <c r="C71" s="39">
        <v>0.06900072218186984</v>
      </c>
      <c r="D71" s="45">
        <v>0.06899937688575164</v>
      </c>
    </row>
    <row r="72" spans="1:4" ht="15">
      <c r="A72" s="48" t="s">
        <v>812</v>
      </c>
      <c r="B72" s="49" t="s">
        <v>219</v>
      </c>
      <c r="C72" s="39">
        <v>0.1326153718706034</v>
      </c>
      <c r="D72" s="45">
        <v>0.13260861207050686</v>
      </c>
    </row>
    <row r="73" spans="1:4" ht="15">
      <c r="A73" s="48" t="s">
        <v>813</v>
      </c>
      <c r="B73" s="49" t="s">
        <v>449</v>
      </c>
      <c r="C73" s="39">
        <v>0.08944323788996907</v>
      </c>
      <c r="D73" s="45">
        <v>0.0894272767482212</v>
      </c>
    </row>
    <row r="74" spans="1:4" ht="15">
      <c r="A74" s="48" t="s">
        <v>814</v>
      </c>
      <c r="B74" s="49" t="s">
        <v>577</v>
      </c>
      <c r="C74" s="39">
        <v>0.12033756994372966</v>
      </c>
      <c r="D74" s="45">
        <v>0.12034164947708205</v>
      </c>
    </row>
    <row r="75" spans="1:4" ht="15">
      <c r="A75" s="48" t="s">
        <v>815</v>
      </c>
      <c r="B75" s="49" t="s">
        <v>473</v>
      </c>
      <c r="C75" s="39">
        <v>0.11820158732708097</v>
      </c>
      <c r="D75" s="45">
        <v>0.11819891107052076</v>
      </c>
    </row>
    <row r="76" spans="1:4" ht="15">
      <c r="A76" s="48" t="s">
        <v>816</v>
      </c>
      <c r="B76" s="49" t="s">
        <v>347</v>
      </c>
      <c r="C76" s="39">
        <v>0.0912422197733267</v>
      </c>
      <c r="D76" s="45">
        <v>0.09125596060087489</v>
      </c>
    </row>
    <row r="77" spans="1:4" ht="15">
      <c r="A77" s="48" t="s">
        <v>817</v>
      </c>
      <c r="B77" s="49" t="s">
        <v>631</v>
      </c>
      <c r="C77" s="39">
        <v>0.12988199074710152</v>
      </c>
      <c r="D77" s="45">
        <v>0.1298603683317354</v>
      </c>
    </row>
    <row r="78" spans="1:4" ht="15">
      <c r="A78" s="48" t="s">
        <v>818</v>
      </c>
      <c r="B78" s="49" t="s">
        <v>467</v>
      </c>
      <c r="C78" s="39">
        <v>0.08573862024966714</v>
      </c>
      <c r="D78" s="45">
        <v>0.0857458929509208</v>
      </c>
    </row>
    <row r="79" spans="1:4" ht="15">
      <c r="A79" s="48" t="s">
        <v>819</v>
      </c>
      <c r="B79" s="49" t="s">
        <v>459</v>
      </c>
      <c r="C79" s="39">
        <v>0.1472409228498832</v>
      </c>
      <c r="D79" s="45">
        <v>0.14757334482159262</v>
      </c>
    </row>
    <row r="80" spans="1:4" ht="15">
      <c r="A80" s="48" t="s">
        <v>820</v>
      </c>
      <c r="B80" s="49" t="s">
        <v>465</v>
      </c>
      <c r="C80" s="39">
        <v>0.06808146900108134</v>
      </c>
      <c r="D80" s="45">
        <v>0.06807851159715145</v>
      </c>
    </row>
    <row r="81" spans="1:4" ht="15">
      <c r="A81" s="48" t="s">
        <v>821</v>
      </c>
      <c r="B81" s="49" t="s">
        <v>375</v>
      </c>
      <c r="C81" s="39">
        <v>0.06460877606896108</v>
      </c>
      <c r="D81" s="45">
        <v>0.06461383173253157</v>
      </c>
    </row>
    <row r="82" spans="1:4" ht="15">
      <c r="A82" s="48" t="s">
        <v>822</v>
      </c>
      <c r="B82" s="49" t="s">
        <v>69</v>
      </c>
      <c r="C82" s="39">
        <v>0.07193313775373214</v>
      </c>
      <c r="D82" s="45">
        <v>0.07192569982412106</v>
      </c>
    </row>
    <row r="83" spans="1:4" ht="15">
      <c r="A83" s="48" t="s">
        <v>823</v>
      </c>
      <c r="B83" s="49" t="s">
        <v>483</v>
      </c>
      <c r="C83" s="39">
        <v>0.0928965693435035</v>
      </c>
      <c r="D83" s="45">
        <v>0.0928768067578798</v>
      </c>
    </row>
    <row r="84" spans="1:4" ht="15">
      <c r="A84" s="48" t="s">
        <v>824</v>
      </c>
      <c r="B84" s="49" t="s">
        <v>585</v>
      </c>
      <c r="C84" s="39">
        <v>0.06715193684988084</v>
      </c>
      <c r="D84" s="45">
        <v>0.06716051222758664</v>
      </c>
    </row>
    <row r="85" spans="1:4" ht="15">
      <c r="A85" s="48" t="s">
        <v>825</v>
      </c>
      <c r="B85" s="49" t="s">
        <v>113</v>
      </c>
      <c r="C85" s="39">
        <v>0.07186567186533932</v>
      </c>
      <c r="D85" s="45">
        <v>0.07185882383967568</v>
      </c>
    </row>
    <row r="86" spans="1:4" ht="15">
      <c r="A86" s="48" t="s">
        <v>826</v>
      </c>
      <c r="B86" s="49" t="s">
        <v>581</v>
      </c>
      <c r="C86" s="39">
        <v>0.05968065966045444</v>
      </c>
      <c r="D86" s="45">
        <v>0.05968752783453745</v>
      </c>
    </row>
    <row r="87" spans="1:4" ht="15">
      <c r="A87" s="48" t="s">
        <v>827</v>
      </c>
      <c r="B87" s="49" t="s">
        <v>491</v>
      </c>
      <c r="C87" s="39">
        <v>0.058709219942206715</v>
      </c>
      <c r="D87" s="45">
        <v>0.058709597714383555</v>
      </c>
    </row>
    <row r="88" spans="1:4" ht="15">
      <c r="A88" s="48" t="s">
        <v>828</v>
      </c>
      <c r="B88" s="49" t="s">
        <v>501</v>
      </c>
      <c r="C88" s="39">
        <v>0.053878063401228436</v>
      </c>
      <c r="D88" s="45">
        <v>0.05386985986638447</v>
      </c>
    </row>
    <row r="89" spans="1:4" ht="15">
      <c r="A89" s="48" t="s">
        <v>829</v>
      </c>
      <c r="B89" s="49" t="s">
        <v>503</v>
      </c>
      <c r="C89" s="39">
        <v>0.06718710288040101</v>
      </c>
      <c r="D89" s="45">
        <v>0.0671861335550639</v>
      </c>
    </row>
    <row r="90" spans="1:4" ht="15">
      <c r="A90" s="48" t="s">
        <v>830</v>
      </c>
      <c r="B90" s="49" t="s">
        <v>511</v>
      </c>
      <c r="C90" s="39">
        <v>0.16800132195771855</v>
      </c>
      <c r="D90" s="45">
        <v>0.16797798126247473</v>
      </c>
    </row>
    <row r="91" spans="1:4" ht="15">
      <c r="A91" s="48" t="s">
        <v>831</v>
      </c>
      <c r="B91" s="49" t="s">
        <v>521</v>
      </c>
      <c r="C91" s="39">
        <v>0.09316044268848106</v>
      </c>
      <c r="D91" s="45">
        <v>0.09270517293422348</v>
      </c>
    </row>
    <row r="92" spans="1:4" ht="15">
      <c r="A92" s="48" t="s">
        <v>832</v>
      </c>
      <c r="B92" s="49" t="s">
        <v>297</v>
      </c>
      <c r="C92" s="39">
        <v>0.1906415846103663</v>
      </c>
      <c r="D92" s="45">
        <v>0.1905950827251884</v>
      </c>
    </row>
    <row r="93" spans="1:4" ht="15">
      <c r="A93" s="48" t="s">
        <v>833</v>
      </c>
      <c r="B93" s="49" t="s">
        <v>543</v>
      </c>
      <c r="C93" s="39">
        <v>0.10134672380771081</v>
      </c>
      <c r="D93" s="45">
        <v>0.1013562330544156</v>
      </c>
    </row>
    <row r="94" spans="1:4" ht="15">
      <c r="A94" s="48" t="s">
        <v>834</v>
      </c>
      <c r="B94" s="49" t="s">
        <v>81</v>
      </c>
      <c r="C94" s="39">
        <v>0.0817111812064862</v>
      </c>
      <c r="D94" s="45">
        <v>0.0817117869908544</v>
      </c>
    </row>
    <row r="95" spans="1:4" ht="15">
      <c r="A95" s="48" t="s">
        <v>835</v>
      </c>
      <c r="B95" s="49" t="s">
        <v>555</v>
      </c>
      <c r="C95" s="39">
        <v>0.053994379819670535</v>
      </c>
      <c r="D95" s="45">
        <v>0.05398957448874436</v>
      </c>
    </row>
    <row r="96" spans="1:4" ht="15">
      <c r="A96" s="48" t="s">
        <v>836</v>
      </c>
      <c r="B96" s="49" t="s">
        <v>563</v>
      </c>
      <c r="C96" s="39">
        <v>0.05360651763276572</v>
      </c>
      <c r="D96" s="45">
        <v>0.05360267495778667</v>
      </c>
    </row>
    <row r="97" spans="1:4" ht="15">
      <c r="A97" s="48" t="s">
        <v>837</v>
      </c>
      <c r="B97" s="49" t="s">
        <v>637</v>
      </c>
      <c r="C97" s="39">
        <v>0.13239461893056675</v>
      </c>
      <c r="D97" s="45">
        <v>0.1317553791489846</v>
      </c>
    </row>
    <row r="98" spans="1:4" ht="15">
      <c r="A98" s="48" t="s">
        <v>838</v>
      </c>
      <c r="B98" s="49" t="s">
        <v>569</v>
      </c>
      <c r="C98" s="39">
        <v>0.09529178145782322</v>
      </c>
      <c r="D98" s="45">
        <v>0.09481837698462589</v>
      </c>
    </row>
    <row r="99" spans="1:4" ht="15">
      <c r="A99" s="48" t="s">
        <v>839</v>
      </c>
      <c r="B99" s="49" t="s">
        <v>567</v>
      </c>
      <c r="C99" s="39">
        <v>0.16406543492678916</v>
      </c>
      <c r="D99" s="45">
        <v>0.16407586258011614</v>
      </c>
    </row>
    <row r="100" spans="1:4" ht="15">
      <c r="A100" s="48" t="s">
        <v>840</v>
      </c>
      <c r="B100" s="49" t="s">
        <v>49</v>
      </c>
      <c r="C100" s="39">
        <v>0.06952103994983226</v>
      </c>
      <c r="D100" s="45">
        <v>0.06951555938087821</v>
      </c>
    </row>
    <row r="101" spans="1:4" ht="15">
      <c r="A101" s="48" t="s">
        <v>841</v>
      </c>
      <c r="B101" s="49" t="s">
        <v>199</v>
      </c>
      <c r="C101" s="39">
        <v>0.06268780937379237</v>
      </c>
      <c r="D101" s="45">
        <v>0.06268378827793732</v>
      </c>
    </row>
    <row r="102" spans="1:4" ht="15">
      <c r="A102" s="48" t="s">
        <v>842</v>
      </c>
      <c r="B102" s="49" t="s">
        <v>203</v>
      </c>
      <c r="C102" s="39">
        <v>0.13404930994369793</v>
      </c>
      <c r="D102" s="45">
        <v>0.13407461215180366</v>
      </c>
    </row>
    <row r="103" spans="1:4" ht="15">
      <c r="A103" s="48" t="s">
        <v>843</v>
      </c>
      <c r="B103" s="49" t="s">
        <v>193</v>
      </c>
      <c r="C103" s="39">
        <v>0.06948196095512035</v>
      </c>
      <c r="D103" s="45">
        <v>0.06947670049725249</v>
      </c>
    </row>
    <row r="104" spans="1:4" ht="15">
      <c r="A104" s="48" t="s">
        <v>844</v>
      </c>
      <c r="B104" s="49" t="s">
        <v>601</v>
      </c>
      <c r="C104" s="39">
        <v>0.1717253275915381</v>
      </c>
      <c r="D104" s="45">
        <v>0.17072777645708867</v>
      </c>
    </row>
    <row r="105" spans="1:4" ht="15">
      <c r="A105" s="48" t="s">
        <v>845</v>
      </c>
      <c r="B105" s="49" t="s">
        <v>451</v>
      </c>
      <c r="C105" s="39">
        <v>0.16602199733593268</v>
      </c>
      <c r="D105" s="45">
        <v>0.1660602297678364</v>
      </c>
    </row>
    <row r="106" spans="1:4" ht="15">
      <c r="A106" s="48" t="s">
        <v>846</v>
      </c>
      <c r="B106" s="49" t="s">
        <v>43</v>
      </c>
      <c r="C106" s="39">
        <v>0.1588072247596188</v>
      </c>
      <c r="D106" s="45">
        <v>0.15880636698291883</v>
      </c>
    </row>
    <row r="107" spans="1:4" ht="15">
      <c r="A107" s="48" t="s">
        <v>847</v>
      </c>
      <c r="B107" s="49" t="s">
        <v>615</v>
      </c>
      <c r="C107" s="39">
        <v>0.06842648171961677</v>
      </c>
      <c r="D107" s="45">
        <v>0.06841963251362031</v>
      </c>
    </row>
    <row r="108" spans="1:4" ht="15">
      <c r="A108" s="48" t="s">
        <v>848</v>
      </c>
      <c r="B108" s="49" t="s">
        <v>621</v>
      </c>
      <c r="C108" s="39">
        <v>0.2513193664109502</v>
      </c>
      <c r="D108" s="45">
        <v>0.25125354599717103</v>
      </c>
    </row>
    <row r="109" spans="1:4" ht="15">
      <c r="A109" s="48" t="s">
        <v>849</v>
      </c>
      <c r="B109" s="49" t="s">
        <v>625</v>
      </c>
      <c r="C109" s="39">
        <v>0.12455965251292117</v>
      </c>
      <c r="D109" s="45">
        <v>0.12455696375620295</v>
      </c>
    </row>
    <row r="110" spans="1:4" ht="15">
      <c r="A110" s="48" t="s">
        <v>850</v>
      </c>
      <c r="B110" s="49" t="s">
        <v>301</v>
      </c>
      <c r="C110" s="39">
        <v>0.06196544444867441</v>
      </c>
      <c r="D110" s="45">
        <v>0.0619607326513114</v>
      </c>
    </row>
    <row r="111" spans="1:4" ht="15">
      <c r="A111" s="48" t="s">
        <v>851</v>
      </c>
      <c r="B111" s="49" t="s">
        <v>627</v>
      </c>
      <c r="C111" s="39">
        <v>0.05682753009774603</v>
      </c>
      <c r="D111" s="45">
        <v>0.05682624970579986</v>
      </c>
    </row>
    <row r="112" spans="1:4" ht="15">
      <c r="A112" s="48" t="s">
        <v>852</v>
      </c>
      <c r="B112" s="49" t="s">
        <v>617</v>
      </c>
      <c r="C112" s="39">
        <v>0.151101640368064</v>
      </c>
      <c r="D112" s="45">
        <v>0.1511030967365335</v>
      </c>
    </row>
    <row r="113" spans="1:4" ht="15">
      <c r="A113" s="48" t="s">
        <v>853</v>
      </c>
      <c r="B113" s="49" t="s">
        <v>643</v>
      </c>
      <c r="C113" s="39">
        <v>0.01738168312875277</v>
      </c>
      <c r="D113" s="45">
        <v>0.01738115222871629</v>
      </c>
    </row>
    <row r="114" spans="1:4" ht="15">
      <c r="A114" s="48" t="s">
        <v>854</v>
      </c>
      <c r="B114" s="49" t="s">
        <v>659</v>
      </c>
      <c r="C114" s="39">
        <v>0.044008996606390766</v>
      </c>
      <c r="D114" s="45">
        <v>0.04401185839321687</v>
      </c>
    </row>
    <row r="115" spans="1:4" ht="15">
      <c r="A115" s="48" t="s">
        <v>855</v>
      </c>
      <c r="B115" s="49" t="s">
        <v>651</v>
      </c>
      <c r="C115" s="39">
        <v>0.11545651813990014</v>
      </c>
      <c r="D115" s="45">
        <v>0.11546023553566137</v>
      </c>
    </row>
    <row r="116" spans="1:4" ht="15">
      <c r="A116" s="48" t="s">
        <v>856</v>
      </c>
      <c r="B116" s="49" t="s">
        <v>171</v>
      </c>
      <c r="C116" s="39">
        <v>0.10714265775295213</v>
      </c>
      <c r="D116" s="45">
        <v>0.10715295658106136</v>
      </c>
    </row>
    <row r="117" spans="1:4" ht="15">
      <c r="A117" s="48" t="s">
        <v>857</v>
      </c>
      <c r="B117" s="49" t="s">
        <v>649</v>
      </c>
      <c r="C117" s="39">
        <v>0.04714737885271253</v>
      </c>
      <c r="D117" s="45">
        <v>0.047145140517018895</v>
      </c>
    </row>
    <row r="118" spans="1:4" ht="15">
      <c r="A118" s="48" t="s">
        <v>858</v>
      </c>
      <c r="B118" s="49" t="s">
        <v>331</v>
      </c>
      <c r="C118" s="39">
        <v>0.04610041843815603</v>
      </c>
      <c r="D118" s="45">
        <v>0.046094530331500926</v>
      </c>
    </row>
    <row r="119" spans="1:4" ht="15">
      <c r="A119" s="48" t="s">
        <v>859</v>
      </c>
      <c r="B119" s="49" t="s">
        <v>667</v>
      </c>
      <c r="C119" s="39">
        <v>0.1654570684333368</v>
      </c>
      <c r="D119" s="45">
        <v>0.16546731575858467</v>
      </c>
    </row>
    <row r="120" spans="1:4" ht="15">
      <c r="A120" s="48" t="s">
        <v>860</v>
      </c>
      <c r="B120" s="49" t="s">
        <v>677</v>
      </c>
      <c r="C120" s="39">
        <v>0.04755186161391875</v>
      </c>
      <c r="D120" s="45">
        <v>0.047549263985758775</v>
      </c>
    </row>
    <row r="121" spans="1:4" ht="15">
      <c r="A121" s="48" t="s">
        <v>861</v>
      </c>
      <c r="B121" s="49" t="s">
        <v>145</v>
      </c>
      <c r="C121" s="39">
        <v>0.07441487341014737</v>
      </c>
      <c r="D121" s="45">
        <v>0.07441307287572602</v>
      </c>
    </row>
    <row r="122" spans="1:4" ht="15">
      <c r="A122" s="48" t="s">
        <v>862</v>
      </c>
      <c r="B122" s="49" t="s">
        <v>673</v>
      </c>
      <c r="C122" s="39">
        <v>0.045409449532548336</v>
      </c>
      <c r="D122" s="45">
        <v>0.04540631576699638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"BAX TIER STRUCTURE ON "&amp;'OPTIONS - MARGIN INTERVALS'!A1</f>
        <v>BAX TIER STRUCTURE ON OCTOBER 14, 2021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863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864</v>
      </c>
      <c r="D6" s="7">
        <v>202203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865</v>
      </c>
      <c r="D7" s="8">
        <v>202206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866</v>
      </c>
      <c r="D8" s="7">
        <v>202209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867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868</v>
      </c>
      <c r="D10" s="6">
        <v>202303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869</v>
      </c>
      <c r="D11" s="6">
        <v>202306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870</v>
      </c>
      <c r="D12" s="7">
        <v>202309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871</v>
      </c>
      <c r="D13" s="9">
        <v>202312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872</v>
      </c>
      <c r="D14" s="6">
        <v>202403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873</v>
      </c>
      <c r="D15" s="6">
        <v>202406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874</v>
      </c>
      <c r="D16" s="7">
        <v>202409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OCTOBER 14, 2021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875</v>
      </c>
      <c r="C21" s="12">
        <v>67</v>
      </c>
      <c r="D21" s="12">
        <v>67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876</v>
      </c>
      <c r="C22" s="13">
        <v>4</v>
      </c>
      <c r="D22" s="13">
        <v>4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877</v>
      </c>
      <c r="C23" s="13">
        <v>29</v>
      </c>
      <c r="D23" s="13">
        <v>29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878</v>
      </c>
      <c r="C24" s="13">
        <v>40</v>
      </c>
      <c r="D24" s="13">
        <v>40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879</v>
      </c>
      <c r="C25" s="13">
        <v>151</v>
      </c>
      <c r="D25" s="13">
        <v>151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880</v>
      </c>
      <c r="C26" s="13">
        <v>163</v>
      </c>
      <c r="D26" s="13">
        <v>162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881</v>
      </c>
      <c r="C27" s="13">
        <v>144</v>
      </c>
      <c r="D27" s="13">
        <v>144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882</v>
      </c>
      <c r="C28" s="13">
        <v>147</v>
      </c>
      <c r="D28" s="13">
        <v>147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883</v>
      </c>
      <c r="C29" s="13">
        <v>181</v>
      </c>
      <c r="D29" s="13">
        <v>180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884</v>
      </c>
      <c r="C30" s="14">
        <v>183</v>
      </c>
      <c r="D30" s="14">
        <v>183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OCTOBER 14, 2021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885</v>
      </c>
      <c r="C35" s="19">
        <v>229</v>
      </c>
      <c r="D35" s="19">
        <v>229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886</v>
      </c>
      <c r="C36" s="19">
        <v>178</v>
      </c>
      <c r="D36" s="19">
        <v>178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887</v>
      </c>
      <c r="C37" s="19">
        <v>74</v>
      </c>
      <c r="D37" s="19">
        <v>74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888</v>
      </c>
      <c r="C38" s="19">
        <v>67</v>
      </c>
      <c r="D38" s="19">
        <v>67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889</v>
      </c>
      <c r="C39" s="19">
        <v>134</v>
      </c>
      <c r="D39" s="19">
        <v>134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890</v>
      </c>
      <c r="C40" s="19">
        <v>129</v>
      </c>
      <c r="D40" s="19">
        <v>129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891</v>
      </c>
      <c r="C41" s="19">
        <v>125</v>
      </c>
      <c r="D41" s="19">
        <v>125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892</v>
      </c>
      <c r="C42" s="20">
        <v>132</v>
      </c>
      <c r="D42" s="20">
        <v>132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OCTOBER 14, 2021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893</v>
      </c>
      <c r="C47" s="19">
        <v>304</v>
      </c>
      <c r="D47" s="19">
        <v>304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894</v>
      </c>
      <c r="C48" s="19">
        <v>39</v>
      </c>
      <c r="D48" s="19">
        <v>40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895</v>
      </c>
      <c r="C49" s="19">
        <v>161</v>
      </c>
      <c r="D49" s="19">
        <v>161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896</v>
      </c>
      <c r="C50" s="19">
        <v>146</v>
      </c>
      <c r="D50" s="19">
        <v>146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897</v>
      </c>
      <c r="C51" s="19">
        <v>196</v>
      </c>
      <c r="D51" s="19">
        <v>195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898</v>
      </c>
      <c r="C52" s="20">
        <v>178</v>
      </c>
      <c r="D52" s="20">
        <v>177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OCTOBER 14, 2021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899</v>
      </c>
      <c r="C57" s="19">
        <v>188</v>
      </c>
      <c r="D57" s="19">
        <v>188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900</v>
      </c>
      <c r="C58" s="19">
        <v>133</v>
      </c>
      <c r="D58" s="19">
        <v>134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901</v>
      </c>
      <c r="C59" s="19">
        <v>248</v>
      </c>
      <c r="D59" s="19">
        <v>246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902</v>
      </c>
      <c r="C60" s="20">
        <v>243</v>
      </c>
      <c r="D60" s="20">
        <v>242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OCTOBER 14, 2021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185</v>
      </c>
      <c r="C65" s="24">
        <v>205</v>
      </c>
      <c r="D65" s="25">
        <v>235</v>
      </c>
      <c r="E65" s="26">
        <v>250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111</v>
      </c>
      <c r="D66" s="29">
        <v>246</v>
      </c>
      <c r="E66" s="30">
        <v>270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200</v>
      </c>
      <c r="E67" s="30">
        <v>262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143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"CORRA TIER STRUCTURE ON "&amp;'OPTIONS - MARGIN INTERVALS'!A1</f>
        <v>CORRA TIER STRUCTURE ON OCTOBER 14, 2021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903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904</v>
      </c>
      <c r="D6" s="7">
        <v>202203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905</v>
      </c>
      <c r="D7" s="8">
        <v>202206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906</v>
      </c>
      <c r="D8" s="7">
        <v>202209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907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908</v>
      </c>
      <c r="D10" s="6">
        <v>202303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909</v>
      </c>
      <c r="D11" s="6">
        <v>202306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910</v>
      </c>
      <c r="D12" s="7">
        <v>202309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911</v>
      </c>
      <c r="D13" s="9">
        <v>202312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912</v>
      </c>
      <c r="D14" s="6">
        <v>202403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913</v>
      </c>
      <c r="D15" s="6">
        <v>202406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914</v>
      </c>
      <c r="D16" s="7">
        <v>202409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OCTOBER 14, 2021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915</v>
      </c>
      <c r="C21" s="12">
        <v>152</v>
      </c>
      <c r="D21" s="12">
        <v>152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916</v>
      </c>
      <c r="C22" s="13">
        <v>240</v>
      </c>
      <c r="D22" s="13">
        <v>239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917</v>
      </c>
      <c r="C23" s="13">
        <v>244</v>
      </c>
      <c r="D23" s="13">
        <v>244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918</v>
      </c>
      <c r="C24" s="13">
        <v>140</v>
      </c>
      <c r="D24" s="13">
        <v>140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919</v>
      </c>
      <c r="C25" s="13">
        <v>73</v>
      </c>
      <c r="D25" s="13">
        <v>73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920</v>
      </c>
      <c r="C26" s="13">
        <v>106</v>
      </c>
      <c r="D26" s="13">
        <v>106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921</v>
      </c>
      <c r="C27" s="13">
        <v>2</v>
      </c>
      <c r="D27" s="13">
        <v>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922</v>
      </c>
      <c r="C28" s="13">
        <v>0</v>
      </c>
      <c r="D28" s="13">
        <v>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923</v>
      </c>
      <c r="C29" s="13">
        <v>143</v>
      </c>
      <c r="D29" s="13">
        <v>143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924</v>
      </c>
      <c r="C30" s="14">
        <v>170</v>
      </c>
      <c r="D30" s="14">
        <v>170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OCTOBER 14, 2021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925</v>
      </c>
      <c r="C35" s="19">
        <v>327</v>
      </c>
      <c r="D35" s="19">
        <v>327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926</v>
      </c>
      <c r="C36" s="19">
        <v>246</v>
      </c>
      <c r="D36" s="19">
        <v>246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927</v>
      </c>
      <c r="C37" s="19">
        <v>275</v>
      </c>
      <c r="D37" s="19">
        <v>275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928</v>
      </c>
      <c r="C38" s="19">
        <v>169</v>
      </c>
      <c r="D38" s="19">
        <v>169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929</v>
      </c>
      <c r="C39" s="19">
        <v>62</v>
      </c>
      <c r="D39" s="19">
        <v>62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930</v>
      </c>
      <c r="C40" s="19">
        <v>51</v>
      </c>
      <c r="D40" s="19">
        <v>51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931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932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OCTOBER 14, 2021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933</v>
      </c>
      <c r="C47" s="19">
        <v>329</v>
      </c>
      <c r="D47" s="19">
        <v>329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934</v>
      </c>
      <c r="C48" s="19">
        <v>181</v>
      </c>
      <c r="D48" s="19">
        <v>181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935</v>
      </c>
      <c r="C49" s="19">
        <v>252</v>
      </c>
      <c r="D49" s="19">
        <v>252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936</v>
      </c>
      <c r="C50" s="19">
        <v>221</v>
      </c>
      <c r="D50" s="19">
        <v>221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937</v>
      </c>
      <c r="C51" s="19">
        <v>162</v>
      </c>
      <c r="D51" s="19">
        <v>162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938</v>
      </c>
      <c r="C52" s="20">
        <v>60</v>
      </c>
      <c r="D52" s="20">
        <v>60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OCTOBER 14, 2021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939</v>
      </c>
      <c r="C57" s="19">
        <v>369</v>
      </c>
      <c r="D57" s="19">
        <v>369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940</v>
      </c>
      <c r="C58" s="19">
        <v>249</v>
      </c>
      <c r="D58" s="19">
        <v>249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941</v>
      </c>
      <c r="C59" s="19">
        <v>270</v>
      </c>
      <c r="D59" s="19">
        <v>270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942</v>
      </c>
      <c r="C60" s="20">
        <v>255</v>
      </c>
      <c r="D60" s="20">
        <v>255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OCTOBER 14, 2021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179</v>
      </c>
      <c r="C65" s="24">
        <v>184</v>
      </c>
      <c r="D65" s="25">
        <v>188</v>
      </c>
      <c r="E65" s="26">
        <v>191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223</v>
      </c>
      <c r="D66" s="29">
        <v>201</v>
      </c>
      <c r="E66" s="30">
        <v>209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208</v>
      </c>
      <c r="E67" s="30">
        <v>198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"SDV TIER STRUCTURE ON "&amp;'OPTIONS - MARGIN INTERVALS'!A1</f>
        <v>SDV TIER STRUCTURE ON OCTOBER 14, 2021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943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944</v>
      </c>
      <c r="D6" s="94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945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946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947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0" t="str">
        <f>"INTRA-COMMODITY SPREAD CHARGES - INTER-MONTH STRATEGY ON "&amp;'OPTIONS - MARGIN INTERVALS'!A1</f>
        <v>INTRA-COMMODITY SPREAD CHARGES - INTER-MONTH STRATEGY ON OCTOBER 14, 2021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173</v>
      </c>
      <c r="D14" s="26">
        <v>160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119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145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"SXF TIER STRUCTURE ON "&amp;'OPTIONS - MARGIN INTERVALS'!A1</f>
        <v>SXF TIER STRUCTURE ON OCTOBER 14, 2021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948</v>
      </c>
      <c r="D5" s="8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949</v>
      </c>
      <c r="D6" s="7">
        <v>202203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950</v>
      </c>
      <c r="D7" s="8">
        <v>202206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951</v>
      </c>
      <c r="D8" s="7">
        <v>202209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952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953</v>
      </c>
      <c r="D10" s="7">
        <v>202312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954</v>
      </c>
      <c r="D11" s="8">
        <v>202412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955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"INTRA-COMMODITY SPREAD CHARGES - INTER-MONTH STRATEGY ON "&amp;'OPTIONS - MARGIN INTERVALS'!A1</f>
        <v>INTRA-COMMODITY SPREAD CHARGES - INTER-MONTH STRATEGY ON OCTOBER 14, 2021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1">
        <v>1</v>
      </c>
      <c r="C15" s="141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1476</v>
      </c>
      <c r="D17" s="26">
        <v>1831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366</v>
      </c>
      <c r="D18" s="30">
        <v>1238</v>
      </c>
      <c r="E18" s="3"/>
    </row>
    <row r="19" spans="1:5" ht="15" customHeight="1" thickBot="1">
      <c r="A19" s="32">
        <v>3</v>
      </c>
      <c r="B19" s="33"/>
      <c r="C19" s="34"/>
      <c r="D19" s="36">
        <v>581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1"/>
      <c r="B1" s="152"/>
      <c r="C1" s="152"/>
      <c r="D1" s="153"/>
    </row>
    <row r="2" spans="1:4" ht="50.1" customHeight="1" thickBot="1">
      <c r="A2" s="154" t="str">
        <f>"INTRA-COMMODITY (Inter-Month) SPREAD CHARGES EFFECTIVE ON "&amp;'OPTIONS - MARGIN INTERVALS'!A1</f>
        <v>INTRA-COMMODITY (Inter-Month) SPREAD CHARGES EFFECTIVE ON OCTOBER 14, 2021</v>
      </c>
      <c r="B2" s="155"/>
      <c r="C2" s="155"/>
      <c r="D2" s="156"/>
    </row>
    <row r="3" spans="1:4" ht="12.75" customHeight="1">
      <c r="A3" s="147" t="s">
        <v>17</v>
      </c>
      <c r="B3" s="149" t="s">
        <v>12</v>
      </c>
      <c r="C3" s="149" t="s">
        <v>18</v>
      </c>
      <c r="D3" s="149" t="s">
        <v>19</v>
      </c>
    </row>
    <row r="4" spans="1:4" ht="30" customHeight="1" thickBot="1">
      <c r="A4" s="148"/>
      <c r="B4" s="150"/>
      <c r="C4" s="150"/>
      <c r="D4" s="150"/>
    </row>
    <row r="5" spans="1:4" ht="15">
      <c r="A5" s="65" t="s">
        <v>704</v>
      </c>
      <c r="B5" s="66" t="s">
        <v>705</v>
      </c>
      <c r="C5" s="67">
        <v>450</v>
      </c>
      <c r="D5" s="68">
        <v>450</v>
      </c>
    </row>
    <row r="6" spans="1:4" ht="15">
      <c r="A6" s="65" t="s">
        <v>706</v>
      </c>
      <c r="B6" s="66" t="s">
        <v>707</v>
      </c>
      <c r="C6" s="67">
        <v>450</v>
      </c>
      <c r="D6" s="68">
        <v>450</v>
      </c>
    </row>
    <row r="7" spans="1:4" ht="15">
      <c r="A7" s="65" t="s">
        <v>708</v>
      </c>
      <c r="B7" s="66" t="s">
        <v>709</v>
      </c>
      <c r="C7" s="67">
        <v>225</v>
      </c>
      <c r="D7" s="68">
        <v>225</v>
      </c>
    </row>
    <row r="8" spans="1:4" ht="15">
      <c r="A8" s="65" t="s">
        <v>715</v>
      </c>
      <c r="B8" s="66" t="s">
        <v>716</v>
      </c>
      <c r="C8" s="67">
        <v>450</v>
      </c>
      <c r="D8" s="68">
        <v>450</v>
      </c>
    </row>
    <row r="9" spans="1:4" ht="15">
      <c r="A9" s="65" t="s">
        <v>717</v>
      </c>
      <c r="B9" s="66" t="s">
        <v>718</v>
      </c>
      <c r="C9" s="67">
        <v>200</v>
      </c>
      <c r="D9" s="68">
        <v>200</v>
      </c>
    </row>
    <row r="10" spans="1:4" ht="15">
      <c r="A10" s="63" t="s">
        <v>719</v>
      </c>
      <c r="B10" s="49" t="s">
        <v>720</v>
      </c>
      <c r="C10" s="67">
        <v>200</v>
      </c>
      <c r="D10" s="68">
        <v>200</v>
      </c>
    </row>
    <row r="11" spans="1:4" ht="15">
      <c r="A11" s="65" t="s">
        <v>725</v>
      </c>
      <c r="B11" s="66" t="s">
        <v>726</v>
      </c>
      <c r="C11" s="90">
        <v>125</v>
      </c>
      <c r="D11" s="91">
        <v>125</v>
      </c>
    </row>
    <row r="12" spans="1:4" ht="15">
      <c r="A12" s="65" t="s">
        <v>727</v>
      </c>
      <c r="B12" s="66" t="s">
        <v>728</v>
      </c>
      <c r="C12" s="67">
        <v>125</v>
      </c>
      <c r="D12" s="68">
        <v>125</v>
      </c>
    </row>
    <row r="13" spans="1:4" ht="15">
      <c r="A13" s="65" t="s">
        <v>729</v>
      </c>
      <c r="B13" s="66" t="s">
        <v>730</v>
      </c>
      <c r="C13" s="67">
        <v>100</v>
      </c>
      <c r="D13" s="68">
        <v>100</v>
      </c>
    </row>
    <row r="14" spans="1:4" ht="15">
      <c r="A14" s="65" t="s">
        <v>731</v>
      </c>
      <c r="B14" s="66" t="s">
        <v>732</v>
      </c>
      <c r="C14" s="67">
        <v>100</v>
      </c>
      <c r="D14" s="68">
        <v>100</v>
      </c>
    </row>
    <row r="15" spans="1:4" ht="15">
      <c r="A15" s="65" t="s">
        <v>735</v>
      </c>
      <c r="B15" s="69" t="s">
        <v>736</v>
      </c>
      <c r="C15" s="67">
        <v>100</v>
      </c>
      <c r="D15" s="68">
        <v>100</v>
      </c>
    </row>
    <row r="16" spans="1:4" ht="15">
      <c r="A16" s="65" t="s">
        <v>737</v>
      </c>
      <c r="B16" s="69" t="s">
        <v>738</v>
      </c>
      <c r="C16" s="67">
        <v>100</v>
      </c>
      <c r="D16" s="68">
        <v>100</v>
      </c>
    </row>
    <row r="17" spans="1:4" ht="15">
      <c r="A17" s="65" t="s">
        <v>739</v>
      </c>
      <c r="B17" s="69" t="s">
        <v>740</v>
      </c>
      <c r="C17" s="67">
        <v>125</v>
      </c>
      <c r="D17" s="68">
        <v>125</v>
      </c>
    </row>
    <row r="18" spans="1:4" ht="15">
      <c r="A18" s="65" t="s">
        <v>741</v>
      </c>
      <c r="B18" s="69" t="s">
        <v>742</v>
      </c>
      <c r="C18" s="67">
        <v>100</v>
      </c>
      <c r="D18" s="68">
        <v>100</v>
      </c>
    </row>
    <row r="19" spans="1:4" ht="15">
      <c r="A19" s="65" t="s">
        <v>743</v>
      </c>
      <c r="B19" s="66" t="s">
        <v>744</v>
      </c>
      <c r="C19" s="67">
        <v>100</v>
      </c>
      <c r="D19" s="68">
        <v>100</v>
      </c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4" t="str">
        <f>"SHARE FUTURES INTRA-COMMODITY (Inter-Month) SPREAD CHARGES EFFECTIVE ON "&amp;'OPTIONS - MARGIN INTERVALS'!A1</f>
        <v>SHARE FUTURES INTRA-COMMODITY (Inter-Month) SPREAD CHARGES EFFECTIVE ON OCTOBER 14, 2021</v>
      </c>
      <c r="B30" s="145"/>
      <c r="C30" s="145"/>
      <c r="D30" s="146"/>
    </row>
    <row r="31" spans="1:4" ht="15" customHeight="1">
      <c r="A31" s="147" t="s">
        <v>17</v>
      </c>
      <c r="B31" s="149" t="s">
        <v>12</v>
      </c>
      <c r="C31" s="149" t="s">
        <v>18</v>
      </c>
      <c r="D31" s="149" t="s">
        <v>19</v>
      </c>
    </row>
    <row r="32" spans="1:4" ht="15.75" thickBot="1">
      <c r="A32" s="148"/>
      <c r="B32" s="150"/>
      <c r="C32" s="150"/>
      <c r="D32" s="150"/>
    </row>
    <row r="33" spans="1:4" ht="15">
      <c r="A33" s="65" t="s">
        <v>745</v>
      </c>
      <c r="B33" s="69" t="s">
        <v>71</v>
      </c>
      <c r="C33" s="67">
        <v>75</v>
      </c>
      <c r="D33" s="68">
        <v>75</v>
      </c>
    </row>
    <row r="34" spans="1:4" ht="15">
      <c r="A34" s="65" t="s">
        <v>746</v>
      </c>
      <c r="B34" s="69" t="s">
        <v>139</v>
      </c>
      <c r="C34" s="67">
        <v>75</v>
      </c>
      <c r="D34" s="68">
        <v>75</v>
      </c>
    </row>
    <row r="35" spans="1:4" ht="15">
      <c r="A35" s="65" t="s">
        <v>747</v>
      </c>
      <c r="B35" s="69" t="s">
        <v>55</v>
      </c>
      <c r="C35" s="67">
        <v>75</v>
      </c>
      <c r="D35" s="68">
        <v>75</v>
      </c>
    </row>
    <row r="36" spans="1:4" ht="15">
      <c r="A36" s="65" t="s">
        <v>748</v>
      </c>
      <c r="B36" s="69" t="s">
        <v>65</v>
      </c>
      <c r="C36" s="67">
        <v>75</v>
      </c>
      <c r="D36" s="68">
        <v>75</v>
      </c>
    </row>
    <row r="37" spans="1:4" ht="15">
      <c r="A37" s="65" t="s">
        <v>749</v>
      </c>
      <c r="B37" s="69" t="s">
        <v>73</v>
      </c>
      <c r="C37" s="67">
        <v>75</v>
      </c>
      <c r="D37" s="68">
        <v>75</v>
      </c>
    </row>
    <row r="38" spans="1:4" ht="15">
      <c r="A38" s="65" t="s">
        <v>750</v>
      </c>
      <c r="B38" s="69" t="s">
        <v>41</v>
      </c>
      <c r="C38" s="67">
        <v>75</v>
      </c>
      <c r="D38" s="68">
        <v>75</v>
      </c>
    </row>
    <row r="39" spans="1:4" ht="15">
      <c r="A39" s="65" t="s">
        <v>751</v>
      </c>
      <c r="B39" s="69" t="s">
        <v>95</v>
      </c>
      <c r="C39" s="67">
        <v>75</v>
      </c>
      <c r="D39" s="68">
        <v>75</v>
      </c>
    </row>
    <row r="40" spans="1:4" ht="15">
      <c r="A40" s="65" t="s">
        <v>752</v>
      </c>
      <c r="B40" s="69" t="s">
        <v>101</v>
      </c>
      <c r="C40" s="67">
        <v>75</v>
      </c>
      <c r="D40" s="68">
        <v>75</v>
      </c>
    </row>
    <row r="41" spans="1:4" ht="15">
      <c r="A41" s="65" t="s">
        <v>753</v>
      </c>
      <c r="B41" s="69" t="s">
        <v>111</v>
      </c>
      <c r="C41" s="67">
        <v>75</v>
      </c>
      <c r="D41" s="68">
        <v>75</v>
      </c>
    </row>
    <row r="42" spans="1:4" ht="15">
      <c r="A42" s="65" t="s">
        <v>754</v>
      </c>
      <c r="B42" s="69" t="s">
        <v>123</v>
      </c>
      <c r="C42" s="67">
        <v>75</v>
      </c>
      <c r="D42" s="68">
        <v>75</v>
      </c>
    </row>
    <row r="43" spans="1:4" ht="15">
      <c r="A43" s="65" t="s">
        <v>755</v>
      </c>
      <c r="B43" s="69" t="s">
        <v>175</v>
      </c>
      <c r="C43" s="67">
        <v>75</v>
      </c>
      <c r="D43" s="68">
        <v>75</v>
      </c>
    </row>
    <row r="44" spans="1:4" ht="15">
      <c r="A44" s="65" t="s">
        <v>756</v>
      </c>
      <c r="B44" s="69" t="s">
        <v>183</v>
      </c>
      <c r="C44" s="67">
        <v>75</v>
      </c>
      <c r="D44" s="68">
        <v>75</v>
      </c>
    </row>
    <row r="45" spans="1:4" ht="15">
      <c r="A45" s="65" t="s">
        <v>757</v>
      </c>
      <c r="B45" s="69" t="s">
        <v>147</v>
      </c>
      <c r="C45" s="67">
        <v>75</v>
      </c>
      <c r="D45" s="68">
        <v>75</v>
      </c>
    </row>
    <row r="46" spans="1:4" ht="15">
      <c r="A46" s="65" t="s">
        <v>758</v>
      </c>
      <c r="B46" s="69" t="s">
        <v>527</v>
      </c>
      <c r="C46" s="67">
        <v>75</v>
      </c>
      <c r="D46" s="68">
        <v>75</v>
      </c>
    </row>
    <row r="47" spans="1:4" ht="15">
      <c r="A47" s="65" t="s">
        <v>759</v>
      </c>
      <c r="B47" s="69" t="s">
        <v>179</v>
      </c>
      <c r="C47" s="67">
        <v>75</v>
      </c>
      <c r="D47" s="68">
        <v>75</v>
      </c>
    </row>
    <row r="48" spans="1:4" ht="15">
      <c r="A48" s="65" t="s">
        <v>760</v>
      </c>
      <c r="B48" s="69" t="s">
        <v>181</v>
      </c>
      <c r="C48" s="67">
        <v>75</v>
      </c>
      <c r="D48" s="68">
        <v>75</v>
      </c>
    </row>
    <row r="49" spans="1:4" ht="15">
      <c r="A49" s="65" t="s">
        <v>761</v>
      </c>
      <c r="B49" s="69" t="s">
        <v>177</v>
      </c>
      <c r="C49" s="67">
        <v>75</v>
      </c>
      <c r="D49" s="68">
        <v>75</v>
      </c>
    </row>
    <row r="50" spans="1:4" ht="15">
      <c r="A50" s="65" t="s">
        <v>762</v>
      </c>
      <c r="B50" s="69" t="s">
        <v>195</v>
      </c>
      <c r="C50" s="67">
        <v>75</v>
      </c>
      <c r="D50" s="68">
        <v>75</v>
      </c>
    </row>
    <row r="51" spans="1:4" ht="15">
      <c r="A51" s="65" t="s">
        <v>763</v>
      </c>
      <c r="B51" s="69" t="s">
        <v>167</v>
      </c>
      <c r="C51" s="67">
        <v>75</v>
      </c>
      <c r="D51" s="68">
        <v>75</v>
      </c>
    </row>
    <row r="52" spans="1:4" ht="15">
      <c r="A52" s="65" t="s">
        <v>764</v>
      </c>
      <c r="B52" s="69" t="s">
        <v>217</v>
      </c>
      <c r="C52" s="67">
        <v>75</v>
      </c>
      <c r="D52" s="68">
        <v>75</v>
      </c>
    </row>
    <row r="53" spans="1:4" ht="15">
      <c r="A53" s="65" t="s">
        <v>765</v>
      </c>
      <c r="B53" s="69" t="s">
        <v>249</v>
      </c>
      <c r="C53" s="67">
        <v>75</v>
      </c>
      <c r="D53" s="68">
        <v>75</v>
      </c>
    </row>
    <row r="54" spans="1:4" ht="15">
      <c r="A54" s="65" t="s">
        <v>766</v>
      </c>
      <c r="B54" s="69" t="s">
        <v>235</v>
      </c>
      <c r="C54" s="67">
        <v>75</v>
      </c>
      <c r="D54" s="68">
        <v>75</v>
      </c>
    </row>
    <row r="55" spans="1:4" ht="15">
      <c r="A55" s="65" t="s">
        <v>767</v>
      </c>
      <c r="B55" s="69" t="s">
        <v>647</v>
      </c>
      <c r="C55" s="67">
        <v>75</v>
      </c>
      <c r="D55" s="68">
        <v>75</v>
      </c>
    </row>
    <row r="56" spans="1:4" ht="15">
      <c r="A56" s="65" t="s">
        <v>768</v>
      </c>
      <c r="B56" s="69" t="s">
        <v>105</v>
      </c>
      <c r="C56" s="67">
        <v>75</v>
      </c>
      <c r="D56" s="68">
        <v>75</v>
      </c>
    </row>
    <row r="57" spans="1:4" ht="15">
      <c r="A57" s="65" t="s">
        <v>769</v>
      </c>
      <c r="B57" s="69" t="s">
        <v>243</v>
      </c>
      <c r="C57" s="67">
        <v>75</v>
      </c>
      <c r="D57" s="68">
        <v>75</v>
      </c>
    </row>
    <row r="58" spans="1:4" ht="15">
      <c r="A58" s="65" t="s">
        <v>770</v>
      </c>
      <c r="B58" s="69" t="s">
        <v>247</v>
      </c>
      <c r="C58" s="67">
        <v>75</v>
      </c>
      <c r="D58" s="68">
        <v>75</v>
      </c>
    </row>
    <row r="59" spans="1:4" ht="15">
      <c r="A59" s="65" t="s">
        <v>771</v>
      </c>
      <c r="B59" s="69" t="s">
        <v>379</v>
      </c>
      <c r="C59" s="67">
        <v>75</v>
      </c>
      <c r="D59" s="68">
        <v>75</v>
      </c>
    </row>
    <row r="60" spans="1:4" ht="15">
      <c r="A60" s="65" t="s">
        <v>772</v>
      </c>
      <c r="B60" s="69" t="s">
        <v>603</v>
      </c>
      <c r="C60" s="67">
        <v>75</v>
      </c>
      <c r="D60" s="68">
        <v>75</v>
      </c>
    </row>
    <row r="61" spans="1:4" ht="15">
      <c r="A61" s="65" t="s">
        <v>773</v>
      </c>
      <c r="B61" s="69" t="s">
        <v>267</v>
      </c>
      <c r="C61" s="67">
        <v>75</v>
      </c>
      <c r="D61" s="68">
        <v>75</v>
      </c>
    </row>
    <row r="62" spans="1:4" ht="15">
      <c r="A62" s="65" t="s">
        <v>774</v>
      </c>
      <c r="B62" s="69" t="s">
        <v>279</v>
      </c>
      <c r="C62" s="67">
        <v>75</v>
      </c>
      <c r="D62" s="68">
        <v>75</v>
      </c>
    </row>
    <row r="63" spans="1:4" ht="15">
      <c r="A63" s="65" t="s">
        <v>775</v>
      </c>
      <c r="B63" s="69" t="s">
        <v>271</v>
      </c>
      <c r="C63" s="67">
        <v>75</v>
      </c>
      <c r="D63" s="68">
        <v>75</v>
      </c>
    </row>
    <row r="64" spans="1:4" ht="15">
      <c r="A64" s="65" t="s">
        <v>776</v>
      </c>
      <c r="B64" s="69" t="s">
        <v>291</v>
      </c>
      <c r="C64" s="67">
        <v>75</v>
      </c>
      <c r="D64" s="68">
        <v>75</v>
      </c>
    </row>
    <row r="65" spans="1:4" ht="15">
      <c r="A65" s="65" t="s">
        <v>777</v>
      </c>
      <c r="B65" s="69" t="s">
        <v>339</v>
      </c>
      <c r="C65" s="67">
        <v>75</v>
      </c>
      <c r="D65" s="68">
        <v>75</v>
      </c>
    </row>
    <row r="66" spans="1:4" ht="15">
      <c r="A66" s="65" t="s">
        <v>778</v>
      </c>
      <c r="B66" s="69" t="s">
        <v>293</v>
      </c>
      <c r="C66" s="67">
        <v>75</v>
      </c>
      <c r="D66" s="68">
        <v>75</v>
      </c>
    </row>
    <row r="67" spans="1:4" ht="15">
      <c r="A67" s="65" t="s">
        <v>779</v>
      </c>
      <c r="B67" s="69" t="s">
        <v>303</v>
      </c>
      <c r="C67" s="67">
        <v>75</v>
      </c>
      <c r="D67" s="68">
        <v>75</v>
      </c>
    </row>
    <row r="68" spans="1:4" ht="15">
      <c r="A68" s="65" t="s">
        <v>780</v>
      </c>
      <c r="B68" s="69" t="s">
        <v>309</v>
      </c>
      <c r="C68" s="67">
        <v>75</v>
      </c>
      <c r="D68" s="68">
        <v>75</v>
      </c>
    </row>
    <row r="69" spans="1:4" ht="15">
      <c r="A69" s="65" t="s">
        <v>781</v>
      </c>
      <c r="B69" s="69" t="s">
        <v>333</v>
      </c>
      <c r="C69" s="67">
        <v>75</v>
      </c>
      <c r="D69" s="68">
        <v>75</v>
      </c>
    </row>
    <row r="70" spans="1:4" ht="15">
      <c r="A70" s="65" t="s">
        <v>782</v>
      </c>
      <c r="B70" s="69" t="s">
        <v>653</v>
      </c>
      <c r="C70" s="67">
        <v>75</v>
      </c>
      <c r="D70" s="68">
        <v>75</v>
      </c>
    </row>
    <row r="71" spans="1:4" ht="15">
      <c r="A71" s="65" t="s">
        <v>783</v>
      </c>
      <c r="B71" s="69" t="s">
        <v>335</v>
      </c>
      <c r="C71" s="67">
        <v>75</v>
      </c>
      <c r="D71" s="68">
        <v>75</v>
      </c>
    </row>
    <row r="72" spans="1:4" ht="15">
      <c r="A72" s="65" t="s">
        <v>784</v>
      </c>
      <c r="B72" s="69" t="s">
        <v>487</v>
      </c>
      <c r="C72" s="67">
        <v>75</v>
      </c>
      <c r="D72" s="68">
        <v>75</v>
      </c>
    </row>
    <row r="73" spans="1:4" ht="15">
      <c r="A73" s="65" t="s">
        <v>785</v>
      </c>
      <c r="B73" s="69" t="s">
        <v>657</v>
      </c>
      <c r="C73" s="67">
        <v>75</v>
      </c>
      <c r="D73" s="68">
        <v>75</v>
      </c>
    </row>
    <row r="74" spans="1:4" ht="15">
      <c r="A74" s="65" t="s">
        <v>786</v>
      </c>
      <c r="B74" s="69" t="s">
        <v>519</v>
      </c>
      <c r="C74" s="67">
        <v>75</v>
      </c>
      <c r="D74" s="68">
        <v>75</v>
      </c>
    </row>
    <row r="75" spans="1:4" ht="15">
      <c r="A75" s="65" t="s">
        <v>787</v>
      </c>
      <c r="B75" s="69" t="s">
        <v>325</v>
      </c>
      <c r="C75" s="67">
        <v>75</v>
      </c>
      <c r="D75" s="68">
        <v>75</v>
      </c>
    </row>
    <row r="76" spans="1:4" ht="15">
      <c r="A76" s="65" t="s">
        <v>788</v>
      </c>
      <c r="B76" s="69" t="s">
        <v>363</v>
      </c>
      <c r="C76" s="67">
        <v>75</v>
      </c>
      <c r="D76" s="68">
        <v>75</v>
      </c>
    </row>
    <row r="77" spans="1:4" ht="15">
      <c r="A77" s="65" t="s">
        <v>789</v>
      </c>
      <c r="B77" s="69" t="s">
        <v>359</v>
      </c>
      <c r="C77" s="67">
        <v>75</v>
      </c>
      <c r="D77" s="68">
        <v>75</v>
      </c>
    </row>
    <row r="78" spans="1:4" ht="15">
      <c r="A78" s="65" t="s">
        <v>790</v>
      </c>
      <c r="B78" s="69" t="s">
        <v>361</v>
      </c>
      <c r="C78" s="67">
        <v>75</v>
      </c>
      <c r="D78" s="68">
        <v>75</v>
      </c>
    </row>
    <row r="79" spans="1:4" ht="15">
      <c r="A79" s="65" t="s">
        <v>791</v>
      </c>
      <c r="B79" s="69" t="s">
        <v>381</v>
      </c>
      <c r="C79" s="67">
        <v>75</v>
      </c>
      <c r="D79" s="68">
        <v>75</v>
      </c>
    </row>
    <row r="80" spans="1:4" ht="15">
      <c r="A80" s="65" t="s">
        <v>792</v>
      </c>
      <c r="B80" s="69" t="s">
        <v>523</v>
      </c>
      <c r="C80" s="67">
        <v>75</v>
      </c>
      <c r="D80" s="68">
        <v>75</v>
      </c>
    </row>
    <row r="81" spans="1:4" ht="15">
      <c r="A81" s="65" t="s">
        <v>793</v>
      </c>
      <c r="B81" s="69" t="s">
        <v>371</v>
      </c>
      <c r="C81" s="67">
        <v>75</v>
      </c>
      <c r="D81" s="68">
        <v>75</v>
      </c>
    </row>
    <row r="82" spans="1:4" ht="15">
      <c r="A82" s="65" t="s">
        <v>794</v>
      </c>
      <c r="B82" s="69" t="s">
        <v>387</v>
      </c>
      <c r="C82" s="67">
        <v>75</v>
      </c>
      <c r="D82" s="68">
        <v>75</v>
      </c>
    </row>
    <row r="83" spans="1:4" ht="15">
      <c r="A83" s="65" t="s">
        <v>795</v>
      </c>
      <c r="B83" s="69" t="s">
        <v>245</v>
      </c>
      <c r="C83" s="67">
        <v>75</v>
      </c>
      <c r="D83" s="68">
        <v>75</v>
      </c>
    </row>
    <row r="84" spans="1:4" ht="15">
      <c r="A84" s="65" t="s">
        <v>796</v>
      </c>
      <c r="B84" s="69" t="s">
        <v>399</v>
      </c>
      <c r="C84" s="67">
        <v>75</v>
      </c>
      <c r="D84" s="68">
        <v>75</v>
      </c>
    </row>
    <row r="85" spans="1:4" ht="15">
      <c r="A85" s="65" t="s">
        <v>797</v>
      </c>
      <c r="B85" s="69" t="s">
        <v>403</v>
      </c>
      <c r="C85" s="67">
        <v>75</v>
      </c>
      <c r="D85" s="68">
        <v>75</v>
      </c>
    </row>
    <row r="86" spans="1:4" ht="15">
      <c r="A86" s="65" t="s">
        <v>798</v>
      </c>
      <c r="B86" s="69" t="s">
        <v>315</v>
      </c>
      <c r="C86" s="67">
        <v>75</v>
      </c>
      <c r="D86" s="68">
        <v>75</v>
      </c>
    </row>
    <row r="87" spans="1:4" ht="15">
      <c r="A87" s="65" t="s">
        <v>799</v>
      </c>
      <c r="B87" s="69" t="s">
        <v>343</v>
      </c>
      <c r="C87" s="67">
        <v>75</v>
      </c>
      <c r="D87" s="68">
        <v>75</v>
      </c>
    </row>
    <row r="88" spans="1:4" ht="15">
      <c r="A88" s="65" t="s">
        <v>800</v>
      </c>
      <c r="B88" s="69" t="s">
        <v>269</v>
      </c>
      <c r="C88" s="67">
        <v>75</v>
      </c>
      <c r="D88" s="68">
        <v>75</v>
      </c>
    </row>
    <row r="89" spans="1:4" ht="15">
      <c r="A89" s="65" t="s">
        <v>801</v>
      </c>
      <c r="B89" s="69" t="s">
        <v>407</v>
      </c>
      <c r="C89" s="67">
        <v>75</v>
      </c>
      <c r="D89" s="68">
        <v>75</v>
      </c>
    </row>
    <row r="90" spans="1:4" ht="15">
      <c r="A90" s="65" t="s">
        <v>802</v>
      </c>
      <c r="B90" s="69" t="s">
        <v>411</v>
      </c>
      <c r="C90" s="67">
        <v>75</v>
      </c>
      <c r="D90" s="68">
        <v>75</v>
      </c>
    </row>
    <row r="91" spans="1:4" ht="15">
      <c r="A91" s="65" t="s">
        <v>803</v>
      </c>
      <c r="B91" s="69" t="s">
        <v>413</v>
      </c>
      <c r="C91" s="67">
        <v>75</v>
      </c>
      <c r="D91" s="68">
        <v>75</v>
      </c>
    </row>
    <row r="92" spans="1:4" ht="15">
      <c r="A92" s="65" t="s">
        <v>804</v>
      </c>
      <c r="B92" s="69" t="s">
        <v>281</v>
      </c>
      <c r="C92" s="67">
        <v>75</v>
      </c>
      <c r="D92" s="68">
        <v>75</v>
      </c>
    </row>
    <row r="93" spans="1:4" ht="15">
      <c r="A93" s="65" t="s">
        <v>805</v>
      </c>
      <c r="B93" s="69" t="s">
        <v>187</v>
      </c>
      <c r="C93" s="67">
        <v>75</v>
      </c>
      <c r="D93" s="68">
        <v>75</v>
      </c>
    </row>
    <row r="94" spans="1:4" ht="15">
      <c r="A94" s="65" t="s">
        <v>806</v>
      </c>
      <c r="B94" s="69" t="s">
        <v>125</v>
      </c>
      <c r="C94" s="67">
        <v>75</v>
      </c>
      <c r="D94" s="68">
        <v>75</v>
      </c>
    </row>
    <row r="95" spans="1:4" ht="15">
      <c r="A95" s="65" t="s">
        <v>807</v>
      </c>
      <c r="B95" s="69" t="s">
        <v>541</v>
      </c>
      <c r="C95" s="67">
        <v>75</v>
      </c>
      <c r="D95" s="68">
        <v>75</v>
      </c>
    </row>
    <row r="96" spans="1:4" ht="15">
      <c r="A96" s="65" t="s">
        <v>808</v>
      </c>
      <c r="B96" s="69" t="s">
        <v>427</v>
      </c>
      <c r="C96" s="67">
        <v>75</v>
      </c>
      <c r="D96" s="68">
        <v>75</v>
      </c>
    </row>
    <row r="97" spans="1:4" ht="15">
      <c r="A97" s="65" t="s">
        <v>809</v>
      </c>
      <c r="B97" s="69" t="s">
        <v>45</v>
      </c>
      <c r="C97" s="67">
        <v>75</v>
      </c>
      <c r="D97" s="68">
        <v>75</v>
      </c>
    </row>
    <row r="98" spans="1:4" ht="15">
      <c r="A98" s="65" t="s">
        <v>810</v>
      </c>
      <c r="B98" s="69" t="s">
        <v>149</v>
      </c>
      <c r="C98" s="67">
        <v>75</v>
      </c>
      <c r="D98" s="68">
        <v>75</v>
      </c>
    </row>
    <row r="99" spans="1:4" ht="15">
      <c r="A99" s="65" t="s">
        <v>811</v>
      </c>
      <c r="B99" s="69" t="s">
        <v>443</v>
      </c>
      <c r="C99" s="67">
        <v>75</v>
      </c>
      <c r="D99" s="68">
        <v>75</v>
      </c>
    </row>
    <row r="100" spans="1:4" ht="15">
      <c r="A100" s="65" t="s">
        <v>812</v>
      </c>
      <c r="B100" s="69" t="s">
        <v>219</v>
      </c>
      <c r="C100" s="67">
        <v>75</v>
      </c>
      <c r="D100" s="68">
        <v>75</v>
      </c>
    </row>
    <row r="101" spans="1:4" ht="15">
      <c r="A101" s="65" t="s">
        <v>813</v>
      </c>
      <c r="B101" s="69" t="s">
        <v>449</v>
      </c>
      <c r="C101" s="67">
        <v>75</v>
      </c>
      <c r="D101" s="68">
        <v>75</v>
      </c>
    </row>
    <row r="102" spans="1:4" ht="15">
      <c r="A102" s="65" t="s">
        <v>814</v>
      </c>
      <c r="B102" s="69" t="s">
        <v>577</v>
      </c>
      <c r="C102" s="67">
        <v>75</v>
      </c>
      <c r="D102" s="68">
        <v>75</v>
      </c>
    </row>
    <row r="103" spans="1:4" ht="15">
      <c r="A103" s="65" t="s">
        <v>815</v>
      </c>
      <c r="B103" s="69" t="s">
        <v>473</v>
      </c>
      <c r="C103" s="67">
        <v>75</v>
      </c>
      <c r="D103" s="68">
        <v>75</v>
      </c>
    </row>
    <row r="104" spans="1:4" ht="15">
      <c r="A104" s="65" t="s">
        <v>816</v>
      </c>
      <c r="B104" s="69" t="s">
        <v>347</v>
      </c>
      <c r="C104" s="67">
        <v>75</v>
      </c>
      <c r="D104" s="68">
        <v>75</v>
      </c>
    </row>
    <row r="105" spans="1:4" ht="15">
      <c r="A105" s="65" t="s">
        <v>817</v>
      </c>
      <c r="B105" s="69" t="s">
        <v>631</v>
      </c>
      <c r="C105" s="67">
        <v>75</v>
      </c>
      <c r="D105" s="68">
        <v>75</v>
      </c>
    </row>
    <row r="106" spans="1:4" ht="15">
      <c r="A106" s="65" t="s">
        <v>818</v>
      </c>
      <c r="B106" s="69" t="s">
        <v>467</v>
      </c>
      <c r="C106" s="67">
        <v>75</v>
      </c>
      <c r="D106" s="68">
        <v>75</v>
      </c>
    </row>
    <row r="107" spans="1:4" ht="15">
      <c r="A107" s="65" t="s">
        <v>819</v>
      </c>
      <c r="B107" s="69" t="s">
        <v>459</v>
      </c>
      <c r="C107" s="67">
        <v>75</v>
      </c>
      <c r="D107" s="68">
        <v>75</v>
      </c>
    </row>
    <row r="108" spans="1:4" ht="15">
      <c r="A108" s="65" t="s">
        <v>820</v>
      </c>
      <c r="B108" s="69" t="s">
        <v>465</v>
      </c>
      <c r="C108" s="67">
        <v>75</v>
      </c>
      <c r="D108" s="68">
        <v>75</v>
      </c>
    </row>
    <row r="109" spans="1:4" ht="15">
      <c r="A109" s="65" t="s">
        <v>821</v>
      </c>
      <c r="B109" s="69" t="s">
        <v>375</v>
      </c>
      <c r="C109" s="67">
        <v>75</v>
      </c>
      <c r="D109" s="68">
        <v>75</v>
      </c>
    </row>
    <row r="110" spans="1:4" ht="15">
      <c r="A110" s="65" t="s">
        <v>822</v>
      </c>
      <c r="B110" s="69" t="s">
        <v>69</v>
      </c>
      <c r="C110" s="67">
        <v>75</v>
      </c>
      <c r="D110" s="68">
        <v>75</v>
      </c>
    </row>
    <row r="111" spans="1:4" ht="15">
      <c r="A111" s="65" t="s">
        <v>823</v>
      </c>
      <c r="B111" s="69" t="s">
        <v>483</v>
      </c>
      <c r="C111" s="67">
        <v>75</v>
      </c>
      <c r="D111" s="68">
        <v>75</v>
      </c>
    </row>
    <row r="112" spans="1:4" ht="15">
      <c r="A112" s="65" t="s">
        <v>824</v>
      </c>
      <c r="B112" s="69" t="s">
        <v>585</v>
      </c>
      <c r="C112" s="67">
        <v>75</v>
      </c>
      <c r="D112" s="68">
        <v>75</v>
      </c>
    </row>
    <row r="113" spans="1:4" ht="15">
      <c r="A113" s="65" t="s">
        <v>825</v>
      </c>
      <c r="B113" s="69" t="s">
        <v>113</v>
      </c>
      <c r="C113" s="67">
        <v>75</v>
      </c>
      <c r="D113" s="68">
        <v>75</v>
      </c>
    </row>
    <row r="114" spans="1:4" ht="15">
      <c r="A114" s="65" t="s">
        <v>826</v>
      </c>
      <c r="B114" s="69" t="s">
        <v>581</v>
      </c>
      <c r="C114" s="67">
        <v>75</v>
      </c>
      <c r="D114" s="68">
        <v>75</v>
      </c>
    </row>
    <row r="115" spans="1:4" ht="15">
      <c r="A115" s="65" t="s">
        <v>827</v>
      </c>
      <c r="B115" s="69" t="s">
        <v>491</v>
      </c>
      <c r="C115" s="67">
        <v>75</v>
      </c>
      <c r="D115" s="68">
        <v>75</v>
      </c>
    </row>
    <row r="116" spans="1:4" ht="15">
      <c r="A116" s="65" t="s">
        <v>828</v>
      </c>
      <c r="B116" s="69" t="s">
        <v>501</v>
      </c>
      <c r="C116" s="67">
        <v>75</v>
      </c>
      <c r="D116" s="68">
        <v>75</v>
      </c>
    </row>
    <row r="117" spans="1:4" ht="15">
      <c r="A117" s="65" t="s">
        <v>829</v>
      </c>
      <c r="B117" s="69" t="s">
        <v>503</v>
      </c>
      <c r="C117" s="67">
        <v>75</v>
      </c>
      <c r="D117" s="68">
        <v>75</v>
      </c>
    </row>
    <row r="118" spans="1:4" ht="15">
      <c r="A118" s="65" t="s">
        <v>830</v>
      </c>
      <c r="B118" s="69" t="s">
        <v>511</v>
      </c>
      <c r="C118" s="67">
        <v>75</v>
      </c>
      <c r="D118" s="68">
        <v>75</v>
      </c>
    </row>
    <row r="119" spans="1:4" ht="15">
      <c r="A119" s="65" t="s">
        <v>831</v>
      </c>
      <c r="B119" s="69" t="s">
        <v>521</v>
      </c>
      <c r="C119" s="67">
        <v>75</v>
      </c>
      <c r="D119" s="68">
        <v>75</v>
      </c>
    </row>
    <row r="120" spans="1:4" ht="15">
      <c r="A120" s="65" t="s">
        <v>832</v>
      </c>
      <c r="B120" s="69" t="s">
        <v>297</v>
      </c>
      <c r="C120" s="67">
        <v>75</v>
      </c>
      <c r="D120" s="68">
        <v>75</v>
      </c>
    </row>
    <row r="121" spans="1:4" ht="15">
      <c r="A121" s="65" t="s">
        <v>833</v>
      </c>
      <c r="B121" s="69" t="s">
        <v>543</v>
      </c>
      <c r="C121" s="67">
        <v>75</v>
      </c>
      <c r="D121" s="68">
        <v>75</v>
      </c>
    </row>
    <row r="122" spans="1:4" ht="15">
      <c r="A122" s="65" t="s">
        <v>834</v>
      </c>
      <c r="B122" s="69" t="s">
        <v>81</v>
      </c>
      <c r="C122" s="67">
        <v>75</v>
      </c>
      <c r="D122" s="68">
        <v>75</v>
      </c>
    </row>
    <row r="123" spans="1:4" ht="15">
      <c r="A123" s="65" t="s">
        <v>835</v>
      </c>
      <c r="B123" s="69" t="s">
        <v>555</v>
      </c>
      <c r="C123" s="67">
        <v>75</v>
      </c>
      <c r="D123" s="68">
        <v>75</v>
      </c>
    </row>
    <row r="124" spans="1:4" ht="15">
      <c r="A124" s="65" t="s">
        <v>836</v>
      </c>
      <c r="B124" s="69" t="s">
        <v>563</v>
      </c>
      <c r="C124" s="67">
        <v>75</v>
      </c>
      <c r="D124" s="68">
        <v>75</v>
      </c>
    </row>
    <row r="125" spans="1:4" ht="15">
      <c r="A125" s="65" t="s">
        <v>837</v>
      </c>
      <c r="B125" s="69" t="s">
        <v>637</v>
      </c>
      <c r="C125" s="67">
        <v>75</v>
      </c>
      <c r="D125" s="68">
        <v>75</v>
      </c>
    </row>
    <row r="126" spans="1:4" ht="15">
      <c r="A126" s="65" t="s">
        <v>838</v>
      </c>
      <c r="B126" s="69" t="s">
        <v>569</v>
      </c>
      <c r="C126" s="67">
        <v>75</v>
      </c>
      <c r="D126" s="68">
        <v>75</v>
      </c>
    </row>
    <row r="127" spans="1:4" ht="15">
      <c r="A127" s="65" t="s">
        <v>839</v>
      </c>
      <c r="B127" s="69" t="s">
        <v>567</v>
      </c>
      <c r="C127" s="67">
        <v>75</v>
      </c>
      <c r="D127" s="68">
        <v>75</v>
      </c>
    </row>
    <row r="128" spans="1:4" ht="15">
      <c r="A128" s="65" t="s">
        <v>840</v>
      </c>
      <c r="B128" s="69" t="s">
        <v>49</v>
      </c>
      <c r="C128" s="67">
        <v>75</v>
      </c>
      <c r="D128" s="68">
        <v>75</v>
      </c>
    </row>
    <row r="129" spans="1:4" ht="15">
      <c r="A129" s="65" t="s">
        <v>841</v>
      </c>
      <c r="B129" s="69" t="s">
        <v>199</v>
      </c>
      <c r="C129" s="67">
        <v>75</v>
      </c>
      <c r="D129" s="68">
        <v>75</v>
      </c>
    </row>
    <row r="130" spans="1:4" ht="15">
      <c r="A130" s="65" t="s">
        <v>842</v>
      </c>
      <c r="B130" s="69" t="s">
        <v>203</v>
      </c>
      <c r="C130" s="67">
        <v>75</v>
      </c>
      <c r="D130" s="68">
        <v>75</v>
      </c>
    </row>
    <row r="131" spans="1:4" ht="15">
      <c r="A131" s="65" t="s">
        <v>843</v>
      </c>
      <c r="B131" s="69" t="s">
        <v>193</v>
      </c>
      <c r="C131" s="67">
        <v>75</v>
      </c>
      <c r="D131" s="68">
        <v>75</v>
      </c>
    </row>
    <row r="132" spans="1:4" ht="15">
      <c r="A132" s="65" t="s">
        <v>844</v>
      </c>
      <c r="B132" s="69" t="s">
        <v>601</v>
      </c>
      <c r="C132" s="67">
        <v>75</v>
      </c>
      <c r="D132" s="68">
        <v>75</v>
      </c>
    </row>
    <row r="133" spans="1:4" ht="15">
      <c r="A133" s="65" t="s">
        <v>845</v>
      </c>
      <c r="B133" s="69" t="s">
        <v>451</v>
      </c>
      <c r="C133" s="67">
        <v>75</v>
      </c>
      <c r="D133" s="68">
        <v>75</v>
      </c>
    </row>
    <row r="134" spans="1:4" ht="15">
      <c r="A134" s="65" t="s">
        <v>846</v>
      </c>
      <c r="B134" s="69" t="s">
        <v>43</v>
      </c>
      <c r="C134" s="67">
        <v>75</v>
      </c>
      <c r="D134" s="68">
        <v>75</v>
      </c>
    </row>
    <row r="135" spans="1:4" ht="15">
      <c r="A135" s="65" t="s">
        <v>847</v>
      </c>
      <c r="B135" s="69" t="s">
        <v>615</v>
      </c>
      <c r="C135" s="67">
        <v>75</v>
      </c>
      <c r="D135" s="68">
        <v>75</v>
      </c>
    </row>
    <row r="136" spans="1:4" ht="15">
      <c r="A136" s="65" t="s">
        <v>848</v>
      </c>
      <c r="B136" s="69" t="s">
        <v>621</v>
      </c>
      <c r="C136" s="67">
        <v>75</v>
      </c>
      <c r="D136" s="68">
        <v>75</v>
      </c>
    </row>
    <row r="137" spans="1:4" ht="15">
      <c r="A137" s="65" t="s">
        <v>849</v>
      </c>
      <c r="B137" s="69" t="s">
        <v>625</v>
      </c>
      <c r="C137" s="67">
        <v>75</v>
      </c>
      <c r="D137" s="68">
        <v>75</v>
      </c>
    </row>
    <row r="138" spans="1:4" ht="15">
      <c r="A138" s="65" t="s">
        <v>850</v>
      </c>
      <c r="B138" s="69" t="s">
        <v>301</v>
      </c>
      <c r="C138" s="67">
        <v>75</v>
      </c>
      <c r="D138" s="68">
        <v>75</v>
      </c>
    </row>
    <row r="139" spans="1:4" ht="15">
      <c r="A139" s="65" t="s">
        <v>851</v>
      </c>
      <c r="B139" s="69" t="s">
        <v>627</v>
      </c>
      <c r="C139" s="67">
        <v>75</v>
      </c>
      <c r="D139" s="68">
        <v>75</v>
      </c>
    </row>
    <row r="140" spans="1:4" ht="15">
      <c r="A140" s="65" t="s">
        <v>852</v>
      </c>
      <c r="B140" s="69" t="s">
        <v>617</v>
      </c>
      <c r="C140" s="67">
        <v>75</v>
      </c>
      <c r="D140" s="68">
        <v>75</v>
      </c>
    </row>
    <row r="141" spans="1:4" ht="15">
      <c r="A141" s="65" t="s">
        <v>853</v>
      </c>
      <c r="B141" s="69" t="s">
        <v>643</v>
      </c>
      <c r="C141" s="67">
        <v>75</v>
      </c>
      <c r="D141" s="68">
        <v>75</v>
      </c>
    </row>
    <row r="142" spans="1:4" ht="15">
      <c r="A142" s="65" t="s">
        <v>854</v>
      </c>
      <c r="B142" s="69" t="s">
        <v>659</v>
      </c>
      <c r="C142" s="67">
        <v>75</v>
      </c>
      <c r="D142" s="68">
        <v>75</v>
      </c>
    </row>
    <row r="143" spans="1:4" ht="15">
      <c r="A143" s="65" t="s">
        <v>855</v>
      </c>
      <c r="B143" s="69" t="s">
        <v>651</v>
      </c>
      <c r="C143" s="67">
        <v>75</v>
      </c>
      <c r="D143" s="68">
        <v>75</v>
      </c>
    </row>
    <row r="144" spans="1:4" ht="15">
      <c r="A144" s="65" t="s">
        <v>856</v>
      </c>
      <c r="B144" s="69" t="s">
        <v>171</v>
      </c>
      <c r="C144" s="67">
        <v>75</v>
      </c>
      <c r="D144" s="68">
        <v>75</v>
      </c>
    </row>
    <row r="145" spans="1:4" ht="15">
      <c r="A145" s="65" t="s">
        <v>857</v>
      </c>
      <c r="B145" s="69" t="s">
        <v>649</v>
      </c>
      <c r="C145" s="67">
        <v>75</v>
      </c>
      <c r="D145" s="68">
        <v>75</v>
      </c>
    </row>
    <row r="146" spans="1:4" ht="15">
      <c r="A146" s="65" t="s">
        <v>858</v>
      </c>
      <c r="B146" s="69" t="s">
        <v>331</v>
      </c>
      <c r="C146" s="67">
        <v>75</v>
      </c>
      <c r="D146" s="68">
        <v>75</v>
      </c>
    </row>
    <row r="147" spans="1:4" ht="15">
      <c r="A147" s="65" t="s">
        <v>859</v>
      </c>
      <c r="B147" s="69" t="s">
        <v>667</v>
      </c>
      <c r="C147" s="67">
        <v>75</v>
      </c>
      <c r="D147" s="68">
        <v>75</v>
      </c>
    </row>
    <row r="148" spans="1:4" ht="15">
      <c r="A148" s="65" t="s">
        <v>860</v>
      </c>
      <c r="B148" s="69" t="s">
        <v>677</v>
      </c>
      <c r="C148" s="67">
        <v>75</v>
      </c>
      <c r="D148" s="68">
        <v>75</v>
      </c>
    </row>
    <row r="149" spans="1:4" ht="15">
      <c r="A149" s="65" t="s">
        <v>861</v>
      </c>
      <c r="B149" s="69" t="s">
        <v>145</v>
      </c>
      <c r="C149" s="67">
        <v>75</v>
      </c>
      <c r="D149" s="68">
        <v>75</v>
      </c>
    </row>
    <row r="150" spans="1:4" ht="15">
      <c r="A150" s="65" t="s">
        <v>862</v>
      </c>
      <c r="B150" s="69" t="s">
        <v>673</v>
      </c>
      <c r="C150" s="67">
        <v>75</v>
      </c>
      <c r="D150" s="68">
        <v>75</v>
      </c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7"/>
      <c r="B1" s="158"/>
      <c r="C1" s="159"/>
    </row>
    <row r="2" spans="1:3" ht="50.1" customHeight="1" thickBot="1">
      <c r="A2" s="144" t="str">
        <f>"INTER-COMMODITY SPREAD CHARGES EFFECTIVE ON "&amp;'OPTIONS - MARGIN INTERVALS'!A1</f>
        <v>INTER-COMMODITY SPREAD CHARGES EFFECTIVE ON OCTOBER 14, 2021</v>
      </c>
      <c r="B2" s="145"/>
      <c r="C2" s="146"/>
    </row>
    <row r="3" spans="1:3" ht="12.75" customHeight="1">
      <c r="A3" s="160" t="s">
        <v>24</v>
      </c>
      <c r="B3" s="161" t="s">
        <v>25</v>
      </c>
      <c r="C3" s="162" t="s">
        <v>26</v>
      </c>
    </row>
    <row r="4" spans="1:3" ht="45.75" customHeight="1">
      <c r="A4" s="147"/>
      <c r="B4" s="149"/>
      <c r="C4" s="163"/>
    </row>
    <row r="5" spans="1:3" ht="15">
      <c r="A5" s="75" t="s">
        <v>956</v>
      </c>
      <c r="B5" s="76">
        <v>0.03</v>
      </c>
      <c r="C5" s="77">
        <v>0.03</v>
      </c>
    </row>
    <row r="6" spans="1:3" ht="15">
      <c r="A6" s="75" t="s">
        <v>957</v>
      </c>
      <c r="B6" s="76">
        <v>0.9</v>
      </c>
      <c r="C6" s="77">
        <v>0.9</v>
      </c>
    </row>
    <row r="7" spans="1:3" ht="15">
      <c r="A7" s="75" t="s">
        <v>958</v>
      </c>
      <c r="B7" s="76">
        <v>1</v>
      </c>
      <c r="C7" s="77">
        <v>1</v>
      </c>
    </row>
    <row r="8" spans="1:3" ht="15">
      <c r="A8" s="75" t="s">
        <v>959</v>
      </c>
      <c r="B8" s="76">
        <v>0.9</v>
      </c>
      <c r="C8" s="77">
        <v>0.9</v>
      </c>
    </row>
    <row r="9" spans="1:3" ht="15">
      <c r="A9" s="75" t="s">
        <v>960</v>
      </c>
      <c r="B9" s="76">
        <v>0.9</v>
      </c>
      <c r="C9" s="77">
        <v>0.9</v>
      </c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Jessica Bene-Hoane</cp:lastModifiedBy>
  <dcterms:created xsi:type="dcterms:W3CDTF">2017-04-13T19:02:44Z</dcterms:created>
  <dcterms:modified xsi:type="dcterms:W3CDTF">2021-10-13T14:53:20Z</dcterms:modified>
  <cp:category/>
  <cp:version/>
  <cp:contentType/>
  <cp:contentStatus/>
</cp:coreProperties>
</file>