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PRIVE\Risk\RISK-PROD\Tier 1 Risk Processes\DerivativesMICalculator\Report\2021\2021-10-29\"/>
    </mc:Choice>
  </mc:AlternateContent>
  <bookViews>
    <workbookView xWindow="0" yWindow="0" windowWidth="15615" windowHeight="2085" tabRatio="769" firstSheet="14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INTER-MARCHANDISES'!$A$1:$C$12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INTER-COMMODITY'!$A$1:$C$12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<sst xmlns="http://schemas.openxmlformats.org/spreadsheetml/2006/main" count="2700" uniqueCount="1015">
  <si>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</si>
  <si>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</si>
  <si>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</si>
  <si>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</si>
  <si>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</si>
  <si>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</si>
  <si>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</si>
  <si>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</si>
  <si>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</si>
  <si>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</si>
  <si>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</si>
  <si>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</si>
  <si>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</si>
  <si>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</si>
  <si>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</si>
  <si>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</si>
  <si>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</si>
  <si>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</si>
  <si>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</si>
  <si>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</si>
  <si>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</si>
  <si>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</si>
  <si>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</si>
  <si>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</si>
  <si>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</si>
  <si>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</si>
  <si>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</si>
  <si>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</si>
  <si>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</si>
  <si>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</si>
  <si>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</si>
  <si>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</si>
  <si>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</si>
  <si>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</si>
  <si>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</si>
  <si>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</si>
  <si>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</si>
  <si>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</si>
  <si>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</si>
  <si>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NOVEMBER 1, 2021</t>
  </si>
  <si>
    <t>ABX</t>
  </si>
  <si>
    <t>Barrick Gold Corporation</t>
  </si>
  <si>
    <t>AC</t>
  </si>
  <si>
    <t>Air Canada</t>
  </si>
  <si>
    <t>ACB</t>
  </si>
  <si>
    <t xml:space="preserve">Aurora Cannabis Inc. </t>
  </si>
  <si>
    <t>ACB1</t>
  </si>
  <si>
    <t>Aurora Cannabis Inc. (adjusted)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</si>
  <si>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</si>
  <si>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</si>
  <si>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</si>
  <si>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</si>
  <si>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</si>
  <si>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</si>
  <si>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</si>
  <si>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</si>
  <si>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</si>
  <si>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</si>
  <si>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</si>
  <si>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</si>
  <si>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</si>
  <si>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</si>
  <si>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</si>
  <si>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</si>
  <si>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</si>
  <si>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</si>
  <si>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</si>
  <si>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</si>
  <si>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</si>
  <si>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</si>
  <si>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</si>
  <si>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</si>
  <si>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AT</t>
  </si>
  <si>
    <t>AcuityAds Holdings Inc.</t>
  </si>
  <si>
    <t>ATA</t>
  </si>
  <si>
    <t>ATS Automation Tooling Systems Inc.</t>
  </si>
  <si>
    <t>ATD.B</t>
  </si>
  <si>
    <t>Alimentation Couche-Tard Inc. Class B</t>
  </si>
  <si>
    <t>ATZ</t>
  </si>
  <si>
    <t>Aritzia Inc.</t>
  </si>
  <si>
    <t>AUP</t>
  </si>
  <si>
    <t>Aurinia Pharmaceuticals Inc.</t>
  </si>
  <si>
    <t>AX.UN</t>
  </si>
  <si>
    <t>Artis Real Estate Investment Trust</t>
  </si>
  <si>
    <t>BAM.A</t>
  </si>
  <si>
    <t>Brookfield Asset Management Inc. Class A</t>
  </si>
  <si>
    <t>BAM1</t>
  </si>
  <si>
    <t>Brookfield Asset Management Inc. Class A (adjusted)</t>
  </si>
  <si>
    <t>BAM2</t>
  </si>
  <si>
    <t>Brookfield Property Partners L.P (adjusted)</t>
  </si>
  <si>
    <t>BB</t>
  </si>
  <si>
    <t>BlackBerry Limited</t>
  </si>
  <si>
    <t>BBD.B</t>
  </si>
  <si>
    <t>Bombardier Inc. Class B</t>
  </si>
  <si>
    <t>BBU.UN</t>
  </si>
  <si>
    <t>Brookfield Business Partners L.P.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</si>
  <si>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</si>
  <si>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</si>
  <si>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</si>
  <si>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</si>
  <si>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</si>
  <si>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</si>
  <si>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</si>
  <si>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</si>
  <si>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</si>
  <si>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</si>
  <si>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</si>
  <si>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</si>
  <si>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</si>
  <si>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Partners L.P.</t>
  </si>
  <si>
    <t>BIPC</t>
  </si>
  <si>
    <t>Brookfield Infrastructure Corpor (Converge)</t>
  </si>
  <si>
    <t>BIR</t>
  </si>
  <si>
    <t>Birchcliff Energy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</si>
  <si>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</si>
  <si>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</si>
  <si>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</si>
  <si>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</si>
  <si>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</si>
  <si>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</si>
  <si>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</si>
  <si>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</si>
  <si>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</si>
  <si>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</si>
  <si>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</si>
  <si>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</si>
  <si>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</si>
  <si>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</si>
  <si>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</si>
  <si>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</si>
  <si>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</si>
  <si>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</si>
  <si>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</si>
  <si>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</si>
  <si>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</si>
  <si>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</si>
  <si>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</si>
  <si>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</si>
  <si>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</si>
  <si>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</si>
  <si>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</si>
  <si>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</si>
  <si>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</si>
  <si>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</si>
  <si>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</si>
  <si>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</si>
  <si>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</si>
  <si>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</si>
  <si>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</si>
  <si>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</si>
  <si>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</si>
  <si>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</si>
  <si>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</si>
  <si>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</si>
  <si>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</si>
  <si>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</si>
  <si>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</si>
  <si>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</si>
  <si>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</si>
  <si>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</si>
  <si>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</si>
  <si>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</si>
  <si>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</si>
  <si>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</si>
  <si>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</si>
  <si>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</si>
  <si>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</si>
  <si>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</si>
  <si>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</si>
  <si>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</si>
  <si>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</si>
  <si>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</si>
  <si>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</si>
  <si>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</si>
  <si>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</si>
  <si>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</si>
  <si>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</si>
  <si>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</si>
  <si>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</si>
  <si>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</si>
  <si>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</si>
  <si>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</si>
  <si>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</si>
  <si>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</si>
  <si>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</si>
  <si>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</si>
  <si>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</si>
  <si>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</si>
  <si>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</si>
  <si>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</si>
  <si>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</si>
  <si>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</si>
  <si>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CUF.UN</t>
  </si>
  <si>
    <t>Cominar Real Estate Investment Trust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</si>
  <si>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</si>
  <si>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</si>
  <si>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</si>
  <si>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</si>
  <si>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</si>
  <si>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</si>
  <si>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</si>
  <si>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</si>
  <si>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</si>
  <si>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</si>
  <si>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</si>
  <si>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</si>
  <si>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</si>
  <si>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</si>
  <si>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</si>
  <si>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</si>
  <si>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</si>
  <si>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</si>
  <si>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</si>
  <si>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</si>
  <si>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</si>
  <si>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</si>
  <si>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</si>
  <si>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</si>
  <si>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</si>
  <si>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</si>
  <si>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</si>
  <si>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</si>
  <si>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</si>
  <si>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</si>
  <si>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</si>
  <si>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</si>
  <si>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</si>
  <si>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</si>
  <si>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</si>
  <si>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</si>
  <si>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</si>
  <si>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</si>
  <si>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</si>
  <si>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</si>
  <si>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</si>
  <si>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</si>
  <si>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</si>
  <si>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</si>
  <si>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</si>
  <si>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</si>
  <si>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</si>
  <si>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</si>
  <si>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</si>
  <si>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</si>
  <si>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</si>
  <si>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</si>
  <si>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</si>
  <si>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</si>
  <si>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</si>
  <si>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</si>
  <si>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</si>
  <si>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</si>
  <si>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</si>
  <si>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</si>
  <si>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</si>
  <si>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</si>
  <si>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</si>
  <si>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</si>
  <si>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</si>
  <si>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</si>
  <si>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</si>
  <si>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</si>
  <si>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</si>
  <si>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</si>
  <si>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</si>
  <si>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</si>
  <si>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</si>
  <si>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</si>
  <si>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</si>
  <si>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</si>
  <si>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</si>
  <si>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</si>
  <si>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</si>
  <si>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</si>
  <si>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</si>
  <si>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</si>
  <si>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</si>
  <si>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</si>
  <si>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</si>
  <si>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</si>
  <si>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</si>
  <si>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</si>
  <si>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</si>
  <si>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</si>
  <si>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</si>
  <si>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</si>
  <si>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</si>
  <si>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</si>
  <si>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</si>
  <si>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</si>
  <si>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</si>
  <si>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</si>
  <si>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</si>
  <si>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</si>
  <si>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</si>
  <si>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</si>
  <si>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</si>
  <si>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</si>
  <si>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</si>
  <si>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</si>
  <si>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</si>
  <si>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</si>
  <si>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</si>
  <si>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 Index ETF</t>
  </si>
  <si>
    <t>HND</t>
  </si>
  <si>
    <t>BetaPro Natural Gas Inverse Leveraged Daily Bear ETF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</si>
  <si>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</si>
  <si>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</si>
  <si>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</si>
  <si>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</si>
  <si>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</si>
  <si>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</si>
  <si>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HR.UN</t>
  </si>
  <si>
    <t>H&amp;R Real Estate Investment Trust</t>
  </si>
  <si>
    <t>HUT</t>
  </si>
  <si>
    <t>Hut 8 Mining Corp.</t>
  </si>
  <si>
    <t>HWX</t>
  </si>
  <si>
    <t>Headwater Exploration Inc.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</si>
  <si>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</si>
  <si>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</si>
  <si>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</si>
  <si>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</si>
  <si>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</si>
  <si>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</si>
  <si>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</si>
  <si>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</si>
  <si>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</si>
  <si>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</si>
  <si>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</si>
  <si>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</si>
  <si>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</si>
  <si>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</si>
  <si>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</si>
  <si>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</si>
  <si>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</t>
  </si>
  <si>
    <t>Inter Pipeline Ltd.</t>
  </si>
  <si>
    <t>ITP</t>
  </si>
  <si>
    <t>Intertape Polymer Group Inc.</t>
  </si>
  <si>
    <t>IVN</t>
  </si>
  <si>
    <t>Ivanhoe Mines Ltd.</t>
  </si>
  <si>
    <t>K</t>
  </si>
  <si>
    <t>Kinross Gold Corporation</t>
  </si>
  <si>
    <t>KEY</t>
  </si>
  <si>
    <t>Keyera Corp.</t>
  </si>
  <si>
    <t>KL</t>
  </si>
  <si>
    <t>Kirkland Lake Gold Ltd.</t>
  </si>
  <si>
    <t>KL1</t>
  </si>
  <si>
    <t>Detour Gold Corporation (adjusted)</t>
  </si>
  <si>
    <t>KNT</t>
  </si>
  <si>
    <t>K92 Mining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</si>
  <si>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</si>
  <si>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</si>
  <si>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</si>
  <si>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</si>
  <si>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</si>
  <si>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</si>
  <si>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</si>
  <si>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</si>
  <si>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</si>
  <si>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</si>
  <si>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</si>
  <si>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</si>
  <si>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</si>
  <si>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</si>
  <si>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</si>
  <si>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</si>
  <si>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</si>
  <si>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</si>
  <si>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</si>
  <si>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</si>
  <si>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</t>
  </si>
  <si>
    <t>Lifeworks Inc.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</si>
  <si>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</si>
  <si>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</si>
  <si>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</si>
  <si>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</si>
  <si>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</si>
  <si>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</si>
  <si>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</si>
  <si>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</si>
  <si>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</si>
  <si>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</si>
  <si>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</si>
  <si>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</si>
  <si>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</si>
  <si>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</si>
  <si>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</si>
  <si>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</si>
  <si>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</si>
  <si>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</si>
  <si>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</si>
  <si>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</si>
  <si>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</si>
  <si>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</si>
  <si>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</si>
  <si>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</si>
  <si>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NEPT</t>
  </si>
  <si>
    <t>Neptune Wellness Solutions Inc.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</si>
  <si>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</si>
  <si>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</si>
  <si>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</si>
  <si>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</si>
  <si>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</si>
  <si>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</si>
  <si>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</si>
  <si>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</si>
  <si>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</si>
  <si>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</si>
  <si>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</si>
  <si>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</si>
  <si>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</si>
  <si>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</si>
  <si>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</si>
  <si>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</si>
  <si>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</si>
  <si>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</si>
  <si>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</si>
  <si>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</si>
  <si>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</si>
  <si>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</si>
  <si>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</si>
  <si>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</si>
  <si>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</si>
  <si>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</si>
  <si>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</si>
  <si>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</si>
  <si>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</si>
  <si>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</si>
  <si>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</si>
  <si>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</si>
  <si>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</si>
  <si>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</si>
  <si>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</si>
  <si>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</si>
  <si>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</si>
  <si>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</si>
  <si>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</si>
  <si>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</si>
  <si>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</si>
  <si>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</si>
  <si>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</si>
  <si>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</si>
  <si>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</si>
  <si>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</si>
  <si>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</si>
  <si>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</si>
  <si>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</si>
  <si>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</si>
  <si>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</si>
  <si>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</si>
  <si>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</si>
  <si>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</si>
  <si>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</t>
  </si>
  <si>
    <t>Pretium Resources Inc.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</si>
  <si>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</si>
  <si>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</si>
  <si>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</si>
  <si>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</si>
  <si>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</si>
  <si>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</si>
  <si>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</si>
  <si>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</si>
  <si>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</si>
  <si>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</si>
  <si>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</si>
  <si>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</si>
  <si>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</si>
  <si>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</si>
  <si>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</si>
  <si>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</si>
  <si>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</si>
  <si>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</si>
  <si>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RFP1</t>
  </si>
  <si>
    <t>Resolute Forest Products Inc. (C (adjusted)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</si>
  <si>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</si>
  <si>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</si>
  <si>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</si>
  <si>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</si>
  <si>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</si>
  <si>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</si>
  <si>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</si>
  <si>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</si>
  <si>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</si>
  <si>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</si>
  <si>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SCR1</t>
  </si>
  <si>
    <t>Score Media and Gaming Inc (CA) (adjusted)</t>
  </si>
  <si>
    <t>SEA</t>
  </si>
  <si>
    <t xml:space="preserve">Seabridge Gold Inc. 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</si>
  <si>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</si>
  <si>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</si>
  <si>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</si>
  <si>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</si>
  <si>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</si>
  <si>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</si>
  <si>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</si>
  <si>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</si>
  <si>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</si>
  <si>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</si>
  <si>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</si>
  <si>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</si>
  <si>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</si>
  <si>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</si>
  <si>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</si>
  <si>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</si>
  <si>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</si>
  <si>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</si>
  <si>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</si>
  <si>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</si>
  <si>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</si>
  <si>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</si>
  <si>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</si>
  <si>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</si>
  <si>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</si>
  <si>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</si>
  <si>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</si>
  <si>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</si>
  <si>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</si>
  <si>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</si>
  <si>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</si>
  <si>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</si>
  <si>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</si>
  <si>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</si>
  <si>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</si>
  <si>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</si>
  <si>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</si>
  <si>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</si>
  <si>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</si>
  <si>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</si>
  <si>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</si>
  <si>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</si>
  <si>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</si>
  <si>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</si>
  <si>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</si>
  <si>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</si>
  <si>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</si>
  <si>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</si>
  <si>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</si>
  <si>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</si>
  <si>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</si>
  <si>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</si>
  <si>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</si>
  <si>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</si>
  <si>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</si>
  <si>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</si>
  <si>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</si>
  <si>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</si>
  <si>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</si>
  <si>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</si>
  <si>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</si>
  <si>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</si>
  <si>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TLRY</t>
  </si>
  <si>
    <t>Tilray Inc.</t>
  </si>
  <si>
    <t>TLRY1</t>
  </si>
  <si>
    <t>Aphria Inc. (CA) (adjusted)</t>
  </si>
  <si>
    <t>TOU</t>
  </si>
  <si>
    <t>Tourmaline Oil Corp.</t>
  </si>
  <si>
    <t>TOY</t>
  </si>
  <si>
    <t>Spin Master Corp.</t>
  </si>
  <si>
    <t>TRI</t>
  </si>
  <si>
    <t xml:space="preserve">Thomson Reuters Corporation </t>
  </si>
  <si>
    <t>TRIL</t>
  </si>
  <si>
    <t>Trillium Therapeutics Inc.</t>
  </si>
  <si>
    <t>TRP</t>
  </si>
  <si>
    <t>TC Energy Corporation</t>
  </si>
  <si>
    <t>TRQ</t>
  </si>
  <si>
    <t>Turquoise Hill Resources Ltd.</t>
  </si>
  <si>
    <t>TXG</t>
  </si>
  <si>
    <t>Torex Gold Resources Inc.</t>
  </si>
  <si>
    <t>U1</t>
  </si>
  <si>
    <t>Uranium Participation Corporatio (adjusted)</t>
  </si>
  <si>
    <t>UFS</t>
  </si>
  <si>
    <t>Domtar Corporation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</si>
  <si>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</si>
  <si>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</si>
  <si>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</si>
  <si>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</si>
  <si>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</si>
  <si>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</si>
  <si>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</si>
  <si>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</si>
  <si>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</si>
  <si>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</si>
  <si>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</si>
  <si>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</si>
  <si>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</si>
  <si>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</si>
  <si>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</si>
  <si>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</si>
  <si>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</si>
  <si>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</si>
  <si>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</si>
  <si>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</si>
  <si>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</si>
  <si>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</si>
  <si>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</si>
  <si>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</si>
  <si>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</si>
  <si>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</si>
  <si>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</si>
  <si>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</si>
  <si>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</si>
  <si>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</si>
  <si>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</si>
  <si>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</si>
  <si>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</si>
  <si>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</si>
  <si>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</si>
  <si>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</si>
  <si>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</si>
  <si>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</si>
  <si>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</si>
  <si>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</si>
  <si>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</si>
  <si>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</si>
  <si>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</si>
  <si>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</si>
  <si>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</si>
  <si>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</si>
  <si>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</si>
  <si>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</si>
  <si>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</si>
  <si>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</si>
  <si>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</si>
  <si>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</si>
  <si>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</si>
  <si>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</si>
  <si>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</si>
  <si>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</si>
  <si>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</si>
  <si>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</si>
  <si>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</si>
  <si>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</si>
  <si>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</si>
  <si>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</si>
  <si>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</si>
  <si>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</si>
  <si>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</si>
  <si>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</si>
  <si>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</si>
  <si>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</si>
  <si>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</si>
  <si>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</si>
  <si>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</si>
  <si>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</si>
  <si>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</si>
  <si>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</si>
  <si>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</si>
  <si>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</si>
  <si>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</si>
  <si>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</si>
  <si>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</si>
  <si>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</si>
  <si>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</si>
  <si>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</si>
  <si>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</si>
  <si>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</si>
  <si>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</si>
  <si>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</si>
  <si>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</si>
  <si>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</si>
  <si>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</si>
  <si>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</si>
  <si>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</si>
  <si>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</si>
  <si>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</si>
  <si>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</si>
  <si>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</si>
  <si>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</si>
  <si>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</si>
  <si>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</si>
  <si>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</si>
  <si>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</si>
  <si>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</si>
  <si>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</si>
  <si>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</si>
  <si>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</si>
  <si>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</si>
  <si>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</si>
  <si>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</si>
  <si>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</si>
  <si>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</si>
  <si>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</si>
  <si>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</si>
  <si>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</si>
  <si>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</si>
  <si>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</si>
  <si>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</si>
  <si>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</si>
  <si>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</si>
  <si>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</si>
  <si>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</si>
  <si>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</si>
  <si>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</si>
  <si>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</si>
  <si>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</si>
  <si>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</si>
  <si>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</si>
  <si>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</si>
  <si>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</si>
  <si>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</si>
  <si>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</si>
  <si>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</si>
  <si>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</si>
  <si>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</si>
  <si>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</si>
  <si>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SXF</t>
  </si>
  <si>
    <t>S&amp;P/TSX 60 Index Futures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</si>
  <si>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</si>
  <si>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</si>
  <si>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</si>
  <si>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</si>
  <si>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</si>
  <si>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</si>
  <si>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SXU</t>
  </si>
  <si>
    <t>S&amp;P/TSX Capped Utilities Index Futures</t>
  </si>
  <si>
    <t>SXY</t>
  </si>
  <si>
    <t>S&amp;P/TSX Capped Energy Index Futures</t>
  </si>
  <si>
    <t>FAA</t>
  </si>
  <si>
    <t>FAC</t>
  </si>
  <si>
    <t>FAE</t>
  </si>
  <si>
    <t>FAL</t>
  </si>
  <si>
    <t>FAX</t>
  </si>
  <si>
    <t>FBA</t>
  </si>
  <si>
    <t>FBB</t>
  </si>
  <si>
    <t>FBC</t>
  </si>
  <si>
    <t>FBH</t>
  </si>
  <si>
    <t>FBO</t>
  </si>
  <si>
    <t>FCB</t>
  </si>
  <si>
    <t>FCG</t>
  </si>
  <si>
    <t>FCI</t>
  </si>
  <si>
    <t>FCL</t>
  </si>
  <si>
    <t>FCN</t>
  </si>
  <si>
    <t>FCP</t>
  </si>
  <si>
    <t>FCQ</t>
  </si>
  <si>
    <t>FCT</t>
  </si>
  <si>
    <t>FCX</t>
  </si>
  <si>
    <t>FDO</t>
  </si>
  <si>
    <t>FEB</t>
  </si>
  <si>
    <t>FEF</t>
  </si>
  <si>
    <t>FEG</t>
  </si>
  <si>
    <t>FEI</t>
  </si>
  <si>
    <t>FEL</t>
  </si>
  <si>
    <t>FEM</t>
  </si>
  <si>
    <t>FFL</t>
  </si>
  <si>
    <t>FFQ</t>
  </si>
  <si>
    <t>FFR</t>
  </si>
  <si>
    <t>FFS</t>
  </si>
  <si>
    <t>FFV</t>
  </si>
  <si>
    <t>FGI</t>
  </si>
  <si>
    <t>FGN</t>
  </si>
  <si>
    <t>FGW</t>
  </si>
  <si>
    <t>FHO</t>
  </si>
  <si>
    <t>FHX</t>
  </si>
  <si>
    <t>FIA</t>
  </si>
  <si>
    <t>FIC</t>
  </si>
  <si>
    <t>FIF</t>
  </si>
  <si>
    <t>FIR</t>
  </si>
  <si>
    <t>FIU</t>
  </si>
  <si>
    <t>FJS</t>
  </si>
  <si>
    <t>FKH</t>
  </si>
  <si>
    <t>FKJ</t>
  </si>
  <si>
    <t>FKK</t>
  </si>
  <si>
    <t>FKY</t>
  </si>
  <si>
    <t>FLC</t>
  </si>
  <si>
    <t>FLF</t>
  </si>
  <si>
    <t>FLL</t>
  </si>
  <si>
    <t>FLN</t>
  </si>
  <si>
    <t>FMA</t>
  </si>
  <si>
    <t>FMF</t>
  </si>
  <si>
    <t>FMI</t>
  </si>
  <si>
    <t>FMJ</t>
  </si>
  <si>
    <t>FMO</t>
  </si>
  <si>
    <t>FMQ</t>
  </si>
  <si>
    <t>FMU</t>
  </si>
  <si>
    <t>FMX</t>
  </si>
  <si>
    <t>FNB</t>
  </si>
  <si>
    <t>FNN</t>
  </si>
  <si>
    <t>FNO</t>
  </si>
  <si>
    <t>FNS</t>
  </si>
  <si>
    <t>FNT</t>
  </si>
  <si>
    <t>FNU</t>
  </si>
  <si>
    <t>FOA</t>
  </si>
  <si>
    <t>FOC</t>
  </si>
  <si>
    <t>FON</t>
  </si>
  <si>
    <t>FOO</t>
  </si>
  <si>
    <t>FOP</t>
  </si>
  <si>
    <t>FOU</t>
  </si>
  <si>
    <t>FPK</t>
  </si>
  <si>
    <t>FPL</t>
  </si>
  <si>
    <t>FPM</t>
  </si>
  <si>
    <t>FPP</t>
  </si>
  <si>
    <t>FPV</t>
  </si>
  <si>
    <t>FPW</t>
  </si>
  <si>
    <t>FQB</t>
  </si>
  <si>
    <t>FQN</t>
  </si>
  <si>
    <t>FQR</t>
  </si>
  <si>
    <t>FRP</t>
  </si>
  <si>
    <t>FRQ</t>
  </si>
  <si>
    <t>FRT</t>
  </si>
  <si>
    <t>FRW</t>
  </si>
  <si>
    <t>FRY</t>
  </si>
  <si>
    <t>FSA</t>
  </si>
  <si>
    <t>FSH</t>
  </si>
  <si>
    <t>FSJ</t>
  </si>
  <si>
    <t>FSO</t>
  </si>
  <si>
    <t>FSU</t>
  </si>
  <si>
    <t>FTA</t>
  </si>
  <si>
    <t>FTC</t>
  </si>
  <si>
    <t>FTD</t>
  </si>
  <si>
    <t>FTE</t>
  </si>
  <si>
    <t>FTF</t>
  </si>
  <si>
    <t>FTK</t>
  </si>
  <si>
    <t>FTL</t>
  </si>
  <si>
    <t>FUE</t>
  </si>
  <si>
    <t>FVE</t>
  </si>
  <si>
    <t>FVH</t>
  </si>
  <si>
    <t>FVM</t>
  </si>
  <si>
    <t>FVV</t>
  </si>
  <si>
    <t>FWA</t>
  </si>
  <si>
    <t>FWC</t>
  </si>
  <si>
    <t>FWD</t>
  </si>
  <si>
    <t>FWG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</si>
  <si>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</si>
  <si>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</si>
  <si>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</si>
  <si>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</si>
  <si>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</si>
  <si>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</si>
  <si>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</si>
  <si>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</si>
  <si>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</si>
  <si>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</si>
  <si>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</si>
  <si>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FZC</t>
  </si>
  <si>
    <t>FZN</t>
  </si>
  <si>
    <t>BAX2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</si>
  <si>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</si>
  <si>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</si>
  <si>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</si>
  <si>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</si>
  <si>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</si>
  <si>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</si>
  <si>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</si>
  <si>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</si>
  <si>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</si>
  <si>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</si>
  <si>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</si>
  <si>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BAX2-BAX4-BAX5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</si>
  <si>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</si>
  <si>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</si>
  <si>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</si>
  <si>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</si>
  <si>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</si>
  <si>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</si>
  <si>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</si>
  <si>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</si>
  <si>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</si>
  <si>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BAX2-BAX5-BAX7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</si>
  <si>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</si>
  <si>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</si>
  <si>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</si>
  <si>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</si>
  <si>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</si>
  <si>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</si>
  <si>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</si>
  <si>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BAX2-BAX6-BAX9</t>
  </si>
  <si>
    <t>BAX4-BAX7-BAX10</t>
  </si>
  <si>
    <t>BAX5-BAX8-BAX11</t>
  </si>
  <si>
    <t>BAX6-BAX9-BAX12</t>
  </si>
  <si>
    <t>BAX7-BAX10-BAX13</t>
  </si>
  <si>
    <t>BAX8-BAX11-BAX14</t>
  </si>
  <si>
    <t>BAX2-BAX7-BAX11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</si>
  <si>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</si>
  <si>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</si>
  <si>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</si>
  <si>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</si>
  <si>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</si>
  <si>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</si>
  <si>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</si>
  <si>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</si>
  <si>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</si>
  <si>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</si>
  <si>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</si>
  <si>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</si>
  <si>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</si>
  <si>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</si>
  <si>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</si>
  <si>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</si>
  <si>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</si>
  <si>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</si>
  <si>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</si>
  <si>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</si>
  <si>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</si>
  <si>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</si>
  <si>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</si>
  <si>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</si>
  <si>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</si>
  <si>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</si>
  <si>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</si>
  <si>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</si>
  <si>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</si>
  <si>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</si>
  <si>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</si>
  <si>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</si>
  <si>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</si>
  <si>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</si>
  <si>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</si>
  <si>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</si>
  <si>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</si>
  <si>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</si>
  <si>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</si>
  <si>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</si>
  <si>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</si>
  <si>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</si>
  <si>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</si>
  <si>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</si>
  <si>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</si>
  <si>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</si>
  <si>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</si>
  <si>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</si>
  <si>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</si>
  <si>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</si>
  <si>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</si>
  <si>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</si>
  <si>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</si>
  <si>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</si>
  <si>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</si>
  <si>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</si>
  <si>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</si>
  <si>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</si>
  <si>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</si>
  <si>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</si>
  <si>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</si>
  <si>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1 NOVEMBRE 2021</t>
  </si>
  <si>
    <t>Société aurifère Barrick</t>
  </si>
  <si>
    <t>Aurora Cannabis Inc. (ajusté)</t>
  </si>
  <si>
    <t>Mines Agnico Eagle Limitée</t>
  </si>
  <si>
    <t>Groupe Aecon Inc.</t>
  </si>
  <si>
    <t>Alimentation Couche-Tard Inc. Classe B</t>
  </si>
  <si>
    <t>Brookfield Asset Management Inc. Class A (ajusté)</t>
  </si>
  <si>
    <t>Brookfield Asset Management Inc. Class A (ajusté) (ajusté)</t>
  </si>
  <si>
    <t>Bombardier Inc. Classe B</t>
  </si>
  <si>
    <t xml:space="preserve">BCE Inc.  </t>
  </si>
  <si>
    <t>Brookfield Infrastructure Corporation Class A Exchangeable Subordinate Voting Shares (Converge) (Converge)</t>
  </si>
  <si>
    <t>Banque de Montréal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</si>
  <si>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</si>
  <si>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</si>
  <si>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</si>
  <si>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</si>
  <si>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</si>
  <si>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</si>
  <si>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</si>
  <si>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</si>
  <si>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</si>
  <si>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</si>
  <si>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</si>
  <si>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</si>
  <si>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</si>
  <si>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</si>
  <si>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BetaPro Crude Oil Inverse Leveraged Daily Bear ETF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</si>
  <si>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</si>
  <si>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</si>
  <si>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</si>
  <si>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</si>
  <si>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</si>
  <si>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Detour Gold Corporation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</si>
  <si>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</si>
  <si>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</si>
  <si>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</si>
  <si>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</si>
  <si>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</si>
  <si>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</si>
  <si>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</si>
  <si>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Neptune Solutions Bien-Être Inc.</t>
  </si>
  <si>
    <t>Paramount Resources Ltd. Classe A</t>
  </si>
  <si>
    <t>Power Corporation du Canada</t>
  </si>
  <si>
    <t>Quebecor Inc. Class B</t>
  </si>
  <si>
    <t>Rogers Communications Inc. Classe B</t>
  </si>
  <si>
    <t>Resolute Forest Products Inc. (ajusté) (ajusté)</t>
  </si>
  <si>
    <t xml:space="preserve">Métaux Russel Inc. </t>
  </si>
  <si>
    <t>Banque Royale du Canada</t>
  </si>
  <si>
    <t>Score Media and Gaming Inc (CA) (ajusté)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</si>
  <si>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</si>
  <si>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</si>
  <si>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</si>
  <si>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</si>
  <si>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</si>
  <si>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</si>
  <si>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</si>
  <si>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</si>
  <si>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 (ajusté)</t>
  </si>
  <si>
    <t>TC Énergie Corporation</t>
  </si>
  <si>
    <t>Sprott Physical Uranium Trust (ajusté) (ajusté)</t>
  </si>
  <si>
    <t>Options sur le dollar US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</si>
  <si>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</si>
  <si>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</si>
  <si>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</si>
  <si>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</si>
  <si>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</si>
  <si>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</si>
  <si>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</si>
  <si>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</si>
  <si>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</si>
  <si>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</si>
  <si>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</si>
  <si>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</si>
  <si>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</si>
  <si>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</si>
  <si>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</si>
  <si>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l'indice S&amp;P/TSX 60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</si>
  <si>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</si>
  <si>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</si>
  <si>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</si>
  <si>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plafonné des services aux collectivités S&amp;P/TSX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</si>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</sst>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NOVEMBER 1, 2021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0.11320270060419894</v>
      </c>
      <c r="D5" s="40">
        <v>0.11353994237826188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0.1572998210269804</v>
      </c>
      <c r="D6" s="45">
        <v>0.15693475746155708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0.30687140165751237</v>
      </c>
      <c r="D7" s="50">
        <v>0.30605580237731095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0.33687461888890191</v>
      </c>
      <c r="D8" s="50">
        <v>0.33675917017677437</v>
      </c>
      <c r="E8" s="51">
        <v>0</v>
      </c>
      <c r="F8" s="52">
        <v>1</v>
      </c>
    </row>
    <row r="9" spans="1:6" x14ac:dyDescent="0.25">
      <c r="A9" s="48" t="s">
        <v>48</v>
      </c>
      <c r="B9" s="49" t="s">
        <v>49</v>
      </c>
      <c r="C9" s="39">
        <v>5.5564985110501751E-2</v>
      </c>
      <c r="D9" s="50">
        <v>5.5560967472042727E-2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0.17343063637738509</v>
      </c>
      <c r="D10" s="50">
        <v>0.1729074597354115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0.10211240210178468</v>
      </c>
      <c r="D11" s="50">
        <v>0.10243599157466093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0.12846576263895504</v>
      </c>
      <c r="D12" s="50">
        <v>0.12878758646684835</v>
      </c>
      <c r="E12" s="51">
        <v>0</v>
      </c>
      <c r="F12" s="52">
        <v>0</v>
      </c>
    </row>
    <row r="13" spans="1:6" ht="14.25" customHeight="1" x14ac:dyDescent="0.25">
      <c r="A13" s="48" t="s">
        <v>56</v>
      </c>
      <c r="B13" s="49" t="s">
        <v>57</v>
      </c>
      <c r="C13" s="39">
        <v>0.1746565175483015</v>
      </c>
      <c r="D13" s="50">
        <v>0.17713760602250134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0.10793890899958053</v>
      </c>
      <c r="D14" s="50">
        <v>0.10763501923229954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0.119350992662943</v>
      </c>
      <c r="D15" s="50">
        <v>0.11897191264128337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6.8191219115803711E-2</v>
      </c>
      <c r="D16" s="50">
        <v>6.8191560235097648E-2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7.8709044234168829E-2</v>
      </c>
      <c r="D17" s="50">
        <v>7.8752546126253153E-2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9.12915634820292E-2</v>
      </c>
      <c r="D18" s="50">
        <v>9.1117571337255468E-2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0.10022829498177011</v>
      </c>
      <c r="D19" s="50">
        <v>0.10039204633697595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0.11549036146960669</v>
      </c>
      <c r="D20" s="50">
        <v>0.11503419731169606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0.33890510915399241</v>
      </c>
      <c r="D21" s="50">
        <v>0.33841517350405914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0.13574153653410415</v>
      </c>
      <c r="D22" s="50">
        <v>0.13622230586145032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7.2649460207836691E-2</v>
      </c>
      <c r="D23" s="50">
        <v>7.2557725989502608E-2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0.10709391656633668</v>
      </c>
      <c r="D24" s="50">
        <v>0.10600028362974323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0.27004822371925785</v>
      </c>
      <c r="D25" s="50">
        <v>0.339030699773398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8.8392767156499658E-2</v>
      </c>
      <c r="D26" s="50">
        <v>8.8201672949382248E-2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8.0943840897746991E-2</v>
      </c>
      <c r="D27" s="50">
        <v>8.1086692215141115E-2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7.200630434719836E-2</v>
      </c>
      <c r="D28" s="50">
        <v>7.2011025336988763E-2</v>
      </c>
      <c r="E28" s="55">
        <v>0</v>
      </c>
      <c r="F28" s="56">
        <v>1</v>
      </c>
    </row>
    <row r="29" spans="1:6" x14ac:dyDescent="0.25">
      <c r="A29" s="54" t="s">
        <v>88</v>
      </c>
      <c r="B29" s="49" t="s">
        <v>89</v>
      </c>
      <c r="C29" s="39">
        <v>8.3860870920291833E-2</v>
      </c>
      <c r="D29" s="50">
        <v>8.3845976169422826E-2</v>
      </c>
      <c r="E29" s="55">
        <v>0</v>
      </c>
      <c r="F29" s="56">
        <v>1</v>
      </c>
    </row>
    <row r="30" spans="1:6" x14ac:dyDescent="0.25">
      <c r="A30" s="54" t="s">
        <v>90</v>
      </c>
      <c r="B30" s="49" t="s">
        <v>91</v>
      </c>
      <c r="C30" s="39">
        <v>0.21014211479063036</v>
      </c>
      <c r="D30" s="50">
        <v>0.20941085076933155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0.16162373758290988</v>
      </c>
      <c r="D31" s="50">
        <v>0.16192402913657991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8.8404331156477833E-2</v>
      </c>
      <c r="D32" s="50">
        <v>8.8131930532811584E-2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5.132775923076624E-2</v>
      </c>
      <c r="D33" s="50">
        <v>5.146155167432253E-2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0.11865912205221575</v>
      </c>
      <c r="D34" s="50">
        <v>0.11866775907776843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7.2280400322610863E-2</v>
      </c>
      <c r="D35" s="50">
        <v>7.225665552476776E-2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7.0974391763254374E-2</v>
      </c>
      <c r="D36" s="50">
        <v>7.2208580409292039E-2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0.10726582344882465</v>
      </c>
      <c r="D37" s="50">
        <v>0.10718205813464433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0.13711178565046098</v>
      </c>
      <c r="D38" s="50">
        <v>0.13710626027208173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8.721564383266911E-2</v>
      </c>
      <c r="D39" s="50">
        <v>8.7074259128258252E-2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0.15568272971779804</v>
      </c>
      <c r="D40" s="50">
        <v>0.15553332963454145</v>
      </c>
      <c r="E40" s="55">
        <v>1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0.1556619935423654</v>
      </c>
      <c r="D41" s="50">
        <v>0.1553347843118866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0.19468343307958588</v>
      </c>
      <c r="D42" s="50">
        <v>0.19472260469273411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0.10469195692665088</v>
      </c>
      <c r="D43" s="50">
        <v>0.10495866882851011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6.5491258052870316E-2</v>
      </c>
      <c r="D44" s="50">
        <v>6.5538924800425349E-2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5.7458213737307286E-2</v>
      </c>
      <c r="D45" s="50">
        <v>5.7341245738113958E-2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0.29634623706861651</v>
      </c>
      <c r="D46" s="50">
        <v>0.29632407539973693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0.29634623706861651</v>
      </c>
      <c r="D47" s="50">
        <v>0.29632407539973693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0.29634623706861651</v>
      </c>
      <c r="D48" s="50">
        <v>0.29632407539973693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0.17039846200067646</v>
      </c>
      <c r="D49" s="50">
        <v>0.16995341644620782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0.14396345327532073</v>
      </c>
      <c r="D50" s="50">
        <v>0.14393117827197649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9.4700352325166742E-2</v>
      </c>
      <c r="D51" s="50">
        <v>9.4572379546146279E-2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6.0498597361072756E-2</v>
      </c>
      <c r="D52" s="50">
        <v>6.0362214290265878E-2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0.1101911027045806</v>
      </c>
      <c r="D53" s="50">
        <v>0.10989389937276048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5.9507255174010003E-2</v>
      </c>
      <c r="D54" s="50">
        <v>5.9505057642040879E-2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7.4842791369730627E-2</v>
      </c>
      <c r="D55" s="50">
        <v>7.483627832257056E-2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0.15532097581473184</v>
      </c>
      <c r="D56" s="50">
        <v>0.15476306779751445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0.11278113527507441</v>
      </c>
      <c r="D57" s="50">
        <v>0.11291294442562655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0.11390707837308794</v>
      </c>
      <c r="D58" s="50">
        <v>0.11351408973833689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0.22014284570165082</v>
      </c>
      <c r="D59" s="50">
        <v>0.21984051309808458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0.12159225819985023</v>
      </c>
      <c r="D60" s="50">
        <v>0.12110655176506782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0.10838068190810647</v>
      </c>
      <c r="D61" s="58">
        <v>0.10804515232298453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5.3746255946908246E-2</v>
      </c>
      <c r="D62" s="58">
        <v>5.3740574824303347E-2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0.24183835038747228</v>
      </c>
      <c r="D63" s="58">
        <v>0.24179023684384346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7.9584863657231136E-2</v>
      </c>
      <c r="D64" s="58">
        <v>7.9858399925326978E-2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0.21969215590223046</v>
      </c>
      <c r="D65" s="58">
        <v>0.21915055432321504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8.6969620995507202E-2</v>
      </c>
      <c r="D66" s="58">
        <v>8.7248274186522382E-2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0.14512776937929217</v>
      </c>
      <c r="D67" s="50">
        <v>0.14468275241702094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6.2764765032865127E-2</v>
      </c>
      <c r="D68" s="50">
        <v>6.2650983945626626E-2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0.12562876917169874</v>
      </c>
      <c r="D69" s="50">
        <v>0.12594185753602472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6.9424509590147426E-2</v>
      </c>
      <c r="D70" s="50">
        <v>6.9184092767831273E-2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7.7280652852030465E-2</v>
      </c>
      <c r="D71" s="50">
        <v>7.7545869601117506E-2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0.15826122992041877</v>
      </c>
      <c r="D72" s="50">
        <v>0.15791285113040435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6.8141560817016084E-2</v>
      </c>
      <c r="D73" s="50">
        <v>6.7930557343650722E-2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0.19506012376314499</v>
      </c>
      <c r="D74" s="50">
        <v>0.19497532950391344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5.7058474763259259E-2</v>
      </c>
      <c r="D75" s="50">
        <v>5.6926637090858261E-2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0.19669393240808433</v>
      </c>
      <c r="D76" s="50">
        <v>0.19670493184952281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8.9294650378997184E-2</v>
      </c>
      <c r="D77" s="50">
        <v>8.9098483581161181E-2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6.8139602365704682E-2</v>
      </c>
      <c r="D78" s="50">
        <v>6.7883142821858505E-2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0.18885505206589212</v>
      </c>
      <c r="D79" s="50">
        <v>0.18832379393179449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5.3964683969214625E-2</v>
      </c>
      <c r="D80" s="50">
        <v>5.4684350675968156E-2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9.1963854473779555E-2</v>
      </c>
      <c r="D81" s="50">
        <v>9.1660663482660013E-2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0.1647462761913423</v>
      </c>
      <c r="D82" s="50">
        <v>0.16467189043322245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0.11774779604013241</v>
      </c>
      <c r="D83" s="50">
        <v>0.11770775646523343</v>
      </c>
      <c r="E83" s="55">
        <v>0</v>
      </c>
      <c r="F83" s="56">
        <v>1</v>
      </c>
    </row>
    <row r="84" spans="1:6" x14ac:dyDescent="0.25">
      <c r="A84" s="54" t="s">
        <v>198</v>
      </c>
      <c r="B84" s="49" t="s">
        <v>199</v>
      </c>
      <c r="C84" s="39">
        <v>8.0421685187670428E-2</v>
      </c>
      <c r="D84" s="50">
        <v>8.0255727959640186E-2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0.21781226983910462</v>
      </c>
      <c r="D85" s="50">
        <v>0.21774318459679548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9.3990295158198511E-2</v>
      </c>
      <c r="D86" s="50">
        <v>9.3850080237176697E-2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6.9504943362304977E-2</v>
      </c>
      <c r="D87" s="50">
        <v>6.9362991040408606E-2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0.16651147047781856</v>
      </c>
      <c r="D88" s="50">
        <v>0.16629238073587788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6.1409502827638837E-2</v>
      </c>
      <c r="D89" s="50">
        <v>6.1412216915436552E-2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0.11051650415610481</v>
      </c>
      <c r="D90" s="50">
        <v>0.11078701426223753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0.15185981534907675</v>
      </c>
      <c r="D91" s="50">
        <v>0.15185230810886247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8.7172682498132467E-2</v>
      </c>
      <c r="D92" s="50">
        <v>8.7053681244413594E-2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7.9059946735224748E-2</v>
      </c>
      <c r="D93" s="50">
        <v>7.9016705262582365E-2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0.29634623706861651</v>
      </c>
      <c r="D94" s="50">
        <v>0.29632407539973693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0.11107594340000067</v>
      </c>
      <c r="D95" s="50">
        <v>0.11104539595791554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0.18103296703258939</v>
      </c>
      <c r="D96" s="50">
        <v>0.18045850994131848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0.1475736498199558</v>
      </c>
      <c r="D97" s="50">
        <v>0.14756958603413106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0.11318394986218723</v>
      </c>
      <c r="D98" s="50">
        <v>0.11303727336807151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0.2300165189627161</v>
      </c>
      <c r="D99" s="50">
        <v>0.22998333634362617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0.27230216659954432</v>
      </c>
      <c r="D100" s="50">
        <v>0.2720801493594564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0.15042776162843596</v>
      </c>
      <c r="D101" s="50">
        <v>0.15043461416759776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4.1611589936118777E-2</v>
      </c>
      <c r="D102" s="50">
        <v>4.1607167352115719E-2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6.4585101098459205E-2</v>
      </c>
      <c r="D103" s="50">
        <v>6.4587628711642919E-2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6.023827748818128E-2</v>
      </c>
      <c r="D104" s="50">
        <v>6.0239348868089321E-2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0.18140111322732369</v>
      </c>
      <c r="D105" s="50">
        <v>0.18119303916932925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0.14756717364998886</v>
      </c>
      <c r="D106" s="50">
        <v>0.14773691228595937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0.18855143325354914</v>
      </c>
      <c r="D107" s="50">
        <v>0.18801404057452525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0.29634623706861651</v>
      </c>
      <c r="D108" s="50">
        <v>0.29632407539973693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0.29634623706861651</v>
      </c>
      <c r="D109" s="50">
        <v>0.29632407539973693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0.29634623706861651</v>
      </c>
      <c r="D110" s="50">
        <v>0.29632407539973693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0.29634623706861651</v>
      </c>
      <c r="D111" s="50">
        <v>0.29632407539973693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9.5085113206639593E-2</v>
      </c>
      <c r="D112" s="50">
        <v>9.488990500289507E-2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5.9140712785247594E-2</v>
      </c>
      <c r="D113" s="50">
        <v>5.895594323699458E-2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0.17867895592637098</v>
      </c>
      <c r="D114" s="50">
        <v>0.17828291023422871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9.3239401411667117E-2</v>
      </c>
      <c r="D115" s="50">
        <v>9.3207134945280351E-2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0.18294365138162264</v>
      </c>
      <c r="D116" s="50">
        <v>0.18290495111044067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0.17030268908858964</v>
      </c>
      <c r="D117" s="50">
        <v>0.16979640494292986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0.11966113425649713</v>
      </c>
      <c r="D118" s="50">
        <v>0.11930494997090099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4.6942148465282177E-2</v>
      </c>
      <c r="D119" s="50">
        <v>4.6832520940655792E-2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8.3048123249651773E-2</v>
      </c>
      <c r="D120" s="50">
        <v>8.3420198384036193E-2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0.18242903917250078</v>
      </c>
      <c r="D121" s="50">
        <v>0.18190708779353912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9.9836813016125264E-2</v>
      </c>
      <c r="D122" s="50">
        <v>9.9580584179182377E-2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0.11047224354589331</v>
      </c>
      <c r="D123" s="50">
        <v>0.11036315592586894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6.1524311676736394E-2</v>
      </c>
      <c r="D124" s="50">
        <v>6.1521619457872802E-2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0.13218017316570999</v>
      </c>
      <c r="D125" s="50">
        <v>0.13215902838518787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0.39954750134069428</v>
      </c>
      <c r="D126" s="50">
        <v>0.3993999162442568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0.15203918843422728</v>
      </c>
      <c r="D127" s="50">
        <v>0.15199968303132777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7.9886449683227251E-2</v>
      </c>
      <c r="D128" s="50">
        <v>8.0251488868335219E-2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6.2273460272447276E-2</v>
      </c>
      <c r="D129" s="50">
        <v>6.2179660155579707E-2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4.205053388907886E-2</v>
      </c>
      <c r="D130" s="50">
        <v>4.2028882677601007E-2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0.1850614896944095</v>
      </c>
      <c r="D131" s="50">
        <v>0.18462979937262453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0.10481929950570498</v>
      </c>
      <c r="D132" s="50">
        <v>0.10482207015646716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0.2907872500072225</v>
      </c>
      <c r="D133" s="50">
        <v>0.29066081297891272</v>
      </c>
      <c r="E133" s="55">
        <v>0</v>
      </c>
      <c r="F133" s="56">
        <v>0</v>
      </c>
    </row>
    <row r="134" spans="1:6" x14ac:dyDescent="0.25">
      <c r="A134" s="54" t="s">
        <v>298</v>
      </c>
      <c r="B134" s="49" t="s">
        <v>299</v>
      </c>
      <c r="C134" s="39">
        <v>0.21340590127874082</v>
      </c>
      <c r="D134" s="50">
        <v>0.21334060318081977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0.20157742131462392</v>
      </c>
      <c r="D135" s="50">
        <v>0.20148904275073787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0.16514169173578602</v>
      </c>
      <c r="D136" s="50">
        <v>0.16467510035668798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0.26934849996121357</v>
      </c>
      <c r="D137" s="50">
        <v>0.27142431460554162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0.2646639373125198</v>
      </c>
      <c r="D138" s="50">
        <v>0.26694282560508265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0.19041615806502016</v>
      </c>
      <c r="D139" s="50">
        <v>0.18999704590871602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3.0621382688018464E-2</v>
      </c>
      <c r="D140" s="50">
        <v>3.0589297141769035E-2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0.10454638639662422</v>
      </c>
      <c r="D141" s="50">
        <v>0.10437102031291416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0.5118314941473594</v>
      </c>
      <c r="D142" s="50">
        <v>0.51153730030327149</v>
      </c>
      <c r="E142" s="55">
        <v>0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0.22287544089603772</v>
      </c>
      <c r="D143" s="50">
        <v>0.22284971980564103</v>
      </c>
      <c r="E143" s="55">
        <v>0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4.6092622504889713E-2</v>
      </c>
      <c r="D144" s="50">
        <v>4.6421117532928068E-2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7.9286442827625675E-2</v>
      </c>
      <c r="D145" s="50">
        <v>7.9094402230841285E-2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5.7330255309944088E-2</v>
      </c>
      <c r="D146" s="50">
        <v>5.72213269919645E-2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0.13870904398104425</v>
      </c>
      <c r="D147" s="50">
        <v>0.1382936081586513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6.3592947091435953E-2</v>
      </c>
      <c r="D148" s="50">
        <v>6.3865391887393375E-2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0.152632596346258</v>
      </c>
      <c r="D149" s="50">
        <v>0.15263876863447243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0.10453944861363605</v>
      </c>
      <c r="D150" s="50">
        <v>0.10503685335476712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0.11765049853670395</v>
      </c>
      <c r="D151" s="50">
        <v>0.11790076297818922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8.1014991807514397E-2</v>
      </c>
      <c r="D152" s="50">
        <v>8.0791954954532286E-2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0.13111141195121484</v>
      </c>
      <c r="D153" s="50">
        <v>0.13082109882192239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0.19029781811269308</v>
      </c>
      <c r="D154" s="50">
        <v>0.1900008122115292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0.13609954905953517</v>
      </c>
      <c r="D155" s="50">
        <v>0.1361718519189625</v>
      </c>
      <c r="E155" s="55">
        <v>0</v>
      </c>
      <c r="F155" s="56">
        <v>0</v>
      </c>
    </row>
    <row r="156" spans="1:6" x14ac:dyDescent="0.25">
      <c r="A156" s="54" t="s">
        <v>342</v>
      </c>
      <c r="B156" s="49" t="s">
        <v>343</v>
      </c>
      <c r="C156" s="39">
        <v>7.7404738749423579E-2</v>
      </c>
      <c r="D156" s="50">
        <v>7.727962965505733E-2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0.15270655187797183</v>
      </c>
      <c r="D157" s="50">
        <v>0.15288556459531216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0.18304543154363512</v>
      </c>
      <c r="D158" s="50">
        <v>0.18303073852199689</v>
      </c>
      <c r="E158" s="55">
        <v>0</v>
      </c>
      <c r="F158" s="56">
        <v>1</v>
      </c>
    </row>
    <row r="159" spans="1:6" x14ac:dyDescent="0.25">
      <c r="A159" s="54" t="s">
        <v>348</v>
      </c>
      <c r="B159" s="49" t="s">
        <v>349</v>
      </c>
      <c r="C159" s="39">
        <v>0.15533540700392467</v>
      </c>
      <c r="D159" s="50">
        <v>0.15498527935614298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0.12550215540046969</v>
      </c>
      <c r="D160" s="50">
        <v>0.12530466661596312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5.5718848921315123E-2</v>
      </c>
      <c r="D161" s="50">
        <v>5.554881685598529E-2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0.28687557901329025</v>
      </c>
      <c r="D162" s="50">
        <v>0.28699660892685969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7.1816565228471227E-2</v>
      </c>
      <c r="D163" s="50">
        <v>7.1781143650191268E-2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0.20445568131024683</v>
      </c>
      <c r="D164" s="50">
        <v>0.2074097950845403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0.12723968311900349</v>
      </c>
      <c r="D165" s="50">
        <v>0.1269848946806357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0.10574904755357994</v>
      </c>
      <c r="D166" s="50">
        <v>0.10611006512843529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0.2302325692704546</v>
      </c>
      <c r="D167" s="50">
        <v>0.23004720909168153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0.16313668213138105</v>
      </c>
      <c r="D168" s="50">
        <v>0.16277429209709077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0.15729408068525155</v>
      </c>
      <c r="D169" s="50">
        <v>0.15815330811854389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6.0905580767004849E-2</v>
      </c>
      <c r="D170" s="50">
        <v>6.0905479389822076E-2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0.15420602223520269</v>
      </c>
      <c r="D171" s="50">
        <v>0.15377833015882361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0.18637047937034595</v>
      </c>
      <c r="D172" s="50">
        <v>0.18609648178612265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0.15396953782382836</v>
      </c>
      <c r="D173" s="50">
        <v>0.15350971398174909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0.21867273310823548</v>
      </c>
      <c r="D174" s="50">
        <v>0.21816914222321193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8.3518844698016986E-2</v>
      </c>
      <c r="D175" s="50">
        <v>8.3338371340810791E-2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7.373754095436981E-2</v>
      </c>
      <c r="D176" s="50">
        <v>7.353007108779426E-2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9.877334942637897E-2</v>
      </c>
      <c r="D177" s="58">
        <v>9.8666189926370162E-2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0.10810006073275576</v>
      </c>
      <c r="D178" s="50">
        <v>0.10942108687289823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5.3093018131300532E-2</v>
      </c>
      <c r="D179" s="50">
        <v>5.3055690717958549E-2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9.7110204746379006E-2</v>
      </c>
      <c r="D180" s="50">
        <v>9.9777256895157818E-2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0.13853577313649765</v>
      </c>
      <c r="D181" s="50">
        <v>0.13809823528701212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6.7170651220707783E-2</v>
      </c>
      <c r="D182" s="50">
        <v>6.7058081984893894E-2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0.24767295486102298</v>
      </c>
      <c r="D183" s="50">
        <v>0.24684495312450958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0.14902374798139284</v>
      </c>
      <c r="D184" s="50">
        <v>0.14877676282746338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0.24609228818193704</v>
      </c>
      <c r="D185" s="50">
        <v>0.24616630556110813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0.21982270726944234</v>
      </c>
      <c r="D186" s="50">
        <v>0.21947350151561351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0.10560046267219586</v>
      </c>
      <c r="D187" s="50">
        <v>0.10781897466849165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6.9207431729624153E-2</v>
      </c>
      <c r="D188" s="50">
        <v>6.9086442145489507E-2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0.10307637565826185</v>
      </c>
      <c r="D189" s="50">
        <v>0.10283390167703232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0.26778010608088409</v>
      </c>
      <c r="D190" s="50">
        <v>0.26727116115729449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6.2927890817288071E-2</v>
      </c>
      <c r="D191" s="50">
        <v>6.280882414969341E-2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0.20210861896156912</v>
      </c>
      <c r="D192" s="50">
        <v>0.2021365998651313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0.19754049290977418</v>
      </c>
      <c r="D193" s="50">
        <v>0.19728335593916432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0.30672863918009236</v>
      </c>
      <c r="D194" s="50">
        <v>0.30651602029146463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0.22420200773240218</v>
      </c>
      <c r="D195" s="50">
        <v>0.22380740297816454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8.025275669513196E-2</v>
      </c>
      <c r="D196" s="50">
        <v>8.0046828393907171E-2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0.11895332842101676</v>
      </c>
      <c r="D197" s="50">
        <v>0.11869029364816422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0.31193061901957486</v>
      </c>
      <c r="D198" s="50">
        <v>0.31155591051681752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7.1400875380641243E-2</v>
      </c>
      <c r="D199" s="50">
        <v>7.1387963064538693E-2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0.1910792365870807</v>
      </c>
      <c r="D200" s="50">
        <v>0.19062269851028363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0.13637714514022087</v>
      </c>
      <c r="D201" s="50">
        <v>0.13601187137454493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6.3594600002776475E-2</v>
      </c>
      <c r="D202" s="50">
        <v>6.3659968023554753E-2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0.1652096593679836</v>
      </c>
      <c r="D203" s="50">
        <v>0.16463999384233005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0.14523689534699372</v>
      </c>
      <c r="D204" s="50">
        <v>0.14470421609447132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8.3698807151681043E-2</v>
      </c>
      <c r="D205" s="50">
        <v>8.3461176739849541E-2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0.15885949991060594</v>
      </c>
      <c r="D206" s="50">
        <v>0.15838855138387231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6.3808986212871233E-2</v>
      </c>
      <c r="D207" s="50">
        <v>6.3711354534713938E-2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7.8685402565978904E-2</v>
      </c>
      <c r="D208" s="50">
        <v>7.8538538806899733E-2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0.15728471201037159</v>
      </c>
      <c r="D209" s="50">
        <v>0.15721189429046051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0.12121581464692019</v>
      </c>
      <c r="D210" s="50">
        <v>0.1208921571424717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0.19722133986211515</v>
      </c>
      <c r="D211" s="50">
        <v>0.19679764920759593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0.15495074182279744</v>
      </c>
      <c r="D212" s="58">
        <v>0.15454222609940393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0.29383190948121557</v>
      </c>
      <c r="D213" s="58">
        <v>0.29375951389225674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6.0765055180864919E-2</v>
      </c>
      <c r="D214" s="50">
        <v>6.0518838598848032E-2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7.4131202882944461E-2</v>
      </c>
      <c r="D215" s="50">
        <v>7.4117983847629645E-2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9.4074350262018269E-2</v>
      </c>
      <c r="D216" s="50">
        <v>9.3881629975308814E-2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6.7176895511179266E-2</v>
      </c>
      <c r="D217" s="50">
        <v>6.6979524690147174E-2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0.15045829655767728</v>
      </c>
      <c r="D218" s="50">
        <v>0.15040691138493797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5.7914238014827285E-2</v>
      </c>
      <c r="D219" s="50">
        <v>5.7721139571059746E-2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0.18468697747079407</v>
      </c>
      <c r="D220" s="50">
        <v>0.18415396278467472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0.17687824278551817</v>
      </c>
      <c r="D221" s="50">
        <v>0.17688529725862337</v>
      </c>
      <c r="E221" s="55">
        <v>0</v>
      </c>
      <c r="F221" s="56">
        <v>1</v>
      </c>
    </row>
    <row r="222" spans="1:6" x14ac:dyDescent="0.25">
      <c r="A222" s="54" t="s">
        <v>474</v>
      </c>
      <c r="B222" s="57" t="s">
        <v>475</v>
      </c>
      <c r="C222" s="39">
        <v>6.9752208987194489E-2</v>
      </c>
      <c r="D222" s="50">
        <v>6.988333761693645E-2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9.6857299942072941E-2</v>
      </c>
      <c r="D223" s="50">
        <v>9.6701956424147834E-2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5.7942152195109085E-2</v>
      </c>
      <c r="D224" s="50">
        <v>5.7840007146703468E-2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5.7653399527256427E-2</v>
      </c>
      <c r="D225" s="50">
        <v>5.7499160324516067E-2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0.15672090403636024</v>
      </c>
      <c r="D226" s="62">
        <v>0.15619925560937353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0.44209613218992294</v>
      </c>
      <c r="D227" s="50">
        <v>0.4411399099276474</v>
      </c>
      <c r="E227" s="55">
        <v>0</v>
      </c>
      <c r="F227" s="56">
        <v>1</v>
      </c>
    </row>
    <row r="228" spans="1:6" x14ac:dyDescent="0.25">
      <c r="A228" s="54" t="s">
        <v>486</v>
      </c>
      <c r="B228" s="49" t="s">
        <v>487</v>
      </c>
      <c r="C228" s="39">
        <v>0.14486902760180209</v>
      </c>
      <c r="D228" s="50">
        <v>0.14455887993234531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0.15760705059106161</v>
      </c>
      <c r="D229" s="50">
        <v>0.16048060896082561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5.1744688168097928E-2</v>
      </c>
      <c r="D230" s="50">
        <v>5.1748548264371794E-2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0.23734812676447026</v>
      </c>
      <c r="D231" s="50">
        <v>0.23689691600580526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0.14541827255066544</v>
      </c>
      <c r="D232" s="50">
        <v>0.14549463928936904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7.6227009629917949E-2</v>
      </c>
      <c r="D233" s="50">
        <v>7.6018983093324222E-2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8.7140292179739703E-2</v>
      </c>
      <c r="D234" s="50">
        <v>8.6955969404694827E-2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6.4090622057365002E-2</v>
      </c>
      <c r="D235" s="50">
        <v>6.3970505744569528E-2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7.2594777965647853E-2</v>
      </c>
      <c r="D236" s="50">
        <v>7.2588353872619749E-2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0.10241962991733795</v>
      </c>
      <c r="D237" s="50">
        <v>0.10268639395028482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0.16409439301560952</v>
      </c>
      <c r="D238" s="50">
        <v>0.16378521290644849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7.8498476735213096E-2</v>
      </c>
      <c r="D239" s="50">
        <v>7.8497313066470148E-2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6.6673301202728838E-2</v>
      </c>
      <c r="D240" s="50">
        <v>6.654764701417569E-2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0.29142242340473878</v>
      </c>
      <c r="D241" s="50">
        <v>0.29115144228630896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0.14022728642787013</v>
      </c>
      <c r="D242" s="50">
        <v>0.14021951003939351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0.19689395470289139</v>
      </c>
      <c r="D243" s="50">
        <v>0.19643199198854097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9.3762389912782254E-2</v>
      </c>
      <c r="D244" s="50">
        <v>9.4191355374521626E-2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0.12429968944444206</v>
      </c>
      <c r="D245" s="50">
        <v>0.13644557797851348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0.17530340495355828</v>
      </c>
      <c r="D246" s="50">
        <v>0.17485394828359851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0.13316977949194317</v>
      </c>
      <c r="D247" s="50">
        <v>0.13317102513017498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4.8255768628781552E-2</v>
      </c>
      <c r="D248" s="50">
        <v>4.8253125304986759E-2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4.5612094767178847E-2</v>
      </c>
      <c r="D249" s="50">
        <v>4.5608283842447958E-2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4.5766876225760311E-2</v>
      </c>
      <c r="D250" s="50">
        <v>4.5765295324229932E-2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4.3828751420945555E-2</v>
      </c>
      <c r="D251" s="50">
        <v>4.387146171355305E-2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7.5975798549659024E-2</v>
      </c>
      <c r="D252" s="50">
        <v>7.5846557635936201E-2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9.9115425261052728E-2</v>
      </c>
      <c r="D253" s="50">
        <v>9.8827323054149388E-2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9.5266161887035225E-2</v>
      </c>
      <c r="D254" s="50">
        <v>9.5241449737589939E-2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6.1839854787744765E-2</v>
      </c>
      <c r="D255" s="50">
        <v>6.1693318528616647E-2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5.4814132579534866E-2</v>
      </c>
      <c r="D256" s="50">
        <v>5.4788642358383599E-2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0.18227480403465612</v>
      </c>
      <c r="D257" s="50">
        <v>0.18239931636102877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0.11099275653205995</v>
      </c>
      <c r="D258" s="50">
        <v>0.11180439750220404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6.7738604481450915E-2</v>
      </c>
      <c r="D259" s="50">
        <v>6.8043856152804644E-2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0.24788245257313929</v>
      </c>
      <c r="D260" s="50">
        <v>0.24703076618205674</v>
      </c>
      <c r="E260" s="55">
        <v>0</v>
      </c>
      <c r="F260" s="56">
        <v>0</v>
      </c>
    </row>
    <row r="261" spans="1:6" x14ac:dyDescent="0.25">
      <c r="A261" s="54" t="s">
        <v>552</v>
      </c>
      <c r="B261" s="49" t="s">
        <v>553</v>
      </c>
      <c r="C261" s="39">
        <v>0.31255967551060315</v>
      </c>
      <c r="D261" s="50">
        <v>0.31251902749819532</v>
      </c>
      <c r="E261" s="55">
        <v>0</v>
      </c>
      <c r="F261" s="56">
        <v>1</v>
      </c>
    </row>
    <row r="262" spans="1:6" x14ac:dyDescent="0.25">
      <c r="A262" s="54" t="s">
        <v>554</v>
      </c>
      <c r="B262" s="49" t="s">
        <v>555</v>
      </c>
      <c r="C262" s="39">
        <v>0.13557022467634808</v>
      </c>
      <c r="D262" s="50">
        <v>0.13513869357081826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0.10843541658732478</v>
      </c>
      <c r="D263" s="50">
        <v>0.1095972178746111</v>
      </c>
      <c r="E263" s="55">
        <v>0</v>
      </c>
      <c r="F263" s="56">
        <v>0</v>
      </c>
    </row>
    <row r="264" spans="1:6" x14ac:dyDescent="0.25">
      <c r="A264" s="54" t="s">
        <v>558</v>
      </c>
      <c r="B264" s="49" t="s">
        <v>559</v>
      </c>
      <c r="C264" s="39">
        <v>7.5154195928069906E-2</v>
      </c>
      <c r="D264" s="50">
        <v>7.5002573464503508E-2</v>
      </c>
      <c r="E264" s="55">
        <v>0</v>
      </c>
      <c r="F264" s="56">
        <v>0</v>
      </c>
    </row>
    <row r="265" spans="1:6" x14ac:dyDescent="0.25">
      <c r="A265" s="54" t="s">
        <v>560</v>
      </c>
      <c r="B265" s="57" t="s">
        <v>561</v>
      </c>
      <c r="C265" s="39">
        <v>0.63141629551100908</v>
      </c>
      <c r="D265" s="58">
        <v>0.62892851287543461</v>
      </c>
      <c r="E265" s="55">
        <v>0</v>
      </c>
      <c r="F265" s="56">
        <v>0</v>
      </c>
    </row>
    <row r="266" spans="1:6" x14ac:dyDescent="0.25">
      <c r="A266" s="54" t="s">
        <v>562</v>
      </c>
      <c r="B266" s="49" t="s">
        <v>563</v>
      </c>
      <c r="C266" s="39">
        <v>5.8006287058501083E-2</v>
      </c>
      <c r="D266" s="58">
        <v>5.780980375324403E-2</v>
      </c>
      <c r="E266" s="55">
        <v>0</v>
      </c>
      <c r="F266" s="56">
        <v>0</v>
      </c>
    </row>
    <row r="267" spans="1:6" x14ac:dyDescent="0.25">
      <c r="A267" s="54" t="s">
        <v>564</v>
      </c>
      <c r="B267" s="49" t="s">
        <v>565</v>
      </c>
      <c r="C267" s="39">
        <v>0.19644424572429606</v>
      </c>
      <c r="D267" s="50">
        <v>0.19588631262293263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0.21206082628500122</v>
      </c>
      <c r="D268" s="50">
        <v>0.21166365989797536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0.15007320565257551</v>
      </c>
      <c r="D269" s="50">
        <v>0.14938283776354661</v>
      </c>
      <c r="E269" s="55">
        <v>0</v>
      </c>
      <c r="F269" s="56">
        <v>1</v>
      </c>
    </row>
    <row r="270" spans="1:6" x14ac:dyDescent="0.25">
      <c r="A270" s="54" t="s">
        <v>570</v>
      </c>
      <c r="B270" s="49" t="s">
        <v>571</v>
      </c>
      <c r="C270" s="39">
        <v>0.1171714545129478</v>
      </c>
      <c r="D270" s="50">
        <v>0.11684147227739775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0.14559279779409537</v>
      </c>
      <c r="D271" s="50">
        <v>0.14499719560112415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2.7497127127960166E-2</v>
      </c>
      <c r="D272" s="50">
        <v>2.7400406939847823E-2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1.8459805773465652E-2</v>
      </c>
      <c r="D273" s="50">
        <v>1.8495301810515324E-2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0.16313817316980075</v>
      </c>
      <c r="D274" s="50">
        <v>0.1627504318008007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0.2056333176762592</v>
      </c>
      <c r="D275" s="50">
        <v>0.2050167086607495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4.9902765907549232E-2</v>
      </c>
      <c r="D276" s="50">
        <v>4.9932776516453829E-2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0.20463489246611719</v>
      </c>
      <c r="D277" s="50">
        <v>0.20455669374885607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0.27635194608164187</v>
      </c>
      <c r="D278" s="50">
        <v>0.27622438601949401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9.3922240868511871E-3</v>
      </c>
      <c r="D279" s="50">
        <v>9.4040136269078443E-3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1.3089791579379237E-2</v>
      </c>
      <c r="D280" s="50">
        <v>1.3075712376873721E-2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7.1012456576629454E-2</v>
      </c>
      <c r="D281" s="50">
        <v>7.1072228976404139E-2</v>
      </c>
      <c r="E281" s="55">
        <v>0</v>
      </c>
      <c r="F281" s="56">
        <v>0</v>
      </c>
    </row>
    <row r="282" spans="1:6" x14ac:dyDescent="0.25">
      <c r="A282" s="54" t="s">
        <v>594</v>
      </c>
      <c r="B282" s="49" t="s">
        <v>595</v>
      </c>
      <c r="C282" s="39">
        <v>0.22881935313953641</v>
      </c>
      <c r="D282" s="50">
        <v>0.2284739235125165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0.16294674352559207</v>
      </c>
      <c r="D283" s="58">
        <v>0.16294701401623621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0.20042737767684096</v>
      </c>
      <c r="D284" s="58">
        <v>0.20037471335209786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0.14154660865149266</v>
      </c>
      <c r="D285" s="58">
        <v>0.14161327247461586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0.12451906757747357</v>
      </c>
      <c r="D286" s="58">
        <v>0.12451566986368948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5.9649600478660712E-2</v>
      </c>
      <c r="D287" s="50">
        <v>5.9704181730898573E-2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0.13164799440349015</v>
      </c>
      <c r="D288" s="58">
        <v>0.13139287540951239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0.22701724829994069</v>
      </c>
      <c r="D289" s="50">
        <v>0.22832773080029078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8.0679526581476355E-2</v>
      </c>
      <c r="D290" s="50">
        <v>8.0630432586259265E-2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0.13134651185384841</v>
      </c>
      <c r="D291" s="50">
        <v>0.13090410943834715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7.1047387732146527E-2</v>
      </c>
      <c r="D292" s="50">
        <v>7.0949613026837902E-2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0.41026541900136326</v>
      </c>
      <c r="D293" s="50">
        <v>0.41017781514522034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1.3899901504828189E-2</v>
      </c>
      <c r="D294" s="50">
        <v>1.3899387461957749E-2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3.7065922227219085E-2</v>
      </c>
      <c r="D295" s="50">
        <v>3.7069516612564135E-2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0.10722357742982438</v>
      </c>
      <c r="D296" s="50">
        <v>0.10856108578427348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4.7806453019380635E-2</v>
      </c>
      <c r="D297" s="50">
        <v>4.7733640264932167E-2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0.10083366097234517</v>
      </c>
      <c r="D298" s="50">
        <v>0.10098743549126453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4.3308360832057344E-2</v>
      </c>
      <c r="D299" s="50">
        <v>4.3531819494152468E-2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4.9803445362627242E-2</v>
      </c>
      <c r="D300" s="50">
        <v>4.9711173117444933E-2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4.2503106530742588E-2</v>
      </c>
      <c r="D301" s="50">
        <v>4.2821406741755816E-2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5.2112769420759902E-2</v>
      </c>
      <c r="D302" s="50">
        <v>5.2010410675767907E-2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6.4169212114969483E-3</v>
      </c>
      <c r="D303" s="50">
        <v>6.416144077956481E-3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4.9020315833805138E-2</v>
      </c>
      <c r="D304" s="50">
        <v>4.9079824545548704E-2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7.082078585651419E-2</v>
      </c>
      <c r="D305" s="50">
        <v>7.1128807593495255E-2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0.13245943174835753</v>
      </c>
      <c r="D306" s="50">
        <v>0.13246644353825579</v>
      </c>
      <c r="E306" s="55">
        <v>0</v>
      </c>
      <c r="F306" s="56">
        <v>0</v>
      </c>
    </row>
    <row r="307" spans="1:6" x14ac:dyDescent="0.25">
      <c r="A307" s="54" t="s">
        <v>644</v>
      </c>
      <c r="B307" s="57" t="s">
        <v>645</v>
      </c>
      <c r="C307" s="39">
        <v>1.9609448910992422E-2</v>
      </c>
      <c r="D307" s="50">
        <v>1.9590066448101896E-2</v>
      </c>
      <c r="E307" s="55">
        <v>0</v>
      </c>
      <c r="F307" s="56">
        <v>0</v>
      </c>
    </row>
    <row r="308" spans="1:6" x14ac:dyDescent="0.25">
      <c r="A308" s="54" t="s">
        <v>646</v>
      </c>
      <c r="B308" s="49" t="s">
        <v>647</v>
      </c>
      <c r="C308" s="39">
        <v>8.9247226435212351E-2</v>
      </c>
      <c r="D308" s="50">
        <v>8.9241389362307508E-2</v>
      </c>
      <c r="E308" s="55">
        <v>0</v>
      </c>
      <c r="F308" s="56">
        <v>0</v>
      </c>
    </row>
    <row r="309" spans="1:6" x14ac:dyDescent="0.25">
      <c r="A309" s="54" t="s">
        <v>648</v>
      </c>
      <c r="B309" s="49" t="s">
        <v>649</v>
      </c>
      <c r="C309" s="39">
        <v>4.6398208416765424E-2</v>
      </c>
      <c r="D309" s="50">
        <v>4.6662997098126976E-2</v>
      </c>
      <c r="E309" s="55">
        <v>0</v>
      </c>
      <c r="F309" s="56">
        <v>0</v>
      </c>
    </row>
    <row r="310" spans="1:6" x14ac:dyDescent="0.25">
      <c r="A310" s="54" t="s">
        <v>650</v>
      </c>
      <c r="B310" s="49" t="s">
        <v>651</v>
      </c>
      <c r="C310" s="39">
        <v>5.4146726389204737E-2</v>
      </c>
      <c r="D310" s="50">
        <v>5.4040682402978164E-2</v>
      </c>
      <c r="E310" s="55">
        <v>0</v>
      </c>
      <c r="F310" s="56">
        <v>0</v>
      </c>
    </row>
    <row r="311" spans="1:6" x14ac:dyDescent="0.25">
      <c r="A311" s="54" t="s">
        <v>652</v>
      </c>
      <c r="B311" s="49" t="s">
        <v>653</v>
      </c>
      <c r="C311" s="39">
        <v>5.0479282716204193E-2</v>
      </c>
      <c r="D311" s="50">
        <v>5.0381854990219528E-2</v>
      </c>
      <c r="E311" s="55">
        <v>0</v>
      </c>
      <c r="F311" s="56">
        <v>0</v>
      </c>
    </row>
    <row r="312" spans="1:6" x14ac:dyDescent="0.25">
      <c r="A312" s="54" t="s">
        <v>652</v>
      </c>
      <c r="B312" s="49" t="s">
        <v>654</v>
      </c>
      <c r="C312" s="39">
        <v>7.9814754017388148E-2</v>
      </c>
      <c r="D312" s="50">
        <v>7.9660707256707E-2</v>
      </c>
      <c r="E312" s="55">
        <v>1</v>
      </c>
      <c r="F312" s="56">
        <v>0</v>
      </c>
    </row>
    <row r="313" spans="1:6" x14ac:dyDescent="0.25">
      <c r="A313" s="54" t="s">
        <v>655</v>
      </c>
      <c r="B313" s="49" t="s">
        <v>656</v>
      </c>
      <c r="C313" s="39">
        <v>3.1119464583488198E-2</v>
      </c>
      <c r="D313" s="50">
        <v>3.1059155775764853E-2</v>
      </c>
      <c r="E313" s="55">
        <v>0</v>
      </c>
      <c r="F313" s="56">
        <v>0</v>
      </c>
    </row>
    <row r="314" spans="1:6" x14ac:dyDescent="0.25">
      <c r="A314" s="54" t="s">
        <v>657</v>
      </c>
      <c r="B314" s="57" t="s">
        <v>658</v>
      </c>
      <c r="C314" s="39">
        <v>3.646864072580578E-2</v>
      </c>
      <c r="D314" s="50">
        <v>3.651005102237604E-2</v>
      </c>
      <c r="E314" s="55">
        <v>0</v>
      </c>
      <c r="F314" s="56">
        <v>0</v>
      </c>
    </row>
    <row r="315" spans="1:6" x14ac:dyDescent="0.25">
      <c r="A315" s="54" t="s">
        <v>659</v>
      </c>
      <c r="B315" s="49" t="s">
        <v>660</v>
      </c>
      <c r="C315" s="39">
        <v>3.1957434104964363E-2</v>
      </c>
      <c r="D315" s="50">
        <v>3.1947764101081841E-2</v>
      </c>
      <c r="E315" s="55">
        <v>0</v>
      </c>
      <c r="F315" s="56">
        <v>0</v>
      </c>
    </row>
    <row r="316" spans="1:6" x14ac:dyDescent="0.25">
      <c r="A316" s="54" t="s">
        <v>661</v>
      </c>
      <c r="B316" s="49" t="s">
        <v>662</v>
      </c>
      <c r="C316" s="39">
        <v>6.7296835524760734E-2</v>
      </c>
      <c r="D316" s="50">
        <v>6.7317218590467326E-2</v>
      </c>
      <c r="E316" s="55">
        <v>0</v>
      </c>
      <c r="F316" s="56">
        <v>0</v>
      </c>
    </row>
    <row r="317" spans="1:6" x14ac:dyDescent="0.25">
      <c r="A317" s="54" t="s">
        <v>663</v>
      </c>
      <c r="B317" s="57" t="s">
        <v>664</v>
      </c>
      <c r="C317" s="39">
        <v>4.9663771848196252E-2</v>
      </c>
      <c r="D317" s="50">
        <v>4.9684430598769404E-2</v>
      </c>
      <c r="E317" s="55">
        <v>0</v>
      </c>
      <c r="F317" s="56">
        <v>0</v>
      </c>
    </row>
    <row r="318" spans="1:6" x14ac:dyDescent="0.25">
      <c r="A318" s="54" t="s">
        <v>665</v>
      </c>
      <c r="B318" s="57" t="s">
        <v>666</v>
      </c>
      <c r="C318" s="39">
        <v>0.10412323729973411</v>
      </c>
      <c r="D318" s="50">
        <v>0.10399869221807098</v>
      </c>
      <c r="E318" s="55">
        <v>0</v>
      </c>
      <c r="F318" s="56">
        <v>0</v>
      </c>
    </row>
    <row r="319" spans="1:6" x14ac:dyDescent="0.25">
      <c r="A319" s="54" t="s">
        <v>667</v>
      </c>
      <c r="B319" s="49" t="s">
        <v>668</v>
      </c>
      <c r="C319" s="39">
        <v>5.4991568812688567E-2</v>
      </c>
      <c r="D319" s="50">
        <v>5.4954123025737996E-2</v>
      </c>
      <c r="E319" s="55">
        <v>0</v>
      </c>
      <c r="F319" s="56">
        <v>0</v>
      </c>
    </row>
    <row r="320" spans="1:6" x14ac:dyDescent="0.25">
      <c r="A320" s="54" t="s">
        <v>669</v>
      </c>
      <c r="B320" s="49" t="s">
        <v>670</v>
      </c>
      <c r="C320" s="39">
        <v>5.6521406376183504E-2</v>
      </c>
      <c r="D320" s="50">
        <v>5.6512547817071698E-2</v>
      </c>
      <c r="E320" s="55">
        <v>0</v>
      </c>
      <c r="F320" s="56">
        <v>0</v>
      </c>
    </row>
    <row r="321" spans="1:6" x14ac:dyDescent="0.25">
      <c r="A321" s="54" t="s">
        <v>671</v>
      </c>
      <c r="B321" s="57" t="s">
        <v>672</v>
      </c>
      <c r="C321" s="39">
        <v>4.8514496376923608E-2</v>
      </c>
      <c r="D321" s="50">
        <v>4.8777567843459289E-2</v>
      </c>
      <c r="E321" s="55">
        <v>0</v>
      </c>
      <c r="F321" s="56">
        <v>0</v>
      </c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NOVEMBER 1, 2021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673</v>
      </c>
      <c r="B5" s="49" t="s">
        <v>674</v>
      </c>
      <c r="C5" s="39">
        <v>1.389369699266971E-3</v>
      </c>
      <c r="D5" s="50">
        <v>1.4001549061727781E-3</v>
      </c>
    </row>
    <row r="6" spans="1:4" x14ac:dyDescent="0.25">
      <c r="A6" s="48" t="s">
        <v>675</v>
      </c>
      <c r="B6" s="49" t="s">
        <v>674</v>
      </c>
      <c r="C6" s="39">
        <v>2.7700035879600778E-3</v>
      </c>
      <c r="D6" s="50">
        <v>2.7652076099649371E-3</v>
      </c>
    </row>
    <row r="7" spans="1:4" x14ac:dyDescent="0.25">
      <c r="A7" s="48" t="s">
        <v>676</v>
      </c>
      <c r="B7" s="49" t="s">
        <v>674</v>
      </c>
      <c r="C7" s="39">
        <v>2.7869122940684084E-3</v>
      </c>
      <c r="D7" s="50">
        <v>2.7780463249014358E-3</v>
      </c>
    </row>
    <row r="8" spans="1:4" x14ac:dyDescent="0.25">
      <c r="A8" s="48" t="s">
        <v>677</v>
      </c>
      <c r="B8" s="49" t="s">
        <v>674</v>
      </c>
      <c r="C8" s="39">
        <v>2.2036843211585438E-3</v>
      </c>
      <c r="D8" s="50">
        <v>2.2032220379313372E-3</v>
      </c>
    </row>
    <row r="9" spans="1:4" x14ac:dyDescent="0.25">
      <c r="A9" s="48" t="s">
        <v>678</v>
      </c>
      <c r="B9" s="49" t="s">
        <v>679</v>
      </c>
      <c r="C9" s="39">
        <v>1.6559547769737285E-2</v>
      </c>
      <c r="D9" s="50">
        <v>1.6623010096915639E-2</v>
      </c>
    </row>
    <row r="10" spans="1:4" x14ac:dyDescent="0.25">
      <c r="A10" s="48" t="s">
        <v>680</v>
      </c>
      <c r="B10" s="49" t="s">
        <v>681</v>
      </c>
      <c r="C10" s="39">
        <v>1.0413131802988407E-2</v>
      </c>
      <c r="D10" s="50">
        <v>1.0397408991887409E-2</v>
      </c>
    </row>
    <row r="11" spans="1:4" x14ac:dyDescent="0.25">
      <c r="A11" s="48" t="s">
        <v>682</v>
      </c>
      <c r="B11" s="49" t="s">
        <v>683</v>
      </c>
      <c r="C11" s="39">
        <v>4.1555896151791137E-3</v>
      </c>
      <c r="D11" s="50">
        <v>4.1960860518354542E-3</v>
      </c>
    </row>
    <row r="12" spans="1:4" x14ac:dyDescent="0.25">
      <c r="A12" s="48" t="s">
        <v>684</v>
      </c>
      <c r="B12" s="49" t="s">
        <v>685</v>
      </c>
      <c r="C12" s="39">
        <v>8.4336069355796196E-4</v>
      </c>
      <c r="D12" s="50">
        <v>8.4296759773188831E-4</v>
      </c>
    </row>
    <row r="13" spans="1:4" x14ac:dyDescent="0.25">
      <c r="A13" s="48" t="s">
        <v>686</v>
      </c>
      <c r="B13" s="49" t="s">
        <v>685</v>
      </c>
      <c r="C13" s="39">
        <v>1.3498272156668035E-3</v>
      </c>
      <c r="D13" s="50">
        <v>1.3494344246573651E-3</v>
      </c>
    </row>
    <row r="14" spans="1:4" x14ac:dyDescent="0.25">
      <c r="A14" s="63" t="s">
        <v>687</v>
      </c>
      <c r="B14" s="49" t="s">
        <v>685</v>
      </c>
      <c r="C14" s="39">
        <v>1.6370942123389233E-3</v>
      </c>
      <c r="D14" s="50">
        <v>1.6365526194657717E-3</v>
      </c>
    </row>
    <row r="15" spans="1:4" x14ac:dyDescent="0.25">
      <c r="A15" s="48" t="s">
        <v>688</v>
      </c>
      <c r="B15" s="49" t="s">
        <v>685</v>
      </c>
      <c r="C15" s="39">
        <v>2.1134798741120962E-3</v>
      </c>
      <c r="D15" s="50">
        <v>2.1127138918798725E-3</v>
      </c>
    </row>
    <row r="16" spans="1:4" x14ac:dyDescent="0.25">
      <c r="A16" s="48" t="s">
        <v>689</v>
      </c>
      <c r="B16" s="49" t="s">
        <v>690</v>
      </c>
      <c r="C16" s="39">
        <v>3.7493044394465685E-2</v>
      </c>
      <c r="D16" s="50">
        <v>3.7403113941394582E-2</v>
      </c>
    </row>
    <row r="17" spans="1:4" x14ac:dyDescent="0.25">
      <c r="A17" s="63" t="s">
        <v>691</v>
      </c>
      <c r="B17" s="49" t="s">
        <v>692</v>
      </c>
      <c r="C17" s="39">
        <v>4.5545320811847451E-2</v>
      </c>
      <c r="D17" s="50">
        <v>4.5854910482908268E-2</v>
      </c>
    </row>
    <row r="18" spans="1:4" x14ac:dyDescent="0.25">
      <c r="A18" s="63" t="s">
        <v>693</v>
      </c>
      <c r="B18" s="49" t="s">
        <v>694</v>
      </c>
      <c r="C18" s="39">
        <v>4.5560921384559402E-2</v>
      </c>
      <c r="D18" s="50">
        <v>4.5557858971757723E-2</v>
      </c>
    </row>
    <row r="19" spans="1:4" x14ac:dyDescent="0.25">
      <c r="A19" s="63" t="s">
        <v>695</v>
      </c>
      <c r="B19" s="49" t="s">
        <v>696</v>
      </c>
      <c r="C19" s="39">
        <v>2.3405058143583832E-2</v>
      </c>
      <c r="D19" s="50">
        <v>2.3196922495387497E-2</v>
      </c>
    </row>
    <row r="20" spans="1:4" x14ac:dyDescent="0.25">
      <c r="A20" s="63" t="s">
        <v>697</v>
      </c>
      <c r="B20" s="49" t="s">
        <v>696</v>
      </c>
      <c r="C20" s="39">
        <v>3.4991378711957628E-2</v>
      </c>
      <c r="D20" s="50">
        <v>3.4993732313735711E-2</v>
      </c>
    </row>
    <row r="21" spans="1:4" x14ac:dyDescent="0.25">
      <c r="A21" s="63" t="s">
        <v>698</v>
      </c>
      <c r="B21" s="53" t="s">
        <v>696</v>
      </c>
      <c r="C21" s="39">
        <v>4.9635858082092213E-2</v>
      </c>
      <c r="D21" s="50">
        <v>4.9630303265805607E-2</v>
      </c>
    </row>
    <row r="22" spans="1:4" x14ac:dyDescent="0.25">
      <c r="A22" s="63" t="s">
        <v>699</v>
      </c>
      <c r="B22" s="53" t="s">
        <v>700</v>
      </c>
      <c r="C22" s="39">
        <v>4.4975506302292322E-2</v>
      </c>
      <c r="D22" s="50">
        <v>4.4971908516810835E-2</v>
      </c>
    </row>
    <row r="23" spans="1:4" x14ac:dyDescent="0.25">
      <c r="A23" s="63" t="s">
        <v>701</v>
      </c>
      <c r="B23" s="53" t="s">
        <v>702</v>
      </c>
      <c r="C23" s="39">
        <v>0.10854069065721206</v>
      </c>
      <c r="D23" s="50">
        <v>0.10872508688502833</v>
      </c>
    </row>
    <row r="24" spans="1:4" x14ac:dyDescent="0.25">
      <c r="A24" s="63" t="s">
        <v>703</v>
      </c>
      <c r="B24" s="53" t="s">
        <v>704</v>
      </c>
      <c r="C24" s="39">
        <v>5.0079023685536364E-2</v>
      </c>
      <c r="D24" s="50">
        <v>5.0012132232798379E-2</v>
      </c>
    </row>
    <row r="25" spans="1:4" x14ac:dyDescent="0.25">
      <c r="A25" s="63" t="s">
        <v>705</v>
      </c>
      <c r="B25" s="53" t="s">
        <v>706</v>
      </c>
      <c r="C25" s="39">
        <v>4.6856149091995716E-2</v>
      </c>
      <c r="D25" s="50">
        <v>4.7157019175925213E-2</v>
      </c>
    </row>
    <row r="26" spans="1:4" x14ac:dyDescent="0.25">
      <c r="A26" s="63" t="s">
        <v>707</v>
      </c>
      <c r="B26" s="53" t="s">
        <v>708</v>
      </c>
      <c r="C26" s="39">
        <v>6.1428802471819186E-2</v>
      </c>
      <c r="D26" s="50">
        <v>6.2506882771653186E-2</v>
      </c>
    </row>
    <row r="27" spans="1:4" x14ac:dyDescent="0.25">
      <c r="A27" s="63" t="s">
        <v>709</v>
      </c>
      <c r="B27" s="53" t="s">
        <v>710</v>
      </c>
      <c r="C27" s="39">
        <v>5.189049079266464E-2</v>
      </c>
      <c r="D27" s="50">
        <v>5.1790099795895037E-2</v>
      </c>
    </row>
    <row r="28" spans="1:4" x14ac:dyDescent="0.25">
      <c r="A28" s="63" t="s">
        <v>711</v>
      </c>
      <c r="B28" s="53" t="s">
        <v>712</v>
      </c>
      <c r="C28" s="39">
        <v>4.6856149091995716E-2</v>
      </c>
      <c r="D28" s="50">
        <v>4.7157019175925213E-2</v>
      </c>
    </row>
    <row r="29" spans="1:4" x14ac:dyDescent="0.25">
      <c r="A29" s="63" t="s">
        <v>713</v>
      </c>
      <c r="B29" s="53" t="s">
        <v>714</v>
      </c>
      <c r="C29" s="39">
        <v>3.9873776714249062E-2</v>
      </c>
      <c r="D29" s="50">
        <v>3.985919413210752E-2</v>
      </c>
    </row>
    <row r="30" spans="1:4" x14ac:dyDescent="0.25">
      <c r="A30" s="63" t="s">
        <v>715</v>
      </c>
      <c r="B30" s="53" t="s">
        <v>716</v>
      </c>
      <c r="C30" s="39">
        <v>0.10852934933766192</v>
      </c>
      <c r="D30" s="50">
        <v>0.10984093936391481</v>
      </c>
    </row>
    <row r="31" spans="1:4" x14ac:dyDescent="0.25">
      <c r="A31" s="63"/>
      <c r="B31" s="53"/>
      <c r="C31" s="39"/>
      <c r="D31" s="50"/>
    </row>
    <row r="32" spans="1:4" x14ac:dyDescent="0.25">
      <c r="A32" s="63"/>
      <c r="B32" s="53"/>
      <c r="C32" s="39"/>
      <c r="D32" s="50"/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NOVEMBER 1, 2021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717</v>
      </c>
      <c r="B5" s="38" t="s">
        <v>69</v>
      </c>
      <c r="C5" s="64">
        <v>0.10022829498177011</v>
      </c>
      <c r="D5" s="40">
        <v>0.10039204633697595</v>
      </c>
    </row>
    <row r="6" spans="1:4" x14ac:dyDescent="0.25">
      <c r="A6" s="48" t="s">
        <v>718</v>
      </c>
      <c r="B6" s="49" t="s">
        <v>133</v>
      </c>
      <c r="C6" s="39">
        <v>9.4700352325166742E-2</v>
      </c>
      <c r="D6" s="45">
        <v>9.4572379546146279E-2</v>
      </c>
    </row>
    <row r="7" spans="1:4" x14ac:dyDescent="0.25">
      <c r="A7" s="48" t="s">
        <v>719</v>
      </c>
      <c r="B7" s="49" t="s">
        <v>55</v>
      </c>
      <c r="C7" s="39">
        <v>0.12846576263895504</v>
      </c>
      <c r="D7" s="50">
        <v>0.12878758646684835</v>
      </c>
    </row>
    <row r="8" spans="1:4" x14ac:dyDescent="0.25">
      <c r="A8" s="48" t="s">
        <v>720</v>
      </c>
      <c r="B8" s="49" t="s">
        <v>63</v>
      </c>
      <c r="C8" s="39">
        <v>6.8191219115803711E-2</v>
      </c>
      <c r="D8" s="50">
        <v>6.8191560235097648E-2</v>
      </c>
    </row>
    <row r="9" spans="1:4" x14ac:dyDescent="0.25">
      <c r="A9" s="48" t="s">
        <v>721</v>
      </c>
      <c r="B9" s="49" t="s">
        <v>71</v>
      </c>
      <c r="C9" s="39">
        <v>0.11549036146960669</v>
      </c>
      <c r="D9" s="45">
        <v>0.11503419731169606</v>
      </c>
    </row>
    <row r="10" spans="1:4" x14ac:dyDescent="0.25">
      <c r="A10" s="48" t="s">
        <v>722</v>
      </c>
      <c r="B10" s="49" t="s">
        <v>41</v>
      </c>
      <c r="C10" s="39">
        <v>0.11320270060419894</v>
      </c>
      <c r="D10" s="50">
        <v>0.11353994237826188</v>
      </c>
    </row>
    <row r="11" spans="1:4" x14ac:dyDescent="0.25">
      <c r="A11" s="48" t="s">
        <v>723</v>
      </c>
      <c r="B11" s="49" t="s">
        <v>91</v>
      </c>
      <c r="C11" s="39">
        <v>0.21014211479063036</v>
      </c>
      <c r="D11" s="45">
        <v>0.20941085076933155</v>
      </c>
    </row>
    <row r="12" spans="1:4" x14ac:dyDescent="0.25">
      <c r="A12" s="48" t="s">
        <v>724</v>
      </c>
      <c r="B12" s="49" t="s">
        <v>97</v>
      </c>
      <c r="C12" s="39">
        <v>5.132775923076624E-2</v>
      </c>
      <c r="D12" s="50">
        <v>5.146155167432253E-2</v>
      </c>
    </row>
    <row r="13" spans="1:4" x14ac:dyDescent="0.25">
      <c r="A13" s="48" t="s">
        <v>725</v>
      </c>
      <c r="B13" s="49" t="s">
        <v>107</v>
      </c>
      <c r="C13" s="39">
        <v>0.13711178565046098</v>
      </c>
      <c r="D13" s="45">
        <v>0.13710626027208173</v>
      </c>
    </row>
    <row r="14" spans="1:4" x14ac:dyDescent="0.25">
      <c r="A14" s="48" t="s">
        <v>726</v>
      </c>
      <c r="B14" s="49" t="s">
        <v>119</v>
      </c>
      <c r="C14" s="39">
        <v>6.5491258052870316E-2</v>
      </c>
      <c r="D14" s="50">
        <v>6.5538924800425349E-2</v>
      </c>
    </row>
    <row r="15" spans="1:4" x14ac:dyDescent="0.25">
      <c r="A15" s="48" t="s">
        <v>727</v>
      </c>
      <c r="B15" s="49" t="s">
        <v>167</v>
      </c>
      <c r="C15" s="39">
        <v>6.2764765032865127E-2</v>
      </c>
      <c r="D15" s="45">
        <v>6.2650983945626626E-2</v>
      </c>
    </row>
    <row r="16" spans="1:4" x14ac:dyDescent="0.25">
      <c r="A16" s="48" t="s">
        <v>728</v>
      </c>
      <c r="B16" s="49" t="s">
        <v>175</v>
      </c>
      <c r="C16" s="39">
        <v>0.15826122992041877</v>
      </c>
      <c r="D16" s="50">
        <v>0.15791285113040435</v>
      </c>
    </row>
    <row r="17" spans="1:4" x14ac:dyDescent="0.25">
      <c r="A17" s="48" t="s">
        <v>729</v>
      </c>
      <c r="B17" s="49" t="s">
        <v>141</v>
      </c>
      <c r="C17" s="39">
        <v>7.4842791369730627E-2</v>
      </c>
      <c r="D17" s="45">
        <v>7.483627832257056E-2</v>
      </c>
    </row>
    <row r="18" spans="1:4" x14ac:dyDescent="0.25">
      <c r="A18" s="48" t="s">
        <v>730</v>
      </c>
      <c r="B18" s="49" t="s">
        <v>505</v>
      </c>
      <c r="C18" s="39">
        <v>0.10241962991733795</v>
      </c>
      <c r="D18" s="50">
        <v>0.10268639395028482</v>
      </c>
    </row>
    <row r="19" spans="1:4" x14ac:dyDescent="0.25">
      <c r="A19" s="48" t="s">
        <v>731</v>
      </c>
      <c r="B19" s="49" t="s">
        <v>171</v>
      </c>
      <c r="C19" s="39">
        <v>6.9424509590147426E-2</v>
      </c>
      <c r="D19" s="45">
        <v>6.9184092767831273E-2</v>
      </c>
    </row>
    <row r="20" spans="1:4" x14ac:dyDescent="0.25">
      <c r="A20" s="48" t="s">
        <v>732</v>
      </c>
      <c r="B20" s="49" t="s">
        <v>173</v>
      </c>
      <c r="C20" s="39">
        <v>7.7280652852030465E-2</v>
      </c>
      <c r="D20" s="50">
        <v>7.7545869601117506E-2</v>
      </c>
    </row>
    <row r="21" spans="1:4" x14ac:dyDescent="0.25">
      <c r="A21" s="48" t="s">
        <v>733</v>
      </c>
      <c r="B21" s="49" t="s">
        <v>169</v>
      </c>
      <c r="C21" s="39">
        <v>0.12562876917169874</v>
      </c>
      <c r="D21" s="45">
        <v>0.12594185753602472</v>
      </c>
    </row>
    <row r="22" spans="1:4" x14ac:dyDescent="0.25">
      <c r="A22" s="48" t="s">
        <v>734</v>
      </c>
      <c r="B22" s="49" t="s">
        <v>187</v>
      </c>
      <c r="C22" s="39">
        <v>6.8139602365704682E-2</v>
      </c>
      <c r="D22" s="50">
        <v>6.7883142821858505E-2</v>
      </c>
    </row>
    <row r="23" spans="1:4" x14ac:dyDescent="0.25">
      <c r="A23" s="48" t="s">
        <v>735</v>
      </c>
      <c r="B23" s="49" t="s">
        <v>159</v>
      </c>
      <c r="C23" s="39">
        <v>7.9584863657231136E-2</v>
      </c>
      <c r="D23" s="45">
        <v>7.9858399925326978E-2</v>
      </c>
    </row>
    <row r="24" spans="1:4" x14ac:dyDescent="0.25">
      <c r="A24" s="48" t="s">
        <v>736</v>
      </c>
      <c r="B24" s="49" t="s">
        <v>209</v>
      </c>
      <c r="C24" s="39">
        <v>6.1409502827638837E-2</v>
      </c>
      <c r="D24" s="50">
        <v>6.1412216915436552E-2</v>
      </c>
    </row>
    <row r="25" spans="1:4" x14ac:dyDescent="0.25">
      <c r="A25" s="48" t="s">
        <v>737</v>
      </c>
      <c r="B25" s="49" t="s">
        <v>239</v>
      </c>
      <c r="C25" s="39">
        <v>6.023827748818128E-2</v>
      </c>
      <c r="D25" s="45">
        <v>6.0239348868089321E-2</v>
      </c>
    </row>
    <row r="26" spans="1:4" x14ac:dyDescent="0.25">
      <c r="A26" s="48" t="s">
        <v>738</v>
      </c>
      <c r="B26" s="49" t="s">
        <v>227</v>
      </c>
      <c r="C26" s="39">
        <v>0.11318394986218723</v>
      </c>
      <c r="D26" s="50">
        <v>0.11303727336807151</v>
      </c>
    </row>
    <row r="27" spans="1:4" x14ac:dyDescent="0.25">
      <c r="A27" s="48" t="s">
        <v>739</v>
      </c>
      <c r="B27" s="49" t="s">
        <v>623</v>
      </c>
      <c r="C27" s="39">
        <v>0.10722357742982438</v>
      </c>
      <c r="D27" s="45">
        <v>0.10856108578427348</v>
      </c>
    </row>
    <row r="28" spans="1:4" x14ac:dyDescent="0.25">
      <c r="A28" s="48" t="s">
        <v>740</v>
      </c>
      <c r="B28" s="49" t="s">
        <v>101</v>
      </c>
      <c r="C28" s="39">
        <v>8.1027203980401391E-2</v>
      </c>
      <c r="D28" s="50">
        <v>8.1031961183758702E-2</v>
      </c>
    </row>
    <row r="29" spans="1:4" x14ac:dyDescent="0.25">
      <c r="A29" s="48" t="s">
        <v>741</v>
      </c>
      <c r="B29" s="49" t="s">
        <v>233</v>
      </c>
      <c r="C29" s="39">
        <v>0.15042776162843596</v>
      </c>
      <c r="D29" s="45">
        <v>0.15043461416759776</v>
      </c>
    </row>
    <row r="30" spans="1:4" x14ac:dyDescent="0.25">
      <c r="A30" s="48" t="s">
        <v>742</v>
      </c>
      <c r="B30" s="49" t="s">
        <v>237</v>
      </c>
      <c r="C30" s="39">
        <v>6.4585101098459205E-2</v>
      </c>
      <c r="D30" s="50">
        <v>6.4587628711642919E-2</v>
      </c>
    </row>
    <row r="31" spans="1:4" x14ac:dyDescent="0.25">
      <c r="A31" s="48" t="s">
        <v>743</v>
      </c>
      <c r="B31" s="49" t="s">
        <v>361</v>
      </c>
      <c r="C31" s="39">
        <v>0.12723968311900349</v>
      </c>
      <c r="D31" s="45">
        <v>0.1269848946806357</v>
      </c>
    </row>
    <row r="32" spans="1:4" x14ac:dyDescent="0.25">
      <c r="A32" s="48" t="s">
        <v>744</v>
      </c>
      <c r="B32" s="49" t="s">
        <v>581</v>
      </c>
      <c r="C32" s="39">
        <v>0.2056333176762592</v>
      </c>
      <c r="D32" s="50">
        <v>0.2050167086607495</v>
      </c>
    </row>
    <row r="33" spans="1:4" x14ac:dyDescent="0.25">
      <c r="A33" s="48" t="s">
        <v>745</v>
      </c>
      <c r="B33" s="49" t="s">
        <v>257</v>
      </c>
      <c r="C33" s="39">
        <v>5.8172818707591785E-2</v>
      </c>
      <c r="D33" s="45">
        <v>5.8177323596831365E-2</v>
      </c>
    </row>
    <row r="34" spans="1:4" x14ac:dyDescent="0.25">
      <c r="A34" s="48" t="s">
        <v>746</v>
      </c>
      <c r="B34" s="49" t="s">
        <v>269</v>
      </c>
      <c r="C34" s="39">
        <v>4.6942148465282177E-2</v>
      </c>
      <c r="D34" s="50">
        <v>4.6832520940655792E-2</v>
      </c>
    </row>
    <row r="35" spans="1:4" x14ac:dyDescent="0.25">
      <c r="A35" s="48" t="s">
        <v>747</v>
      </c>
      <c r="B35" s="49" t="s">
        <v>261</v>
      </c>
      <c r="C35" s="39">
        <v>9.3239401411667117E-2</v>
      </c>
      <c r="D35" s="45">
        <v>9.3207134945280351E-2</v>
      </c>
    </row>
    <row r="36" spans="1:4" x14ac:dyDescent="0.25">
      <c r="A36" s="48" t="s">
        <v>748</v>
      </c>
      <c r="B36" s="49" t="s">
        <v>279</v>
      </c>
      <c r="C36" s="39">
        <v>6.1524311676736394E-2</v>
      </c>
      <c r="D36" s="50">
        <v>6.1521619457872802E-2</v>
      </c>
    </row>
    <row r="37" spans="1:4" x14ac:dyDescent="0.25">
      <c r="A37" s="48" t="s">
        <v>749</v>
      </c>
      <c r="B37" s="49" t="s">
        <v>327</v>
      </c>
      <c r="C37" s="39">
        <v>6.3592947091435953E-2</v>
      </c>
      <c r="D37" s="45">
        <v>6.3865391887393375E-2</v>
      </c>
    </row>
    <row r="38" spans="1:4" x14ac:dyDescent="0.25">
      <c r="A38" s="48" t="s">
        <v>750</v>
      </c>
      <c r="B38" s="49" t="s">
        <v>281</v>
      </c>
      <c r="C38" s="39">
        <v>0.13218017316570999</v>
      </c>
      <c r="D38" s="50">
        <v>0.13215902838518787</v>
      </c>
    </row>
    <row r="39" spans="1:4" x14ac:dyDescent="0.25">
      <c r="A39" s="48" t="s">
        <v>751</v>
      </c>
      <c r="B39" s="49" t="s">
        <v>291</v>
      </c>
      <c r="C39" s="39">
        <v>4.205053388907886E-2</v>
      </c>
      <c r="D39" s="45">
        <v>4.2028882677601007E-2</v>
      </c>
    </row>
    <row r="40" spans="1:4" x14ac:dyDescent="0.25">
      <c r="A40" s="48" t="s">
        <v>752</v>
      </c>
      <c r="B40" s="49" t="s">
        <v>297</v>
      </c>
      <c r="C40" s="39">
        <v>0.2907872500072225</v>
      </c>
      <c r="D40" s="50">
        <v>0.29066081297891272</v>
      </c>
    </row>
    <row r="41" spans="1:4" x14ac:dyDescent="0.25">
      <c r="A41" s="48" t="s">
        <v>753</v>
      </c>
      <c r="B41" s="49" t="s">
        <v>321</v>
      </c>
      <c r="C41" s="39">
        <v>7.9286442827625675E-2</v>
      </c>
      <c r="D41" s="45">
        <v>7.9094402230841285E-2</v>
      </c>
    </row>
    <row r="42" spans="1:4" x14ac:dyDescent="0.25">
      <c r="A42" s="48" t="s">
        <v>754</v>
      </c>
      <c r="B42" s="49" t="s">
        <v>629</v>
      </c>
      <c r="C42" s="39">
        <v>4.3308360832057344E-2</v>
      </c>
      <c r="D42" s="50">
        <v>4.3531819494152468E-2</v>
      </c>
    </row>
    <row r="43" spans="1:4" x14ac:dyDescent="0.25">
      <c r="A43" s="48" t="s">
        <v>755</v>
      </c>
      <c r="B43" s="49" t="s">
        <v>323</v>
      </c>
      <c r="C43" s="39">
        <v>5.7330255309944088E-2</v>
      </c>
      <c r="D43" s="45">
        <v>5.72213269919645E-2</v>
      </c>
    </row>
    <row r="44" spans="1:4" x14ac:dyDescent="0.25">
      <c r="A44" s="48" t="s">
        <v>756</v>
      </c>
      <c r="B44" s="49" t="s">
        <v>465</v>
      </c>
      <c r="C44" s="39">
        <v>6.7176895511179266E-2</v>
      </c>
      <c r="D44" s="50">
        <v>6.6979524690147174E-2</v>
      </c>
    </row>
    <row r="45" spans="1:4" x14ac:dyDescent="0.25">
      <c r="A45" s="48" t="s">
        <v>757</v>
      </c>
      <c r="B45" s="49" t="s">
        <v>633</v>
      </c>
      <c r="C45" s="39">
        <v>4.2503106530742588E-2</v>
      </c>
      <c r="D45" s="45">
        <v>4.2821406741755816E-2</v>
      </c>
    </row>
    <row r="46" spans="1:4" x14ac:dyDescent="0.25">
      <c r="A46" s="48" t="s">
        <v>758</v>
      </c>
      <c r="B46" s="49" t="s">
        <v>497</v>
      </c>
      <c r="C46" s="39">
        <v>7.6227009629917949E-2</v>
      </c>
      <c r="D46" s="50">
        <v>7.6018983093324222E-2</v>
      </c>
    </row>
    <row r="47" spans="1:4" x14ac:dyDescent="0.25">
      <c r="A47" s="48" t="s">
        <v>759</v>
      </c>
      <c r="B47" s="49" t="s">
        <v>313</v>
      </c>
      <c r="C47" s="39">
        <v>6.501028514771795E-2</v>
      </c>
      <c r="D47" s="45">
        <v>6.5012906023035083E-2</v>
      </c>
    </row>
    <row r="48" spans="1:4" x14ac:dyDescent="0.25">
      <c r="A48" s="48" t="s">
        <v>760</v>
      </c>
      <c r="B48" s="49" t="s">
        <v>345</v>
      </c>
      <c r="C48" s="39">
        <v>0.15270655187797183</v>
      </c>
      <c r="D48" s="50">
        <v>0.15288556459531216</v>
      </c>
    </row>
    <row r="49" spans="1:4" x14ac:dyDescent="0.25">
      <c r="A49" s="48" t="s">
        <v>761</v>
      </c>
      <c r="B49" s="49" t="s">
        <v>341</v>
      </c>
      <c r="C49" s="39">
        <v>0.13609954905953517</v>
      </c>
      <c r="D49" s="45">
        <v>0.1361718519189625</v>
      </c>
    </row>
    <row r="50" spans="1:4" x14ac:dyDescent="0.25">
      <c r="A50" s="48" t="s">
        <v>762</v>
      </c>
      <c r="B50" s="49" t="s">
        <v>343</v>
      </c>
      <c r="C50" s="39">
        <v>7.7404738749423579E-2</v>
      </c>
      <c r="D50" s="50">
        <v>7.727962965505733E-2</v>
      </c>
    </row>
    <row r="51" spans="1:4" x14ac:dyDescent="0.25">
      <c r="A51" s="48" t="s">
        <v>763</v>
      </c>
      <c r="B51" s="49" t="s">
        <v>363</v>
      </c>
      <c r="C51" s="39">
        <v>0.10574904755357994</v>
      </c>
      <c r="D51" s="45">
        <v>0.10611006512843529</v>
      </c>
    </row>
    <row r="52" spans="1:4" x14ac:dyDescent="0.25">
      <c r="A52" s="48" t="s">
        <v>764</v>
      </c>
      <c r="B52" s="49" t="s">
        <v>501</v>
      </c>
      <c r="C52" s="39">
        <v>6.4090622057365002E-2</v>
      </c>
      <c r="D52" s="50">
        <v>6.3970505744569528E-2</v>
      </c>
    </row>
    <row r="53" spans="1:4" x14ac:dyDescent="0.25">
      <c r="A53" s="48" t="s">
        <v>765</v>
      </c>
      <c r="B53" s="49" t="s">
        <v>353</v>
      </c>
      <c r="C53" s="39">
        <v>5.5718848921315123E-2</v>
      </c>
      <c r="D53" s="45">
        <v>5.554881685598529E-2</v>
      </c>
    </row>
    <row r="54" spans="1:4" x14ac:dyDescent="0.25">
      <c r="A54" s="48" t="s">
        <v>766</v>
      </c>
      <c r="B54" s="49" t="s">
        <v>369</v>
      </c>
      <c r="C54" s="39">
        <v>0.15729408068525155</v>
      </c>
      <c r="D54" s="50">
        <v>0.15815330811854389</v>
      </c>
    </row>
    <row r="55" spans="1:4" x14ac:dyDescent="0.25">
      <c r="A55" s="48" t="s">
        <v>767</v>
      </c>
      <c r="B55" s="49" t="s">
        <v>235</v>
      </c>
      <c r="C55" s="39">
        <v>4.1611589936118777E-2</v>
      </c>
      <c r="D55" s="45">
        <v>4.1607167352115719E-2</v>
      </c>
    </row>
    <row r="56" spans="1:4" x14ac:dyDescent="0.25">
      <c r="A56" s="48" t="s">
        <v>768</v>
      </c>
      <c r="B56" s="49" t="s">
        <v>381</v>
      </c>
      <c r="C56" s="39">
        <v>8.3518844698016986E-2</v>
      </c>
      <c r="D56" s="50">
        <v>8.3338371340810791E-2</v>
      </c>
    </row>
    <row r="57" spans="1:4" x14ac:dyDescent="0.25">
      <c r="A57" s="48" t="s">
        <v>769</v>
      </c>
      <c r="B57" s="49" t="s">
        <v>385</v>
      </c>
      <c r="C57" s="39">
        <v>9.877334942637897E-2</v>
      </c>
      <c r="D57" s="45">
        <v>9.8666189926370162E-2</v>
      </c>
    </row>
    <row r="58" spans="1:4" x14ac:dyDescent="0.25">
      <c r="A58" s="48" t="s">
        <v>770</v>
      </c>
      <c r="B58" s="49" t="s">
        <v>303</v>
      </c>
      <c r="C58" s="39">
        <v>0.16514169173578602</v>
      </c>
      <c r="D58" s="50">
        <v>0.16467510035668798</v>
      </c>
    </row>
    <row r="59" spans="1:4" x14ac:dyDescent="0.25">
      <c r="A59" s="48" t="s">
        <v>771</v>
      </c>
      <c r="B59" s="49" t="s">
        <v>331</v>
      </c>
      <c r="C59" s="39">
        <v>0.10453944861363605</v>
      </c>
      <c r="D59" s="45">
        <v>0.10503685335476712</v>
      </c>
    </row>
    <row r="60" spans="1:4" x14ac:dyDescent="0.25">
      <c r="A60" s="48" t="s">
        <v>772</v>
      </c>
      <c r="B60" s="49" t="s">
        <v>259</v>
      </c>
      <c r="C60" s="39">
        <v>0.17867895592637098</v>
      </c>
      <c r="D60" s="50">
        <v>0.17828291023422871</v>
      </c>
    </row>
    <row r="61" spans="1:4" x14ac:dyDescent="0.25">
      <c r="A61" s="48" t="s">
        <v>773</v>
      </c>
      <c r="B61" s="49" t="s">
        <v>389</v>
      </c>
      <c r="C61" s="39">
        <v>5.3093018131300532E-2</v>
      </c>
      <c r="D61" s="45">
        <v>5.3055690717958549E-2</v>
      </c>
    </row>
    <row r="62" spans="1:4" x14ac:dyDescent="0.25">
      <c r="A62" s="48" t="s">
        <v>774</v>
      </c>
      <c r="B62" s="49" t="s">
        <v>393</v>
      </c>
      <c r="C62" s="39">
        <v>0.13853577313649765</v>
      </c>
      <c r="D62" s="50">
        <v>0.13809823528701212</v>
      </c>
    </row>
    <row r="63" spans="1:4" x14ac:dyDescent="0.25">
      <c r="A63" s="48" t="s">
        <v>775</v>
      </c>
      <c r="B63" s="49" t="s">
        <v>395</v>
      </c>
      <c r="C63" s="39">
        <v>6.7170651220707783E-2</v>
      </c>
      <c r="D63" s="45">
        <v>6.7058081984893894E-2</v>
      </c>
    </row>
    <row r="64" spans="1:4" x14ac:dyDescent="0.25">
      <c r="A64" s="48" t="s">
        <v>776</v>
      </c>
      <c r="B64" s="49" t="s">
        <v>271</v>
      </c>
      <c r="C64" s="39">
        <v>8.3048123249651773E-2</v>
      </c>
      <c r="D64" s="45">
        <v>8.3420198384036193E-2</v>
      </c>
    </row>
    <row r="65" spans="1:4" x14ac:dyDescent="0.25">
      <c r="A65" s="48" t="s">
        <v>777</v>
      </c>
      <c r="B65" s="49" t="s">
        <v>179</v>
      </c>
      <c r="C65" s="39">
        <v>0.19506012376314499</v>
      </c>
      <c r="D65" s="45">
        <v>0.19497532950391344</v>
      </c>
    </row>
    <row r="66" spans="1:4" x14ac:dyDescent="0.25">
      <c r="A66" s="48" t="s">
        <v>778</v>
      </c>
      <c r="B66" s="49" t="s">
        <v>121</v>
      </c>
      <c r="C66" s="39">
        <v>5.7458213737307286E-2</v>
      </c>
      <c r="D66" s="45">
        <v>5.7341245738113958E-2</v>
      </c>
    </row>
    <row r="67" spans="1:4" x14ac:dyDescent="0.25">
      <c r="A67" s="48" t="s">
        <v>779</v>
      </c>
      <c r="B67" s="49" t="s">
        <v>519</v>
      </c>
      <c r="C67" s="39">
        <v>9.3762389912782254E-2</v>
      </c>
      <c r="D67" s="45">
        <v>9.4191355374521626E-2</v>
      </c>
    </row>
    <row r="68" spans="1:4" x14ac:dyDescent="0.25">
      <c r="A68" s="48" t="s">
        <v>780</v>
      </c>
      <c r="B68" s="49" t="s">
        <v>409</v>
      </c>
      <c r="C68" s="39">
        <v>0.10307637565826185</v>
      </c>
      <c r="D68" s="45">
        <v>0.10283390167703232</v>
      </c>
    </row>
    <row r="69" spans="1:4" x14ac:dyDescent="0.25">
      <c r="A69" s="48" t="s">
        <v>781</v>
      </c>
      <c r="B69" s="49" t="s">
        <v>45</v>
      </c>
      <c r="C69" s="39">
        <v>0.30687140165751237</v>
      </c>
      <c r="D69" s="45">
        <v>0.30605580237731095</v>
      </c>
    </row>
    <row r="70" spans="1:4" x14ac:dyDescent="0.25">
      <c r="A70" s="48" t="s">
        <v>782</v>
      </c>
      <c r="B70" s="49" t="s">
        <v>143</v>
      </c>
      <c r="C70" s="39">
        <v>0.15532097581473184</v>
      </c>
      <c r="D70" s="45">
        <v>0.15476306779751445</v>
      </c>
    </row>
    <row r="71" spans="1:4" x14ac:dyDescent="0.25">
      <c r="A71" s="48" t="s">
        <v>783</v>
      </c>
      <c r="B71" s="49" t="s">
        <v>423</v>
      </c>
      <c r="C71" s="39">
        <v>8.025275669513196E-2</v>
      </c>
      <c r="D71" s="45">
        <v>8.0046828393907171E-2</v>
      </c>
    </row>
    <row r="72" spans="1:4" x14ac:dyDescent="0.25">
      <c r="A72" s="48" t="s">
        <v>784</v>
      </c>
      <c r="B72" s="49" t="s">
        <v>211</v>
      </c>
      <c r="C72" s="39">
        <v>0.11051650415610481</v>
      </c>
      <c r="D72" s="45">
        <v>0.11078701426223753</v>
      </c>
    </row>
    <row r="73" spans="1:4" x14ac:dyDescent="0.25">
      <c r="A73" s="48" t="s">
        <v>785</v>
      </c>
      <c r="B73" s="49" t="s">
        <v>429</v>
      </c>
      <c r="C73" s="39">
        <v>7.1400875380641243E-2</v>
      </c>
      <c r="D73" s="45">
        <v>7.1387963064538693E-2</v>
      </c>
    </row>
    <row r="74" spans="1:4" x14ac:dyDescent="0.25">
      <c r="A74" s="48" t="s">
        <v>786</v>
      </c>
      <c r="B74" s="49" t="s">
        <v>555</v>
      </c>
      <c r="C74" s="39">
        <v>0.13557022467634808</v>
      </c>
      <c r="D74" s="45">
        <v>0.13513869357081826</v>
      </c>
    </row>
    <row r="75" spans="1:4" x14ac:dyDescent="0.25">
      <c r="A75" s="48" t="s">
        <v>787</v>
      </c>
      <c r="B75" s="49" t="s">
        <v>451</v>
      </c>
      <c r="C75" s="39">
        <v>0.12121581464692019</v>
      </c>
      <c r="D75" s="45">
        <v>0.1208921571424717</v>
      </c>
    </row>
    <row r="76" spans="1:4" x14ac:dyDescent="0.25">
      <c r="A76" s="48" t="s">
        <v>788</v>
      </c>
      <c r="B76" s="49" t="s">
        <v>335</v>
      </c>
      <c r="C76" s="39">
        <v>8.1014991807514397E-2</v>
      </c>
      <c r="D76" s="45">
        <v>8.0791954954532286E-2</v>
      </c>
    </row>
    <row r="77" spans="1:4" x14ac:dyDescent="0.25">
      <c r="A77" s="48" t="s">
        <v>789</v>
      </c>
      <c r="B77" s="49" t="s">
        <v>607</v>
      </c>
      <c r="C77" s="39">
        <v>0.13164799440349015</v>
      </c>
      <c r="D77" s="45">
        <v>0.13139287540951239</v>
      </c>
    </row>
    <row r="78" spans="1:4" x14ac:dyDescent="0.25">
      <c r="A78" s="48" t="s">
        <v>790</v>
      </c>
      <c r="B78" s="49" t="s">
        <v>447</v>
      </c>
      <c r="C78" s="39">
        <v>7.8685402565978904E-2</v>
      </c>
      <c r="D78" s="45">
        <v>7.8538538806899733E-2</v>
      </c>
    </row>
    <row r="79" spans="1:4" x14ac:dyDescent="0.25">
      <c r="A79" s="48" t="s">
        <v>791</v>
      </c>
      <c r="B79" s="49" t="s">
        <v>439</v>
      </c>
      <c r="C79" s="39">
        <v>0.14523689534699372</v>
      </c>
      <c r="D79" s="45">
        <v>0.14470421609447132</v>
      </c>
    </row>
    <row r="80" spans="1:4" x14ac:dyDescent="0.25">
      <c r="A80" s="48" t="s">
        <v>792</v>
      </c>
      <c r="B80" s="49" t="s">
        <v>445</v>
      </c>
      <c r="C80" s="39">
        <v>6.3808986212871233E-2</v>
      </c>
      <c r="D80" s="45">
        <v>6.3711354534713938E-2</v>
      </c>
    </row>
    <row r="81" spans="1:4" x14ac:dyDescent="0.25">
      <c r="A81" s="48" t="s">
        <v>793</v>
      </c>
      <c r="B81" s="49" t="s">
        <v>357</v>
      </c>
      <c r="C81" s="39">
        <v>7.1816565228471227E-2</v>
      </c>
      <c r="D81" s="45">
        <v>7.1781143650191268E-2</v>
      </c>
    </row>
    <row r="82" spans="1:4" x14ac:dyDescent="0.25">
      <c r="A82" s="48" t="s">
        <v>794</v>
      </c>
      <c r="B82" s="49" t="s">
        <v>67</v>
      </c>
      <c r="C82" s="39">
        <v>9.12915634820292E-2</v>
      </c>
      <c r="D82" s="45">
        <v>9.1117571337255468E-2</v>
      </c>
    </row>
    <row r="83" spans="1:4" x14ac:dyDescent="0.25">
      <c r="A83" s="48" t="s">
        <v>795</v>
      </c>
      <c r="B83" s="49" t="s">
        <v>461</v>
      </c>
      <c r="C83" s="39">
        <v>7.4131202882944461E-2</v>
      </c>
      <c r="D83" s="45">
        <v>7.4117983847629645E-2</v>
      </c>
    </row>
    <row r="84" spans="1:4" x14ac:dyDescent="0.25">
      <c r="A84" s="48" t="s">
        <v>796</v>
      </c>
      <c r="B84" s="49" t="s">
        <v>563</v>
      </c>
      <c r="C84" s="39">
        <v>5.8006287058501083E-2</v>
      </c>
      <c r="D84" s="45">
        <v>5.780980375324403E-2</v>
      </c>
    </row>
    <row r="85" spans="1:4" x14ac:dyDescent="0.25">
      <c r="A85" s="48" t="s">
        <v>797</v>
      </c>
      <c r="B85" s="49" t="s">
        <v>109</v>
      </c>
      <c r="C85" s="39">
        <v>7.1783928472845218E-2</v>
      </c>
      <c r="D85" s="45">
        <v>7.1777429593639072E-2</v>
      </c>
    </row>
    <row r="86" spans="1:4" x14ac:dyDescent="0.25">
      <c r="A86" s="48" t="s">
        <v>798</v>
      </c>
      <c r="B86" s="49" t="s">
        <v>559</v>
      </c>
      <c r="C86" s="39">
        <v>7.5154195928069906E-2</v>
      </c>
      <c r="D86" s="45">
        <v>7.5002573464503508E-2</v>
      </c>
    </row>
    <row r="87" spans="1:4" x14ac:dyDescent="0.25">
      <c r="A87" s="48" t="s">
        <v>799</v>
      </c>
      <c r="B87" s="49" t="s">
        <v>469</v>
      </c>
      <c r="C87" s="39">
        <v>5.8707968628281822E-2</v>
      </c>
      <c r="D87" s="45">
        <v>5.8707539408697343E-2</v>
      </c>
    </row>
    <row r="88" spans="1:4" x14ac:dyDescent="0.25">
      <c r="A88" s="48" t="s">
        <v>800</v>
      </c>
      <c r="B88" s="49" t="s">
        <v>479</v>
      </c>
      <c r="C88" s="39">
        <v>5.7942152195109085E-2</v>
      </c>
      <c r="D88" s="45">
        <v>5.7840007146703468E-2</v>
      </c>
    </row>
    <row r="89" spans="1:4" x14ac:dyDescent="0.25">
      <c r="A89" s="48" t="s">
        <v>801</v>
      </c>
      <c r="B89" s="49" t="s">
        <v>481</v>
      </c>
      <c r="C89" s="39">
        <v>5.7653399527256427E-2</v>
      </c>
      <c r="D89" s="45">
        <v>5.7499160324516067E-2</v>
      </c>
    </row>
    <row r="90" spans="1:4" x14ac:dyDescent="0.25">
      <c r="A90" s="48" t="s">
        <v>802</v>
      </c>
      <c r="B90" s="49" t="s">
        <v>489</v>
      </c>
      <c r="C90" s="39">
        <v>0.15760705059106161</v>
      </c>
      <c r="D90" s="45">
        <v>0.16048060896082561</v>
      </c>
    </row>
    <row r="91" spans="1:4" x14ac:dyDescent="0.25">
      <c r="A91" s="48" t="s">
        <v>803</v>
      </c>
      <c r="B91" s="49" t="s">
        <v>499</v>
      </c>
      <c r="C91" s="39">
        <v>8.7140292179739703E-2</v>
      </c>
      <c r="D91" s="45">
        <v>8.6955969404694827E-2</v>
      </c>
    </row>
    <row r="92" spans="1:4" x14ac:dyDescent="0.25">
      <c r="A92" s="48" t="s">
        <v>804</v>
      </c>
      <c r="B92" s="49" t="s">
        <v>285</v>
      </c>
      <c r="C92" s="39">
        <v>0.15203918843422728</v>
      </c>
      <c r="D92" s="45">
        <v>0.15199968303132777</v>
      </c>
    </row>
    <row r="93" spans="1:4" x14ac:dyDescent="0.25">
      <c r="A93" s="48" t="s">
        <v>805</v>
      </c>
      <c r="B93" s="49" t="s">
        <v>521</v>
      </c>
      <c r="C93" s="39">
        <v>0.12429968944444206</v>
      </c>
      <c r="D93" s="45">
        <v>0.13644557797851348</v>
      </c>
    </row>
    <row r="94" spans="1:4" x14ac:dyDescent="0.25">
      <c r="A94" s="48" t="s">
        <v>806</v>
      </c>
      <c r="B94" s="49" t="s">
        <v>77</v>
      </c>
      <c r="C94" s="39">
        <v>7.2649460207836691E-2</v>
      </c>
      <c r="D94" s="45">
        <v>7.2557725989502608E-2</v>
      </c>
    </row>
    <row r="95" spans="1:4" x14ac:dyDescent="0.25">
      <c r="A95" s="48" t="s">
        <v>807</v>
      </c>
      <c r="B95" s="49" t="s">
        <v>533</v>
      </c>
      <c r="C95" s="39">
        <v>4.3828751420945555E-2</v>
      </c>
      <c r="D95" s="45">
        <v>4.387146171355305E-2</v>
      </c>
    </row>
    <row r="96" spans="1:4" x14ac:dyDescent="0.25">
      <c r="A96" s="48" t="s">
        <v>808</v>
      </c>
      <c r="B96" s="49" t="s">
        <v>541</v>
      </c>
      <c r="C96" s="39">
        <v>6.1839854787744765E-2</v>
      </c>
      <c r="D96" s="45">
        <v>6.1693318528616647E-2</v>
      </c>
    </row>
    <row r="97" spans="1:4" x14ac:dyDescent="0.25">
      <c r="A97" s="48" t="s">
        <v>809</v>
      </c>
      <c r="B97" s="49" t="s">
        <v>613</v>
      </c>
      <c r="C97" s="39">
        <v>0.13134651185384841</v>
      </c>
      <c r="D97" s="45">
        <v>0.13090410943834715</v>
      </c>
    </row>
    <row r="98" spans="1:4" x14ac:dyDescent="0.25">
      <c r="A98" s="48" t="s">
        <v>810</v>
      </c>
      <c r="B98" s="49" t="s">
        <v>547</v>
      </c>
      <c r="C98" s="39">
        <v>0.11099275653205995</v>
      </c>
      <c r="D98" s="45">
        <v>0.11180439750220404</v>
      </c>
    </row>
    <row r="99" spans="1:4" x14ac:dyDescent="0.25">
      <c r="A99" s="48" t="s">
        <v>811</v>
      </c>
      <c r="B99" s="49" t="s">
        <v>545</v>
      </c>
      <c r="C99" s="39">
        <v>0.18227480403465612</v>
      </c>
      <c r="D99" s="45">
        <v>0.18239931636102877</v>
      </c>
    </row>
    <row r="100" spans="1:4" x14ac:dyDescent="0.25">
      <c r="A100" s="48" t="s">
        <v>812</v>
      </c>
      <c r="B100" s="49" t="s">
        <v>49</v>
      </c>
      <c r="C100" s="39">
        <v>5.5564985110501751E-2</v>
      </c>
      <c r="D100" s="45">
        <v>5.5560967472042727E-2</v>
      </c>
    </row>
    <row r="101" spans="1:4" x14ac:dyDescent="0.25">
      <c r="A101" s="48" t="s">
        <v>813</v>
      </c>
      <c r="B101" s="49" t="s">
        <v>191</v>
      </c>
      <c r="C101" s="39">
        <v>5.3964683969214625E-2</v>
      </c>
      <c r="D101" s="45">
        <v>5.4684350675968156E-2</v>
      </c>
    </row>
    <row r="102" spans="1:4" x14ac:dyDescent="0.25">
      <c r="A102" s="48" t="s">
        <v>814</v>
      </c>
      <c r="B102" s="49" t="s">
        <v>195</v>
      </c>
      <c r="C102" s="39">
        <v>0.1647462761913423</v>
      </c>
      <c r="D102" s="45">
        <v>0.16467189043322245</v>
      </c>
    </row>
    <row r="103" spans="1:4" x14ac:dyDescent="0.25">
      <c r="A103" s="48" t="s">
        <v>815</v>
      </c>
      <c r="B103" s="49" t="s">
        <v>185</v>
      </c>
      <c r="C103" s="39">
        <v>6.9404312991054484E-2</v>
      </c>
      <c r="D103" s="45">
        <v>6.9395614329834446E-2</v>
      </c>
    </row>
    <row r="104" spans="1:4" x14ac:dyDescent="0.25">
      <c r="A104" s="48" t="s">
        <v>816</v>
      </c>
      <c r="B104" s="49" t="s">
        <v>579</v>
      </c>
      <c r="C104" s="39">
        <v>0.16313817316980075</v>
      </c>
      <c r="D104" s="45">
        <v>0.1627504318008007</v>
      </c>
    </row>
    <row r="105" spans="1:4" x14ac:dyDescent="0.25">
      <c r="A105" s="48" t="s">
        <v>817</v>
      </c>
      <c r="B105" s="49" t="s">
        <v>431</v>
      </c>
      <c r="C105" s="39">
        <v>0.1910792365870807</v>
      </c>
      <c r="D105" s="45">
        <v>0.19062269851028363</v>
      </c>
    </row>
    <row r="106" spans="1:4" x14ac:dyDescent="0.25">
      <c r="A106" s="48" t="s">
        <v>818</v>
      </c>
      <c r="B106" s="49" t="s">
        <v>43</v>
      </c>
      <c r="C106" s="39">
        <v>0.1572998210269804</v>
      </c>
      <c r="D106" s="45">
        <v>0.15693475746155708</v>
      </c>
    </row>
    <row r="107" spans="1:4" x14ac:dyDescent="0.25">
      <c r="A107" s="48" t="s">
        <v>819</v>
      </c>
      <c r="B107" s="49" t="s">
        <v>593</v>
      </c>
      <c r="C107" s="39">
        <v>7.1012456576629454E-2</v>
      </c>
      <c r="D107" s="45">
        <v>7.1072228976404139E-2</v>
      </c>
    </row>
    <row r="108" spans="1:4" x14ac:dyDescent="0.25">
      <c r="A108" s="48" t="s">
        <v>820</v>
      </c>
      <c r="B108" s="49" t="s">
        <v>599</v>
      </c>
      <c r="C108" s="39">
        <v>0.20042737767684096</v>
      </c>
      <c r="D108" s="45">
        <v>0.20037471335209786</v>
      </c>
    </row>
    <row r="109" spans="1:4" x14ac:dyDescent="0.25">
      <c r="A109" s="48" t="s">
        <v>821</v>
      </c>
      <c r="B109" s="49" t="s">
        <v>603</v>
      </c>
      <c r="C109" s="39">
        <v>0.12451906757747357</v>
      </c>
      <c r="D109" s="45">
        <v>0.12451566986368948</v>
      </c>
    </row>
    <row r="110" spans="1:4" x14ac:dyDescent="0.25">
      <c r="A110" s="48" t="s">
        <v>822</v>
      </c>
      <c r="B110" s="49" t="s">
        <v>289</v>
      </c>
      <c r="C110" s="39">
        <v>6.2273460272447276E-2</v>
      </c>
      <c r="D110" s="45">
        <v>6.2179660155579707E-2</v>
      </c>
    </row>
    <row r="111" spans="1:4" x14ac:dyDescent="0.25">
      <c r="A111" s="48" t="s">
        <v>823</v>
      </c>
      <c r="B111" s="49" t="s">
        <v>605</v>
      </c>
      <c r="C111" s="39">
        <v>5.9649600478660712E-2</v>
      </c>
      <c r="D111" s="45">
        <v>5.9704181730898573E-2</v>
      </c>
    </row>
    <row r="112" spans="1:4" x14ac:dyDescent="0.25">
      <c r="A112" s="48" t="s">
        <v>824</v>
      </c>
      <c r="B112" s="49" t="s">
        <v>595</v>
      </c>
      <c r="C112" s="39">
        <v>0.22881935313953641</v>
      </c>
      <c r="D112" s="45">
        <v>0.2284739235125165</v>
      </c>
    </row>
    <row r="113" spans="1:4" x14ac:dyDescent="0.25">
      <c r="A113" s="48" t="s">
        <v>825</v>
      </c>
      <c r="B113" s="49" t="s">
        <v>619</v>
      </c>
      <c r="C113" s="39">
        <v>1.3899901504828189E-2</v>
      </c>
      <c r="D113" s="45">
        <v>1.3899387461957749E-2</v>
      </c>
    </row>
    <row r="114" spans="1:4" x14ac:dyDescent="0.25">
      <c r="A114" s="48" t="s">
        <v>826</v>
      </c>
      <c r="B114" s="49" t="s">
        <v>635</v>
      </c>
      <c r="C114" s="39">
        <v>5.2112769420759902E-2</v>
      </c>
      <c r="D114" s="45">
        <v>5.2010410675767907E-2</v>
      </c>
    </row>
    <row r="115" spans="1:4" x14ac:dyDescent="0.25">
      <c r="A115" s="48" t="s">
        <v>827</v>
      </c>
      <c r="B115" s="49" t="s">
        <v>627</v>
      </c>
      <c r="C115" s="39">
        <v>0.10083366097234517</v>
      </c>
      <c r="D115" s="45">
        <v>0.10098743549126453</v>
      </c>
    </row>
    <row r="116" spans="1:4" x14ac:dyDescent="0.25">
      <c r="A116" s="48" t="s">
        <v>828</v>
      </c>
      <c r="B116" s="49" t="s">
        <v>163</v>
      </c>
      <c r="C116" s="39">
        <v>8.6969620995507202E-2</v>
      </c>
      <c r="D116" s="45">
        <v>8.7248274186522382E-2</v>
      </c>
    </row>
    <row r="117" spans="1:4" x14ac:dyDescent="0.25">
      <c r="A117" s="48" t="s">
        <v>829</v>
      </c>
      <c r="B117" s="49" t="s">
        <v>625</v>
      </c>
      <c r="C117" s="39">
        <v>4.7806453019380635E-2</v>
      </c>
      <c r="D117" s="45">
        <v>4.7733640264932167E-2</v>
      </c>
    </row>
    <row r="118" spans="1:4" x14ac:dyDescent="0.25">
      <c r="A118" s="48" t="s">
        <v>830</v>
      </c>
      <c r="B118" s="49" t="s">
        <v>319</v>
      </c>
      <c r="C118" s="39">
        <v>4.6092622504889713E-2</v>
      </c>
      <c r="D118" s="45">
        <v>4.6421117532928068E-2</v>
      </c>
    </row>
    <row r="119" spans="1:4" x14ac:dyDescent="0.25">
      <c r="A119" s="48" t="s">
        <v>831</v>
      </c>
      <c r="B119" s="49" t="s">
        <v>643</v>
      </c>
      <c r="C119" s="39">
        <v>0.13245943174835753</v>
      </c>
      <c r="D119" s="45">
        <v>0.13246644353825579</v>
      </c>
    </row>
    <row r="120" spans="1:4" x14ac:dyDescent="0.25">
      <c r="A120" s="48" t="s">
        <v>832</v>
      </c>
      <c r="B120" s="49" t="s">
        <v>653</v>
      </c>
      <c r="C120" s="39">
        <v>5.0479282716204193E-2</v>
      </c>
      <c r="D120" s="45">
        <v>5.0381854990219528E-2</v>
      </c>
    </row>
    <row r="121" spans="1:4" x14ac:dyDescent="0.25">
      <c r="A121" s="48" t="s">
        <v>833</v>
      </c>
      <c r="B121" s="49" t="s">
        <v>139</v>
      </c>
      <c r="C121" s="39">
        <v>5.9507255174010003E-2</v>
      </c>
      <c r="D121" s="45">
        <v>5.9505057642040879E-2</v>
      </c>
    </row>
    <row r="122" spans="1:4" x14ac:dyDescent="0.25">
      <c r="A122" s="48" t="s">
        <v>834</v>
      </c>
      <c r="B122" s="49" t="s">
        <v>649</v>
      </c>
      <c r="C122" s="39">
        <v>4.6398208416765424E-2</v>
      </c>
      <c r="D122" s="45">
        <v>4.6662997098126976E-2</v>
      </c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"BAX TIER STRUCTURE ON "&amp;'OPTIONS - MARGIN INTERVALS'!A1</f>
        <v>BAX TIER STRUCTURE ON NOVEMBER 1, 2021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835</v>
      </c>
      <c r="D5" s="6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836</v>
      </c>
      <c r="D6" s="7">
        <v>202203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837</v>
      </c>
      <c r="D7" s="8">
        <v>202206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838</v>
      </c>
      <c r="D8" s="7">
        <v>202209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839</v>
      </c>
      <c r="D9" s="8">
        <v>202212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840</v>
      </c>
      <c r="D10" s="6">
        <v>202303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841</v>
      </c>
      <c r="D11" s="6">
        <v>202306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842</v>
      </c>
      <c r="D12" s="7">
        <v>202309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843</v>
      </c>
      <c r="D13" s="9">
        <v>202312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844</v>
      </c>
      <c r="D14" s="6">
        <v>202403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845</v>
      </c>
      <c r="D15" s="6">
        <v>202406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846</v>
      </c>
      <c r="D16" s="7">
        <v>202409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"INTRA-COMMODITY SPREAD CHARGES - QUARTELY BUTTERFLY ON "&amp;'OPTIONS - MARGIN INTERVALS'!A1</f>
        <v>INTRA-COMMODITY SPREAD CHARGES - QUARTELY BUTTERFLY ON NOVEMBER 1, 2021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847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848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849</v>
      </c>
      <c r="C23" s="13">
        <v>199</v>
      </c>
      <c r="D23" s="13">
        <v>186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850</v>
      </c>
      <c r="C24" s="13">
        <v>186</v>
      </c>
      <c r="D24" s="13">
        <v>174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851</v>
      </c>
      <c r="C25" s="13">
        <v>150</v>
      </c>
      <c r="D25" s="13">
        <v>149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852</v>
      </c>
      <c r="C26" s="13">
        <v>162</v>
      </c>
      <c r="D26" s="13">
        <v>162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853</v>
      </c>
      <c r="C27" s="13">
        <v>28</v>
      </c>
      <c r="D27" s="13">
        <v>30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854</v>
      </c>
      <c r="C28" s="13">
        <v>31</v>
      </c>
      <c r="D28" s="13">
        <v>33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855</v>
      </c>
      <c r="C29" s="13">
        <v>180</v>
      </c>
      <c r="D29" s="13">
        <v>180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856</v>
      </c>
      <c r="C30" s="14">
        <v>182</v>
      </c>
      <c r="D30" s="14">
        <v>182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"INTRA-COMMODITY SPREAD CHARGES - SIX-MONTHLY BUTTERFLY ON "&amp;'OPTIONS - MARGIN INTERVALS'!A1</f>
        <v>INTRA-COMMODITY SPREAD CHARGES - SIX-MONTHLY BUTTERFLY ON NOVEMBER 1, 2021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2</v>
      </c>
      <c r="C33" s="131" t="s">
        <v>3</v>
      </c>
      <c r="D33" s="13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857</v>
      </c>
      <c r="C35" s="19">
        <v>86</v>
      </c>
      <c r="D35" s="19">
        <v>92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858</v>
      </c>
      <c r="C36" s="19">
        <v>125</v>
      </c>
      <c r="D36" s="19">
        <v>130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859</v>
      </c>
      <c r="C37" s="19">
        <v>294</v>
      </c>
      <c r="D37" s="19">
        <v>295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860</v>
      </c>
      <c r="C38" s="19">
        <v>201</v>
      </c>
      <c r="D38" s="19">
        <v>206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861</v>
      </c>
      <c r="C39" s="19">
        <v>21</v>
      </c>
      <c r="D39" s="19">
        <v>40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862</v>
      </c>
      <c r="C40" s="19">
        <v>46</v>
      </c>
      <c r="D40" s="19">
        <v>49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863</v>
      </c>
      <c r="C41" s="19">
        <v>41</v>
      </c>
      <c r="D41" s="19">
        <v>60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864</v>
      </c>
      <c r="C42" s="20">
        <v>16</v>
      </c>
      <c r="D42" s="20">
        <v>18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"INTRA-COMMODITY SPREAD CHARGES - NINE-MONTHLY BUTTERFLY ON "&amp;'OPTIONS - MARGIN INTERVALS'!A1</f>
        <v>INTRA-COMMODITY SPREAD CHARGES - NINE-MONTHLY BUTTERFLY ON NOVEMBER 1, 2021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2</v>
      </c>
      <c r="C45" s="131" t="s">
        <v>3</v>
      </c>
      <c r="D45" s="13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865</v>
      </c>
      <c r="C47" s="19">
        <v>405</v>
      </c>
      <c r="D47" s="19">
        <v>405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866</v>
      </c>
      <c r="C48" s="19">
        <v>332</v>
      </c>
      <c r="D48" s="19">
        <v>337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867</v>
      </c>
      <c r="C49" s="19">
        <v>242</v>
      </c>
      <c r="D49" s="19">
        <v>261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868</v>
      </c>
      <c r="C50" s="19">
        <v>98</v>
      </c>
      <c r="D50" s="19">
        <v>119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869</v>
      </c>
      <c r="C51" s="19">
        <v>139</v>
      </c>
      <c r="D51" s="19">
        <v>145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870</v>
      </c>
      <c r="C52" s="20">
        <v>176</v>
      </c>
      <c r="D52" s="20">
        <v>184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"INTRA-COMMODITY SPREAD CHARGES - YEARLY BUTTERFLY ON "&amp;'OPTIONS - MARGIN INTERVALS'!A1</f>
        <v>INTRA-COMMODITY SPREAD CHARGES - YEARLY BUTTERFLY ON NOVEMBER 1, 2021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2</v>
      </c>
      <c r="C55" s="131" t="s">
        <v>3</v>
      </c>
      <c r="D55" s="13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871</v>
      </c>
      <c r="C57" s="19">
        <v>434</v>
      </c>
      <c r="D57" s="19">
        <v>436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872</v>
      </c>
      <c r="C58" s="19">
        <v>208</v>
      </c>
      <c r="D58" s="19">
        <v>213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873</v>
      </c>
      <c r="C59" s="19">
        <v>220</v>
      </c>
      <c r="D59" s="19">
        <v>240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874</v>
      </c>
      <c r="C60" s="20">
        <v>219</v>
      </c>
      <c r="D60" s="20">
        <v>225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"INTRA-COMMODITY SPREAD CHARGES - INTER-MONTH STRATEGY ON "&amp;'OPTIONS - MARGIN INTERVALS'!A1</f>
        <v>INTRA-COMMODITY SPREAD CHARGES - INTER-MONTH STRATEGY ON NOVEMBER 1, 2021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184</v>
      </c>
      <c r="C65" s="24">
        <v>181</v>
      </c>
      <c r="D65" s="25">
        <v>196</v>
      </c>
      <c r="E65" s="26">
        <v>330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145</v>
      </c>
      <c r="D66" s="29">
        <v>486</v>
      </c>
      <c r="E66" s="30">
        <v>533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398</v>
      </c>
      <c r="E67" s="30">
        <v>484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192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"CORRA TIER STRUCTURE ON "&amp;'OPTIONS - MARGIN INTERVALS'!A1</f>
        <v>CORRA TIER STRUCTURE ON NOVEMBER 1, 2021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875</v>
      </c>
      <c r="D5" s="6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876</v>
      </c>
      <c r="D6" s="7">
        <v>202203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877</v>
      </c>
      <c r="D7" s="8">
        <v>202206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878</v>
      </c>
      <c r="D8" s="7">
        <v>202209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879</v>
      </c>
      <c r="D9" s="8">
        <v>202212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880</v>
      </c>
      <c r="D10" s="6">
        <v>202303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881</v>
      </c>
      <c r="D11" s="6">
        <v>202306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882</v>
      </c>
      <c r="D12" s="7">
        <v>202309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883</v>
      </c>
      <c r="D13" s="9">
        <v>202312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884</v>
      </c>
      <c r="D14" s="6">
        <v>202403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885</v>
      </c>
      <c r="D15" s="6">
        <v>202406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886</v>
      </c>
      <c r="D16" s="7">
        <v>202409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"INTRA-COMMODITY SPREAD CHARGES - QUARTELY BUTTERFLY ON "&amp;'OPTIONS - MARGIN INTERVALS'!A1</f>
        <v>INTRA-COMMODITY SPREAD CHARGES - QUARTELY BUTTERFLY ON NOVEMBER 1, 2021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887</v>
      </c>
      <c r="C21" s="12">
        <v>150</v>
      </c>
      <c r="D21" s="12">
        <v>150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888</v>
      </c>
      <c r="C22" s="13">
        <v>237</v>
      </c>
      <c r="D22" s="13">
        <v>237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889</v>
      </c>
      <c r="C23" s="13">
        <v>242</v>
      </c>
      <c r="D23" s="13">
        <v>242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890</v>
      </c>
      <c r="C24" s="13">
        <v>140</v>
      </c>
      <c r="D24" s="13">
        <v>139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891</v>
      </c>
      <c r="C25" s="13">
        <v>90</v>
      </c>
      <c r="D25" s="13">
        <v>90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892</v>
      </c>
      <c r="C26" s="13">
        <v>106</v>
      </c>
      <c r="D26" s="13">
        <v>106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893</v>
      </c>
      <c r="C27" s="13">
        <v>2</v>
      </c>
      <c r="D27" s="13">
        <v>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894</v>
      </c>
      <c r="C28" s="13">
        <v>0</v>
      </c>
      <c r="D28" s="13">
        <v>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895</v>
      </c>
      <c r="C29" s="13">
        <v>142</v>
      </c>
      <c r="D29" s="13">
        <v>142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896</v>
      </c>
      <c r="C30" s="14">
        <v>169</v>
      </c>
      <c r="D30" s="14">
        <v>169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"INTRA-COMMODITY SPREAD CHARGES - SIX-MONTHLY BUTTERFLY ON "&amp;'OPTIONS - MARGIN INTERVALS'!A1</f>
        <v>INTRA-COMMODITY SPREAD CHARGES - SIX-MONTHLY BUTTERFLY ON NOVEMBER 1, 2021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2</v>
      </c>
      <c r="C33" s="131" t="s">
        <v>3</v>
      </c>
      <c r="D33" s="13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897</v>
      </c>
      <c r="C35" s="19">
        <v>325</v>
      </c>
      <c r="D35" s="19">
        <v>324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898</v>
      </c>
      <c r="C36" s="19">
        <v>245</v>
      </c>
      <c r="D36" s="19">
        <v>245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899</v>
      </c>
      <c r="C37" s="19">
        <v>273</v>
      </c>
      <c r="D37" s="19">
        <v>273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900</v>
      </c>
      <c r="C38" s="19">
        <v>168</v>
      </c>
      <c r="D38" s="19">
        <v>168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901</v>
      </c>
      <c r="C39" s="19">
        <v>61</v>
      </c>
      <c r="D39" s="19">
        <v>61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902</v>
      </c>
      <c r="C40" s="19">
        <v>50</v>
      </c>
      <c r="D40" s="19">
        <v>50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903</v>
      </c>
      <c r="C41" s="19">
        <v>0</v>
      </c>
      <c r="D41" s="19">
        <v>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904</v>
      </c>
      <c r="C42" s="20">
        <v>0</v>
      </c>
      <c r="D42" s="20">
        <v>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"INTRA-COMMODITY SPREAD CHARGES - NINE-MONTHLY BUTTERFLY ON "&amp;'OPTIONS - MARGIN INTERVALS'!A1</f>
        <v>INTRA-COMMODITY SPREAD CHARGES - NINE-MONTHLY BUTTERFLY ON NOVEMBER 1, 2021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2</v>
      </c>
      <c r="C45" s="131" t="s">
        <v>3</v>
      </c>
      <c r="D45" s="13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905</v>
      </c>
      <c r="C47" s="19">
        <v>328</v>
      </c>
      <c r="D47" s="19">
        <v>328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906</v>
      </c>
      <c r="C48" s="19">
        <v>180</v>
      </c>
      <c r="D48" s="19">
        <v>180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907</v>
      </c>
      <c r="C49" s="19">
        <v>251</v>
      </c>
      <c r="D49" s="19">
        <v>250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908</v>
      </c>
      <c r="C50" s="19">
        <v>220</v>
      </c>
      <c r="D50" s="19">
        <v>220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909</v>
      </c>
      <c r="C51" s="19">
        <v>161</v>
      </c>
      <c r="D51" s="19">
        <v>161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910</v>
      </c>
      <c r="C52" s="20">
        <v>60</v>
      </c>
      <c r="D52" s="20">
        <v>60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"INTRA-COMMODITY SPREAD CHARGES - YEARLY BUTTERFLY ON "&amp;'OPTIONS - MARGIN INTERVALS'!A1</f>
        <v>INTRA-COMMODITY SPREAD CHARGES - YEARLY BUTTERFLY ON NOVEMBER 1, 2021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2</v>
      </c>
      <c r="C55" s="131" t="s">
        <v>3</v>
      </c>
      <c r="D55" s="13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911</v>
      </c>
      <c r="C57" s="19">
        <v>367</v>
      </c>
      <c r="D57" s="19">
        <v>367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912</v>
      </c>
      <c r="C58" s="19">
        <v>248</v>
      </c>
      <c r="D58" s="19">
        <v>248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913</v>
      </c>
      <c r="C59" s="19">
        <v>269</v>
      </c>
      <c r="D59" s="19">
        <v>269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914</v>
      </c>
      <c r="C60" s="20">
        <v>254</v>
      </c>
      <c r="D60" s="20">
        <v>253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"INTRA-COMMODITY SPREAD CHARGES - INTER-MONTH STRATEGY ON "&amp;'OPTIONS - MARGIN INTERVALS'!A1</f>
        <v>INTRA-COMMODITY SPREAD CHARGES - INTER-MONTH STRATEGY ON NOVEMBER 1, 2021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178</v>
      </c>
      <c r="C65" s="24">
        <v>183</v>
      </c>
      <c r="D65" s="25">
        <v>187</v>
      </c>
      <c r="E65" s="26">
        <v>190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221</v>
      </c>
      <c r="D66" s="29">
        <v>200</v>
      </c>
      <c r="E66" s="30">
        <v>208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207</v>
      </c>
      <c r="E67" s="30">
        <v>198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174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"SDV TIER STRUCTURE ON "&amp;'OPTIONS - MARGIN INTERVALS'!A1</f>
        <v>SDV TIER STRUCTURE ON NOVEMBER 1, 2021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915</v>
      </c>
      <c r="D5" s="6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916</v>
      </c>
      <c r="D6" s="94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917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4"/>
      <c r="C8" s="6" t="s">
        <v>918</v>
      </c>
      <c r="D8" s="6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1"/>
      <c r="C9" s="7" t="s">
        <v>919</v>
      </c>
      <c r="D9" s="7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3" t="str">
        <f>"INTRA-COMMODITY SPREAD CHARGES - INTER-MONTH STRATEGY ON "&amp;'OPTIONS - MARGIN INTERVALS'!A1</f>
        <v>INTRA-COMMODITY SPREAD CHARGES - INTER-MONTH STRATEGY ON NOVEMBER 1, 2021</v>
      </c>
      <c r="B11" s="124"/>
      <c r="C11" s="124"/>
      <c r="D11" s="124"/>
      <c r="E11" s="12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9" t="s">
        <v>0</v>
      </c>
      <c r="B12" s="138">
        <v>1</v>
      </c>
      <c r="C12" s="138">
        <v>2</v>
      </c>
      <c r="D12" s="13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0"/>
      <c r="B13" s="139"/>
      <c r="C13" s="139">
        <v>2</v>
      </c>
      <c r="D13" s="14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132</v>
      </c>
      <c r="D14" s="26">
        <v>136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119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145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"SXF TIER STRUCTURE ON "&amp;'OPTIONS - MARGIN INTERVALS'!A1</f>
        <v>SXF TIER STRUCTURE ON NOVEMBER 1, 2021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920</v>
      </c>
      <c r="D5" s="8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4"/>
      <c r="C6" s="6" t="s">
        <v>921</v>
      </c>
      <c r="D6" s="7">
        <v>202203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4"/>
      <c r="C7" s="6" t="s">
        <v>922</v>
      </c>
      <c r="D7" s="8">
        <v>202206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1"/>
      <c r="C8" s="7" t="s">
        <v>923</v>
      </c>
      <c r="D8" s="7">
        <v>202209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924</v>
      </c>
      <c r="D9" s="8">
        <v>202212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1"/>
      <c r="C10" s="7" t="s">
        <v>925</v>
      </c>
      <c r="D10" s="7">
        <v>202312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926</v>
      </c>
      <c r="D11" s="8">
        <v>202412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1"/>
      <c r="C12" s="7" t="s">
        <v>927</v>
      </c>
      <c r="D12" s="7">
        <v>202512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3" t="str">
        <f>"INTRA-COMMODITY SPREAD CHARGES - INTER-MONTH STRATEGY ON "&amp;'OPTIONS - MARGIN INTERVALS'!A1</f>
        <v>INTRA-COMMODITY SPREAD CHARGES - INTER-MONTH STRATEGY ON NOVEMBER 1, 2021</v>
      </c>
      <c r="B14" s="124"/>
      <c r="C14" s="124"/>
      <c r="D14" s="124"/>
      <c r="E14" s="12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9" t="s">
        <v>0</v>
      </c>
      <c r="B15" s="141">
        <v>1</v>
      </c>
      <c r="C15" s="141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0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1471</v>
      </c>
      <c r="D17" s="26">
        <v>1827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394</v>
      </c>
      <c r="D18" s="30">
        <v>1258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562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44"/>
      <c r="B1" s="145"/>
      <c r="C1" s="145"/>
      <c r="D1" s="146"/>
    </row>
    <row r="2" spans="1:4" ht="50.1" customHeight="1" thickBot="1" x14ac:dyDescent="0.3">
      <c r="A2" s="147" t="str">
        <f>"INTRA-COMMODITY (Inter-Month) SPREAD CHARGES EFFECTIVE ON "&amp;'OPTIONS - MARGIN INTERVALS'!A1</f>
        <v>INTRA-COMMODITY (Inter-Month) SPREAD CHARGES EFFECTIVE ON NOVEMBER 1, 2021</v>
      </c>
      <c r="B2" s="148"/>
      <c r="C2" s="148"/>
      <c r="D2" s="149"/>
    </row>
    <row r="3" spans="1:4" ht="12.75" customHeight="1" x14ac:dyDescent="0.25">
      <c r="A3" s="150" t="s">
        <v>17</v>
      </c>
      <c r="B3" s="152" t="s">
        <v>12</v>
      </c>
      <c r="C3" s="152" t="s">
        <v>18</v>
      </c>
      <c r="D3" s="152" t="s">
        <v>19</v>
      </c>
    </row>
    <row r="4" spans="1:4" ht="30" customHeight="1" thickBot="1" x14ac:dyDescent="0.3">
      <c r="A4" s="151"/>
      <c r="B4" s="153"/>
      <c r="C4" s="153"/>
      <c r="D4" s="153"/>
    </row>
    <row r="5" spans="1:4" x14ac:dyDescent="0.25">
      <c r="A5" s="65" t="s">
        <v>678</v>
      </c>
      <c r="B5" s="66" t="s">
        <v>679</v>
      </c>
      <c r="C5" s="67">
        <v>450</v>
      </c>
      <c r="D5" s="68">
        <v>450</v>
      </c>
    </row>
    <row r="6" spans="1:4" x14ac:dyDescent="0.25">
      <c r="A6" s="65" t="s">
        <v>680</v>
      </c>
      <c r="B6" s="66" t="s">
        <v>681</v>
      </c>
      <c r="C6" s="67">
        <v>450</v>
      </c>
      <c r="D6" s="68">
        <v>450</v>
      </c>
    </row>
    <row r="7" spans="1:4" x14ac:dyDescent="0.25">
      <c r="A7" s="65" t="s">
        <v>682</v>
      </c>
      <c r="B7" s="66" t="s">
        <v>683</v>
      </c>
      <c r="C7" s="67">
        <v>225</v>
      </c>
      <c r="D7" s="68">
        <v>225</v>
      </c>
    </row>
    <row r="8" spans="1:4" x14ac:dyDescent="0.25">
      <c r="A8" s="65" t="s">
        <v>689</v>
      </c>
      <c r="B8" s="66" t="s">
        <v>690</v>
      </c>
      <c r="C8" s="67">
        <v>450</v>
      </c>
      <c r="D8" s="68">
        <v>450</v>
      </c>
    </row>
    <row r="9" spans="1:4" x14ac:dyDescent="0.25">
      <c r="A9" s="65" t="s">
        <v>691</v>
      </c>
      <c r="B9" s="66" t="s">
        <v>692</v>
      </c>
      <c r="C9" s="67">
        <v>200</v>
      </c>
      <c r="D9" s="68">
        <v>200</v>
      </c>
    </row>
    <row r="10" spans="1:4" x14ac:dyDescent="0.25">
      <c r="A10" s="63" t="s">
        <v>693</v>
      </c>
      <c r="B10" s="49" t="s">
        <v>694</v>
      </c>
      <c r="C10" s="67">
        <v>200</v>
      </c>
      <c r="D10" s="68">
        <v>200</v>
      </c>
    </row>
    <row r="11" spans="1:4" x14ac:dyDescent="0.25">
      <c r="A11" s="65" t="s">
        <v>699</v>
      </c>
      <c r="B11" s="66" t="s">
        <v>700</v>
      </c>
      <c r="C11" s="90">
        <v>125</v>
      </c>
      <c r="D11" s="91">
        <v>125</v>
      </c>
    </row>
    <row r="12" spans="1:4" x14ac:dyDescent="0.25">
      <c r="A12" s="65" t="s">
        <v>701</v>
      </c>
      <c r="B12" s="66" t="s">
        <v>702</v>
      </c>
      <c r="C12" s="67">
        <v>100</v>
      </c>
      <c r="D12" s="68">
        <v>100</v>
      </c>
    </row>
    <row r="13" spans="1:4" x14ac:dyDescent="0.25">
      <c r="A13" s="65" t="s">
        <v>703</v>
      </c>
      <c r="B13" s="66" t="s">
        <v>704</v>
      </c>
      <c r="C13" s="67">
        <v>100</v>
      </c>
      <c r="D13" s="68">
        <v>100</v>
      </c>
    </row>
    <row r="14" spans="1:4" x14ac:dyDescent="0.25">
      <c r="A14" s="65" t="s">
        <v>707</v>
      </c>
      <c r="B14" s="66" t="s">
        <v>708</v>
      </c>
      <c r="C14" s="67">
        <v>100</v>
      </c>
      <c r="D14" s="68">
        <v>100</v>
      </c>
    </row>
    <row r="15" spans="1:4" x14ac:dyDescent="0.25">
      <c r="A15" s="65" t="s">
        <v>709</v>
      </c>
      <c r="B15" s="69" t="s">
        <v>710</v>
      </c>
      <c r="C15" s="67">
        <v>100</v>
      </c>
      <c r="D15" s="68">
        <v>100</v>
      </c>
    </row>
    <row r="16" spans="1:4" x14ac:dyDescent="0.25">
      <c r="A16" s="65" t="s">
        <v>711</v>
      </c>
      <c r="B16" s="69" t="s">
        <v>712</v>
      </c>
      <c r="C16" s="67">
        <v>125</v>
      </c>
      <c r="D16" s="68">
        <v>125</v>
      </c>
    </row>
    <row r="17" spans="1:4" x14ac:dyDescent="0.25">
      <c r="A17" s="65" t="s">
        <v>713</v>
      </c>
      <c r="B17" s="69" t="s">
        <v>714</v>
      </c>
      <c r="C17" s="67">
        <v>100</v>
      </c>
      <c r="D17" s="68">
        <v>100</v>
      </c>
    </row>
    <row r="18" spans="1:4" x14ac:dyDescent="0.25">
      <c r="A18" s="65" t="s">
        <v>715</v>
      </c>
      <c r="B18" s="69" t="s">
        <v>716</v>
      </c>
      <c r="C18" s="67">
        <v>100</v>
      </c>
      <c r="D18" s="68">
        <v>100</v>
      </c>
    </row>
    <row r="19" spans="1:4" x14ac:dyDescent="0.25">
      <c r="A19" s="65"/>
      <c r="B19" s="66"/>
      <c r="C19" s="67"/>
      <c r="D19" s="68"/>
    </row>
    <row r="20" spans="1:4" x14ac:dyDescent="0.25">
      <c r="A20" s="65"/>
      <c r="B20" s="69"/>
      <c r="C20" s="67"/>
      <c r="D20" s="70"/>
    </row>
    <row r="21" spans="1:4" x14ac:dyDescent="0.25">
      <c r="A21" s="65"/>
      <c r="B21" s="69"/>
      <c r="C21" s="67"/>
      <c r="D21" s="70"/>
    </row>
    <row r="22" spans="1:4" x14ac:dyDescent="0.25">
      <c r="A22" s="65"/>
      <c r="B22" s="69"/>
      <c r="C22" s="67"/>
      <c r="D22" s="70"/>
    </row>
    <row r="23" spans="1:4" x14ac:dyDescent="0.25">
      <c r="A23" s="65"/>
      <c r="B23" s="69"/>
      <c r="C23" s="67"/>
      <c r="D23" s="70"/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4" t="str">
        <f>"SHARE FUTURES INTRA-COMMODITY (Inter-Month) SPREAD CHARGES EFFECTIVE ON "&amp;'OPTIONS - MARGIN INTERVALS'!A1</f>
        <v>SHARE FUTURES INTRA-COMMODITY (Inter-Month) SPREAD CHARGES EFFECTIVE ON NOVEMBER 1, 2021</v>
      </c>
      <c r="B30" s="155"/>
      <c r="C30" s="155"/>
      <c r="D30" s="156"/>
    </row>
    <row r="31" spans="1:4" ht="15" customHeight="1" x14ac:dyDescent="0.25">
      <c r="A31" s="150" t="s">
        <v>17</v>
      </c>
      <c r="B31" s="152" t="s">
        <v>12</v>
      </c>
      <c r="C31" s="152" t="s">
        <v>18</v>
      </c>
      <c r="D31" s="152" t="s">
        <v>19</v>
      </c>
    </row>
    <row r="32" spans="1:4" ht="15.75" thickBot="1" x14ac:dyDescent="0.3">
      <c r="A32" s="151"/>
      <c r="B32" s="153"/>
      <c r="C32" s="153"/>
      <c r="D32" s="153"/>
    </row>
    <row r="33" spans="1:4" x14ac:dyDescent="0.25">
      <c r="A33" s="65" t="s">
        <v>717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718</v>
      </c>
      <c r="B34" s="69" t="s">
        <v>133</v>
      </c>
      <c r="C34" s="67">
        <v>75</v>
      </c>
      <c r="D34" s="68">
        <v>75</v>
      </c>
    </row>
    <row r="35" spans="1:4" x14ac:dyDescent="0.25">
      <c r="A35" s="65" t="s">
        <v>719</v>
      </c>
      <c r="B35" s="69" t="s">
        <v>55</v>
      </c>
      <c r="C35" s="67">
        <v>75</v>
      </c>
      <c r="D35" s="68">
        <v>75</v>
      </c>
    </row>
    <row r="36" spans="1:4" x14ac:dyDescent="0.25">
      <c r="A36" s="65" t="s">
        <v>720</v>
      </c>
      <c r="B36" s="69" t="s">
        <v>63</v>
      </c>
      <c r="C36" s="67">
        <v>75</v>
      </c>
      <c r="D36" s="68">
        <v>75</v>
      </c>
    </row>
    <row r="37" spans="1:4" x14ac:dyDescent="0.25">
      <c r="A37" s="65" t="s">
        <v>721</v>
      </c>
      <c r="B37" s="69" t="s">
        <v>71</v>
      </c>
      <c r="C37" s="67">
        <v>75</v>
      </c>
      <c r="D37" s="68">
        <v>75</v>
      </c>
    </row>
    <row r="38" spans="1:4" x14ac:dyDescent="0.25">
      <c r="A38" s="65" t="s">
        <v>722</v>
      </c>
      <c r="B38" s="69" t="s">
        <v>41</v>
      </c>
      <c r="C38" s="67">
        <v>75</v>
      </c>
      <c r="D38" s="68">
        <v>75</v>
      </c>
    </row>
    <row r="39" spans="1:4" x14ac:dyDescent="0.25">
      <c r="A39" s="65" t="s">
        <v>723</v>
      </c>
      <c r="B39" s="69" t="s">
        <v>91</v>
      </c>
      <c r="C39" s="67">
        <v>75</v>
      </c>
      <c r="D39" s="68">
        <v>75</v>
      </c>
    </row>
    <row r="40" spans="1:4" x14ac:dyDescent="0.25">
      <c r="A40" s="65" t="s">
        <v>724</v>
      </c>
      <c r="B40" s="69" t="s">
        <v>97</v>
      </c>
      <c r="C40" s="67">
        <v>75</v>
      </c>
      <c r="D40" s="68">
        <v>75</v>
      </c>
    </row>
    <row r="41" spans="1:4" x14ac:dyDescent="0.25">
      <c r="A41" s="65" t="s">
        <v>725</v>
      </c>
      <c r="B41" s="69" t="s">
        <v>107</v>
      </c>
      <c r="C41" s="67">
        <v>75</v>
      </c>
      <c r="D41" s="68">
        <v>75</v>
      </c>
    </row>
    <row r="42" spans="1:4" x14ac:dyDescent="0.25">
      <c r="A42" s="65" t="s">
        <v>726</v>
      </c>
      <c r="B42" s="69" t="s">
        <v>119</v>
      </c>
      <c r="C42" s="67">
        <v>75</v>
      </c>
      <c r="D42" s="68">
        <v>75</v>
      </c>
    </row>
    <row r="43" spans="1:4" x14ac:dyDescent="0.25">
      <c r="A43" s="65" t="s">
        <v>727</v>
      </c>
      <c r="B43" s="69" t="s">
        <v>167</v>
      </c>
      <c r="C43" s="67">
        <v>75</v>
      </c>
      <c r="D43" s="68">
        <v>75</v>
      </c>
    </row>
    <row r="44" spans="1:4" x14ac:dyDescent="0.25">
      <c r="A44" s="65" t="s">
        <v>728</v>
      </c>
      <c r="B44" s="69" t="s">
        <v>175</v>
      </c>
      <c r="C44" s="67">
        <v>75</v>
      </c>
      <c r="D44" s="68">
        <v>75</v>
      </c>
    </row>
    <row r="45" spans="1:4" x14ac:dyDescent="0.25">
      <c r="A45" s="65" t="s">
        <v>729</v>
      </c>
      <c r="B45" s="69" t="s">
        <v>141</v>
      </c>
      <c r="C45" s="67">
        <v>75</v>
      </c>
      <c r="D45" s="68">
        <v>75</v>
      </c>
    </row>
    <row r="46" spans="1:4" x14ac:dyDescent="0.25">
      <c r="A46" s="65" t="s">
        <v>730</v>
      </c>
      <c r="B46" s="69" t="s">
        <v>505</v>
      </c>
      <c r="C46" s="67">
        <v>75</v>
      </c>
      <c r="D46" s="68">
        <v>75</v>
      </c>
    </row>
    <row r="47" spans="1:4" x14ac:dyDescent="0.25">
      <c r="A47" s="65" t="s">
        <v>731</v>
      </c>
      <c r="B47" s="69" t="s">
        <v>171</v>
      </c>
      <c r="C47" s="67">
        <v>75</v>
      </c>
      <c r="D47" s="68">
        <v>75</v>
      </c>
    </row>
    <row r="48" spans="1:4" x14ac:dyDescent="0.25">
      <c r="A48" s="65" t="s">
        <v>732</v>
      </c>
      <c r="B48" s="69" t="s">
        <v>173</v>
      </c>
      <c r="C48" s="67">
        <v>75</v>
      </c>
      <c r="D48" s="68">
        <v>75</v>
      </c>
    </row>
    <row r="49" spans="1:4" x14ac:dyDescent="0.25">
      <c r="A49" s="65" t="s">
        <v>733</v>
      </c>
      <c r="B49" s="69" t="s">
        <v>169</v>
      </c>
      <c r="C49" s="67">
        <v>75</v>
      </c>
      <c r="D49" s="68">
        <v>75</v>
      </c>
    </row>
    <row r="50" spans="1:4" x14ac:dyDescent="0.25">
      <c r="A50" s="65" t="s">
        <v>734</v>
      </c>
      <c r="B50" s="69" t="s">
        <v>187</v>
      </c>
      <c r="C50" s="67">
        <v>75</v>
      </c>
      <c r="D50" s="68">
        <v>75</v>
      </c>
    </row>
    <row r="51" spans="1:4" x14ac:dyDescent="0.25">
      <c r="A51" s="65" t="s">
        <v>735</v>
      </c>
      <c r="B51" s="69" t="s">
        <v>159</v>
      </c>
      <c r="C51" s="67">
        <v>75</v>
      </c>
      <c r="D51" s="68">
        <v>75</v>
      </c>
    </row>
    <row r="52" spans="1:4" x14ac:dyDescent="0.25">
      <c r="A52" s="65" t="s">
        <v>736</v>
      </c>
      <c r="B52" s="69" t="s">
        <v>209</v>
      </c>
      <c r="C52" s="67">
        <v>75</v>
      </c>
      <c r="D52" s="68">
        <v>75</v>
      </c>
    </row>
    <row r="53" spans="1:4" x14ac:dyDescent="0.25">
      <c r="A53" s="65" t="s">
        <v>737</v>
      </c>
      <c r="B53" s="69" t="s">
        <v>239</v>
      </c>
      <c r="C53" s="67">
        <v>75</v>
      </c>
      <c r="D53" s="68">
        <v>75</v>
      </c>
    </row>
    <row r="54" spans="1:4" x14ac:dyDescent="0.25">
      <c r="A54" s="65" t="s">
        <v>738</v>
      </c>
      <c r="B54" s="69" t="s">
        <v>227</v>
      </c>
      <c r="C54" s="67">
        <v>75</v>
      </c>
      <c r="D54" s="68">
        <v>75</v>
      </c>
    </row>
    <row r="55" spans="1:4" x14ac:dyDescent="0.25">
      <c r="A55" s="65" t="s">
        <v>739</v>
      </c>
      <c r="B55" s="69" t="s">
        <v>623</v>
      </c>
      <c r="C55" s="67">
        <v>75</v>
      </c>
      <c r="D55" s="68">
        <v>75</v>
      </c>
    </row>
    <row r="56" spans="1:4" x14ac:dyDescent="0.25">
      <c r="A56" s="65" t="s">
        <v>740</v>
      </c>
      <c r="B56" s="69" t="s">
        <v>101</v>
      </c>
      <c r="C56" s="67">
        <v>75</v>
      </c>
      <c r="D56" s="68">
        <v>75</v>
      </c>
    </row>
    <row r="57" spans="1:4" x14ac:dyDescent="0.25">
      <c r="A57" s="65" t="s">
        <v>741</v>
      </c>
      <c r="B57" s="69" t="s">
        <v>233</v>
      </c>
      <c r="C57" s="67">
        <v>75</v>
      </c>
      <c r="D57" s="68">
        <v>75</v>
      </c>
    </row>
    <row r="58" spans="1:4" x14ac:dyDescent="0.25">
      <c r="A58" s="65" t="s">
        <v>742</v>
      </c>
      <c r="B58" s="69" t="s">
        <v>237</v>
      </c>
      <c r="C58" s="67">
        <v>75</v>
      </c>
      <c r="D58" s="68">
        <v>75</v>
      </c>
    </row>
    <row r="59" spans="1:4" x14ac:dyDescent="0.25">
      <c r="A59" s="65" t="s">
        <v>743</v>
      </c>
      <c r="B59" s="69" t="s">
        <v>361</v>
      </c>
      <c r="C59" s="67">
        <v>75</v>
      </c>
      <c r="D59" s="68">
        <v>75</v>
      </c>
    </row>
    <row r="60" spans="1:4" x14ac:dyDescent="0.25">
      <c r="A60" s="65" t="s">
        <v>744</v>
      </c>
      <c r="B60" s="69" t="s">
        <v>581</v>
      </c>
      <c r="C60" s="67">
        <v>75</v>
      </c>
      <c r="D60" s="68">
        <v>75</v>
      </c>
    </row>
    <row r="61" spans="1:4" x14ac:dyDescent="0.25">
      <c r="A61" s="65" t="s">
        <v>745</v>
      </c>
      <c r="B61" s="69" t="s">
        <v>257</v>
      </c>
      <c r="C61" s="67">
        <v>75</v>
      </c>
      <c r="D61" s="68">
        <v>75</v>
      </c>
    </row>
    <row r="62" spans="1:4" x14ac:dyDescent="0.25">
      <c r="A62" s="65" t="s">
        <v>746</v>
      </c>
      <c r="B62" s="69" t="s">
        <v>269</v>
      </c>
      <c r="C62" s="67">
        <v>75</v>
      </c>
      <c r="D62" s="68">
        <v>75</v>
      </c>
    </row>
    <row r="63" spans="1:4" x14ac:dyDescent="0.25">
      <c r="A63" s="65" t="s">
        <v>747</v>
      </c>
      <c r="B63" s="69" t="s">
        <v>261</v>
      </c>
      <c r="C63" s="67">
        <v>75</v>
      </c>
      <c r="D63" s="68">
        <v>75</v>
      </c>
    </row>
    <row r="64" spans="1:4" x14ac:dyDescent="0.25">
      <c r="A64" s="65" t="s">
        <v>748</v>
      </c>
      <c r="B64" s="69" t="s">
        <v>279</v>
      </c>
      <c r="C64" s="67">
        <v>75</v>
      </c>
      <c r="D64" s="68">
        <v>75</v>
      </c>
    </row>
    <row r="65" spans="1:4" x14ac:dyDescent="0.25">
      <c r="A65" s="65" t="s">
        <v>749</v>
      </c>
      <c r="B65" s="69" t="s">
        <v>327</v>
      </c>
      <c r="C65" s="67">
        <v>75</v>
      </c>
      <c r="D65" s="68">
        <v>75</v>
      </c>
    </row>
    <row r="66" spans="1:4" x14ac:dyDescent="0.25">
      <c r="A66" s="65" t="s">
        <v>750</v>
      </c>
      <c r="B66" s="69" t="s">
        <v>281</v>
      </c>
      <c r="C66" s="67">
        <v>75</v>
      </c>
      <c r="D66" s="68">
        <v>75</v>
      </c>
    </row>
    <row r="67" spans="1:4" x14ac:dyDescent="0.25">
      <c r="A67" s="65" t="s">
        <v>751</v>
      </c>
      <c r="B67" s="69" t="s">
        <v>291</v>
      </c>
      <c r="C67" s="67">
        <v>75</v>
      </c>
      <c r="D67" s="68">
        <v>75</v>
      </c>
    </row>
    <row r="68" spans="1:4" x14ac:dyDescent="0.25">
      <c r="A68" s="65" t="s">
        <v>752</v>
      </c>
      <c r="B68" s="69" t="s">
        <v>297</v>
      </c>
      <c r="C68" s="67">
        <v>75</v>
      </c>
      <c r="D68" s="68">
        <v>75</v>
      </c>
    </row>
    <row r="69" spans="1:4" x14ac:dyDescent="0.25">
      <c r="A69" s="65" t="s">
        <v>753</v>
      </c>
      <c r="B69" s="69" t="s">
        <v>321</v>
      </c>
      <c r="C69" s="67">
        <v>75</v>
      </c>
      <c r="D69" s="68">
        <v>75</v>
      </c>
    </row>
    <row r="70" spans="1:4" x14ac:dyDescent="0.25">
      <c r="A70" s="65" t="s">
        <v>754</v>
      </c>
      <c r="B70" s="69" t="s">
        <v>629</v>
      </c>
      <c r="C70" s="67">
        <v>75</v>
      </c>
      <c r="D70" s="68">
        <v>75</v>
      </c>
    </row>
    <row r="71" spans="1:4" x14ac:dyDescent="0.25">
      <c r="A71" s="65" t="s">
        <v>755</v>
      </c>
      <c r="B71" s="69" t="s">
        <v>323</v>
      </c>
      <c r="C71" s="67">
        <v>75</v>
      </c>
      <c r="D71" s="68">
        <v>75</v>
      </c>
    </row>
    <row r="72" spans="1:4" x14ac:dyDescent="0.25">
      <c r="A72" s="65" t="s">
        <v>756</v>
      </c>
      <c r="B72" s="69" t="s">
        <v>465</v>
      </c>
      <c r="C72" s="67">
        <v>75</v>
      </c>
      <c r="D72" s="68">
        <v>75</v>
      </c>
    </row>
    <row r="73" spans="1:4" x14ac:dyDescent="0.25">
      <c r="A73" s="65" t="s">
        <v>757</v>
      </c>
      <c r="B73" s="69" t="s">
        <v>633</v>
      </c>
      <c r="C73" s="67">
        <v>75</v>
      </c>
      <c r="D73" s="68">
        <v>75</v>
      </c>
    </row>
    <row r="74" spans="1:4" x14ac:dyDescent="0.25">
      <c r="A74" s="65" t="s">
        <v>758</v>
      </c>
      <c r="B74" s="69" t="s">
        <v>497</v>
      </c>
      <c r="C74" s="67">
        <v>75</v>
      </c>
      <c r="D74" s="68">
        <v>75</v>
      </c>
    </row>
    <row r="75" spans="1:4" x14ac:dyDescent="0.25">
      <c r="A75" s="65" t="s">
        <v>759</v>
      </c>
      <c r="B75" s="69" t="s">
        <v>313</v>
      </c>
      <c r="C75" s="67">
        <v>75</v>
      </c>
      <c r="D75" s="68">
        <v>75</v>
      </c>
    </row>
    <row r="76" spans="1:4" x14ac:dyDescent="0.25">
      <c r="A76" s="65" t="s">
        <v>760</v>
      </c>
      <c r="B76" s="69" t="s">
        <v>345</v>
      </c>
      <c r="C76" s="67">
        <v>75</v>
      </c>
      <c r="D76" s="68">
        <v>75</v>
      </c>
    </row>
    <row r="77" spans="1:4" x14ac:dyDescent="0.25">
      <c r="A77" s="65" t="s">
        <v>761</v>
      </c>
      <c r="B77" s="69" t="s">
        <v>341</v>
      </c>
      <c r="C77" s="67">
        <v>75</v>
      </c>
      <c r="D77" s="68">
        <v>75</v>
      </c>
    </row>
    <row r="78" spans="1:4" x14ac:dyDescent="0.25">
      <c r="A78" s="65" t="s">
        <v>762</v>
      </c>
      <c r="B78" s="69" t="s">
        <v>343</v>
      </c>
      <c r="C78" s="67">
        <v>75</v>
      </c>
      <c r="D78" s="68">
        <v>75</v>
      </c>
    </row>
    <row r="79" spans="1:4" x14ac:dyDescent="0.25">
      <c r="A79" s="65" t="s">
        <v>763</v>
      </c>
      <c r="B79" s="69" t="s">
        <v>363</v>
      </c>
      <c r="C79" s="67">
        <v>75</v>
      </c>
      <c r="D79" s="68">
        <v>75</v>
      </c>
    </row>
    <row r="80" spans="1:4" x14ac:dyDescent="0.25">
      <c r="A80" s="65" t="s">
        <v>764</v>
      </c>
      <c r="B80" s="69" t="s">
        <v>501</v>
      </c>
      <c r="C80" s="67">
        <v>75</v>
      </c>
      <c r="D80" s="68">
        <v>75</v>
      </c>
    </row>
    <row r="81" spans="1:4" x14ac:dyDescent="0.25">
      <c r="A81" s="65" t="s">
        <v>765</v>
      </c>
      <c r="B81" s="69" t="s">
        <v>353</v>
      </c>
      <c r="C81" s="67">
        <v>75</v>
      </c>
      <c r="D81" s="68">
        <v>75</v>
      </c>
    </row>
    <row r="82" spans="1:4" x14ac:dyDescent="0.25">
      <c r="A82" s="65" t="s">
        <v>766</v>
      </c>
      <c r="B82" s="69" t="s">
        <v>369</v>
      </c>
      <c r="C82" s="67">
        <v>75</v>
      </c>
      <c r="D82" s="68">
        <v>75</v>
      </c>
    </row>
    <row r="83" spans="1:4" x14ac:dyDescent="0.25">
      <c r="A83" s="65" t="s">
        <v>767</v>
      </c>
      <c r="B83" s="69" t="s">
        <v>235</v>
      </c>
      <c r="C83" s="67">
        <v>75</v>
      </c>
      <c r="D83" s="68">
        <v>75</v>
      </c>
    </row>
    <row r="84" spans="1:4" x14ac:dyDescent="0.25">
      <c r="A84" s="65" t="s">
        <v>768</v>
      </c>
      <c r="B84" s="69" t="s">
        <v>381</v>
      </c>
      <c r="C84" s="67">
        <v>75</v>
      </c>
      <c r="D84" s="68">
        <v>75</v>
      </c>
    </row>
    <row r="85" spans="1:4" x14ac:dyDescent="0.25">
      <c r="A85" s="65" t="s">
        <v>769</v>
      </c>
      <c r="B85" s="69" t="s">
        <v>385</v>
      </c>
      <c r="C85" s="67">
        <v>75</v>
      </c>
      <c r="D85" s="68">
        <v>75</v>
      </c>
    </row>
    <row r="86" spans="1:4" x14ac:dyDescent="0.25">
      <c r="A86" s="65" t="s">
        <v>770</v>
      </c>
      <c r="B86" s="69" t="s">
        <v>303</v>
      </c>
      <c r="C86" s="67">
        <v>75</v>
      </c>
      <c r="D86" s="68">
        <v>75</v>
      </c>
    </row>
    <row r="87" spans="1:4" x14ac:dyDescent="0.25">
      <c r="A87" s="65" t="s">
        <v>771</v>
      </c>
      <c r="B87" s="69" t="s">
        <v>331</v>
      </c>
      <c r="C87" s="67">
        <v>75</v>
      </c>
      <c r="D87" s="68">
        <v>75</v>
      </c>
    </row>
    <row r="88" spans="1:4" x14ac:dyDescent="0.25">
      <c r="A88" s="65" t="s">
        <v>772</v>
      </c>
      <c r="B88" s="69" t="s">
        <v>259</v>
      </c>
      <c r="C88" s="67">
        <v>75</v>
      </c>
      <c r="D88" s="68">
        <v>75</v>
      </c>
    </row>
    <row r="89" spans="1:4" x14ac:dyDescent="0.25">
      <c r="A89" s="65" t="s">
        <v>773</v>
      </c>
      <c r="B89" s="69" t="s">
        <v>389</v>
      </c>
      <c r="C89" s="67">
        <v>75</v>
      </c>
      <c r="D89" s="68">
        <v>75</v>
      </c>
    </row>
    <row r="90" spans="1:4" x14ac:dyDescent="0.25">
      <c r="A90" s="65" t="s">
        <v>774</v>
      </c>
      <c r="B90" s="69" t="s">
        <v>393</v>
      </c>
      <c r="C90" s="67">
        <v>75</v>
      </c>
      <c r="D90" s="68">
        <v>75</v>
      </c>
    </row>
    <row r="91" spans="1:4" x14ac:dyDescent="0.25">
      <c r="A91" s="65" t="s">
        <v>775</v>
      </c>
      <c r="B91" s="69" t="s">
        <v>395</v>
      </c>
      <c r="C91" s="67">
        <v>75</v>
      </c>
      <c r="D91" s="68">
        <v>75</v>
      </c>
    </row>
    <row r="92" spans="1:4" x14ac:dyDescent="0.25">
      <c r="A92" s="65" t="s">
        <v>776</v>
      </c>
      <c r="B92" s="69" t="s">
        <v>271</v>
      </c>
      <c r="C92" s="67">
        <v>75</v>
      </c>
      <c r="D92" s="68">
        <v>75</v>
      </c>
    </row>
    <row r="93" spans="1:4" x14ac:dyDescent="0.25">
      <c r="A93" s="65" t="s">
        <v>777</v>
      </c>
      <c r="B93" s="69" t="s">
        <v>179</v>
      </c>
      <c r="C93" s="67">
        <v>75</v>
      </c>
      <c r="D93" s="68">
        <v>75</v>
      </c>
    </row>
    <row r="94" spans="1:4" x14ac:dyDescent="0.25">
      <c r="A94" s="65" t="s">
        <v>778</v>
      </c>
      <c r="B94" s="69" t="s">
        <v>121</v>
      </c>
      <c r="C94" s="67">
        <v>75</v>
      </c>
      <c r="D94" s="68">
        <v>75</v>
      </c>
    </row>
    <row r="95" spans="1:4" x14ac:dyDescent="0.25">
      <c r="A95" s="65" t="s">
        <v>779</v>
      </c>
      <c r="B95" s="69" t="s">
        <v>519</v>
      </c>
      <c r="C95" s="67">
        <v>75</v>
      </c>
      <c r="D95" s="68">
        <v>75</v>
      </c>
    </row>
    <row r="96" spans="1:4" x14ac:dyDescent="0.25">
      <c r="A96" s="65" t="s">
        <v>780</v>
      </c>
      <c r="B96" s="69" t="s">
        <v>409</v>
      </c>
      <c r="C96" s="67">
        <v>75</v>
      </c>
      <c r="D96" s="68">
        <v>75</v>
      </c>
    </row>
    <row r="97" spans="1:4" x14ac:dyDescent="0.25">
      <c r="A97" s="65" t="s">
        <v>781</v>
      </c>
      <c r="B97" s="69" t="s">
        <v>45</v>
      </c>
      <c r="C97" s="67">
        <v>75</v>
      </c>
      <c r="D97" s="68">
        <v>75</v>
      </c>
    </row>
    <row r="98" spans="1:4" x14ac:dyDescent="0.25">
      <c r="A98" s="65" t="s">
        <v>782</v>
      </c>
      <c r="B98" s="69" t="s">
        <v>143</v>
      </c>
      <c r="C98" s="67">
        <v>75</v>
      </c>
      <c r="D98" s="68">
        <v>75</v>
      </c>
    </row>
    <row r="99" spans="1:4" x14ac:dyDescent="0.25">
      <c r="A99" s="65" t="s">
        <v>783</v>
      </c>
      <c r="B99" s="69" t="s">
        <v>423</v>
      </c>
      <c r="C99" s="67">
        <v>75</v>
      </c>
      <c r="D99" s="68">
        <v>75</v>
      </c>
    </row>
    <row r="100" spans="1:4" x14ac:dyDescent="0.25">
      <c r="A100" s="65" t="s">
        <v>784</v>
      </c>
      <c r="B100" s="69" t="s">
        <v>211</v>
      </c>
      <c r="C100" s="67">
        <v>75</v>
      </c>
      <c r="D100" s="68">
        <v>75</v>
      </c>
    </row>
    <row r="101" spans="1:4" x14ac:dyDescent="0.25">
      <c r="A101" s="65" t="s">
        <v>785</v>
      </c>
      <c r="B101" s="69" t="s">
        <v>429</v>
      </c>
      <c r="C101" s="67">
        <v>75</v>
      </c>
      <c r="D101" s="68">
        <v>75</v>
      </c>
    </row>
    <row r="102" spans="1:4" x14ac:dyDescent="0.25">
      <c r="A102" s="65" t="s">
        <v>786</v>
      </c>
      <c r="B102" s="69" t="s">
        <v>555</v>
      </c>
      <c r="C102" s="67">
        <v>75</v>
      </c>
      <c r="D102" s="68">
        <v>75</v>
      </c>
    </row>
    <row r="103" spans="1:4" x14ac:dyDescent="0.25">
      <c r="A103" s="65" t="s">
        <v>787</v>
      </c>
      <c r="B103" s="69" t="s">
        <v>451</v>
      </c>
      <c r="C103" s="67">
        <v>75</v>
      </c>
      <c r="D103" s="68">
        <v>75</v>
      </c>
    </row>
    <row r="104" spans="1:4" x14ac:dyDescent="0.25">
      <c r="A104" s="65" t="s">
        <v>788</v>
      </c>
      <c r="B104" s="69" t="s">
        <v>335</v>
      </c>
      <c r="C104" s="67">
        <v>75</v>
      </c>
      <c r="D104" s="68">
        <v>75</v>
      </c>
    </row>
    <row r="105" spans="1:4" x14ac:dyDescent="0.25">
      <c r="A105" s="65" t="s">
        <v>789</v>
      </c>
      <c r="B105" s="69" t="s">
        <v>607</v>
      </c>
      <c r="C105" s="67">
        <v>75</v>
      </c>
      <c r="D105" s="68">
        <v>75</v>
      </c>
    </row>
    <row r="106" spans="1:4" x14ac:dyDescent="0.25">
      <c r="A106" s="65" t="s">
        <v>790</v>
      </c>
      <c r="B106" s="69" t="s">
        <v>447</v>
      </c>
      <c r="C106" s="67">
        <v>75</v>
      </c>
      <c r="D106" s="68">
        <v>75</v>
      </c>
    </row>
    <row r="107" spans="1:4" x14ac:dyDescent="0.25">
      <c r="A107" s="65" t="s">
        <v>791</v>
      </c>
      <c r="B107" s="69" t="s">
        <v>439</v>
      </c>
      <c r="C107" s="67">
        <v>75</v>
      </c>
      <c r="D107" s="68">
        <v>75</v>
      </c>
    </row>
    <row r="108" spans="1:4" x14ac:dyDescent="0.25">
      <c r="A108" s="65" t="s">
        <v>792</v>
      </c>
      <c r="B108" s="69" t="s">
        <v>445</v>
      </c>
      <c r="C108" s="67">
        <v>75</v>
      </c>
      <c r="D108" s="68">
        <v>75</v>
      </c>
    </row>
    <row r="109" spans="1:4" x14ac:dyDescent="0.25">
      <c r="A109" s="65" t="s">
        <v>793</v>
      </c>
      <c r="B109" s="69" t="s">
        <v>357</v>
      </c>
      <c r="C109" s="67">
        <v>75</v>
      </c>
      <c r="D109" s="68">
        <v>75</v>
      </c>
    </row>
    <row r="110" spans="1:4" x14ac:dyDescent="0.25">
      <c r="A110" s="65" t="s">
        <v>794</v>
      </c>
      <c r="B110" s="69" t="s">
        <v>67</v>
      </c>
      <c r="C110" s="67">
        <v>75</v>
      </c>
      <c r="D110" s="68">
        <v>75</v>
      </c>
    </row>
    <row r="111" spans="1:4" x14ac:dyDescent="0.25">
      <c r="A111" s="65" t="s">
        <v>795</v>
      </c>
      <c r="B111" s="69" t="s">
        <v>461</v>
      </c>
      <c r="C111" s="67">
        <v>75</v>
      </c>
      <c r="D111" s="68">
        <v>75</v>
      </c>
    </row>
    <row r="112" spans="1:4" x14ac:dyDescent="0.25">
      <c r="A112" s="65" t="s">
        <v>796</v>
      </c>
      <c r="B112" s="69" t="s">
        <v>563</v>
      </c>
      <c r="C112" s="67">
        <v>75</v>
      </c>
      <c r="D112" s="68">
        <v>75</v>
      </c>
    </row>
    <row r="113" spans="1:4" x14ac:dyDescent="0.25">
      <c r="A113" s="65" t="s">
        <v>797</v>
      </c>
      <c r="B113" s="69" t="s">
        <v>109</v>
      </c>
      <c r="C113" s="67">
        <v>75</v>
      </c>
      <c r="D113" s="68">
        <v>75</v>
      </c>
    </row>
    <row r="114" spans="1:4" x14ac:dyDescent="0.25">
      <c r="A114" s="65" t="s">
        <v>798</v>
      </c>
      <c r="B114" s="69" t="s">
        <v>559</v>
      </c>
      <c r="C114" s="67">
        <v>75</v>
      </c>
      <c r="D114" s="68">
        <v>75</v>
      </c>
    </row>
    <row r="115" spans="1:4" x14ac:dyDescent="0.25">
      <c r="A115" s="65" t="s">
        <v>799</v>
      </c>
      <c r="B115" s="69" t="s">
        <v>469</v>
      </c>
      <c r="C115" s="67">
        <v>75</v>
      </c>
      <c r="D115" s="68">
        <v>75</v>
      </c>
    </row>
    <row r="116" spans="1:4" x14ac:dyDescent="0.25">
      <c r="A116" s="65" t="s">
        <v>800</v>
      </c>
      <c r="B116" s="69" t="s">
        <v>479</v>
      </c>
      <c r="C116" s="67">
        <v>75</v>
      </c>
      <c r="D116" s="68">
        <v>75</v>
      </c>
    </row>
    <row r="117" spans="1:4" x14ac:dyDescent="0.25">
      <c r="A117" s="65" t="s">
        <v>801</v>
      </c>
      <c r="B117" s="69" t="s">
        <v>481</v>
      </c>
      <c r="C117" s="67">
        <v>75</v>
      </c>
      <c r="D117" s="68">
        <v>75</v>
      </c>
    </row>
    <row r="118" spans="1:4" x14ac:dyDescent="0.25">
      <c r="A118" s="65" t="s">
        <v>802</v>
      </c>
      <c r="B118" s="69" t="s">
        <v>489</v>
      </c>
      <c r="C118" s="67">
        <v>75</v>
      </c>
      <c r="D118" s="68">
        <v>75</v>
      </c>
    </row>
    <row r="119" spans="1:4" x14ac:dyDescent="0.25">
      <c r="A119" s="65" t="s">
        <v>803</v>
      </c>
      <c r="B119" s="69" t="s">
        <v>499</v>
      </c>
      <c r="C119" s="67">
        <v>75</v>
      </c>
      <c r="D119" s="68">
        <v>75</v>
      </c>
    </row>
    <row r="120" spans="1:4" x14ac:dyDescent="0.25">
      <c r="A120" s="65" t="s">
        <v>804</v>
      </c>
      <c r="B120" s="69" t="s">
        <v>285</v>
      </c>
      <c r="C120" s="67">
        <v>75</v>
      </c>
      <c r="D120" s="68">
        <v>75</v>
      </c>
    </row>
    <row r="121" spans="1:4" x14ac:dyDescent="0.25">
      <c r="A121" s="65" t="s">
        <v>805</v>
      </c>
      <c r="B121" s="69" t="s">
        <v>521</v>
      </c>
      <c r="C121" s="67">
        <v>75</v>
      </c>
      <c r="D121" s="68">
        <v>75</v>
      </c>
    </row>
    <row r="122" spans="1:4" x14ac:dyDescent="0.25">
      <c r="A122" s="65" t="s">
        <v>806</v>
      </c>
      <c r="B122" s="69" t="s">
        <v>77</v>
      </c>
      <c r="C122" s="67">
        <v>75</v>
      </c>
      <c r="D122" s="68">
        <v>75</v>
      </c>
    </row>
    <row r="123" spans="1:4" x14ac:dyDescent="0.25">
      <c r="A123" s="65" t="s">
        <v>807</v>
      </c>
      <c r="B123" s="69" t="s">
        <v>533</v>
      </c>
      <c r="C123" s="67">
        <v>75</v>
      </c>
      <c r="D123" s="68">
        <v>75</v>
      </c>
    </row>
    <row r="124" spans="1:4" x14ac:dyDescent="0.25">
      <c r="A124" s="65" t="s">
        <v>808</v>
      </c>
      <c r="B124" s="69" t="s">
        <v>541</v>
      </c>
      <c r="C124" s="67">
        <v>75</v>
      </c>
      <c r="D124" s="68">
        <v>75</v>
      </c>
    </row>
    <row r="125" spans="1:4" x14ac:dyDescent="0.25">
      <c r="A125" s="65" t="s">
        <v>809</v>
      </c>
      <c r="B125" s="69" t="s">
        <v>613</v>
      </c>
      <c r="C125" s="67">
        <v>75</v>
      </c>
      <c r="D125" s="68">
        <v>75</v>
      </c>
    </row>
    <row r="126" spans="1:4" x14ac:dyDescent="0.25">
      <c r="A126" s="65" t="s">
        <v>810</v>
      </c>
      <c r="B126" s="69" t="s">
        <v>547</v>
      </c>
      <c r="C126" s="67">
        <v>75</v>
      </c>
      <c r="D126" s="68">
        <v>75</v>
      </c>
    </row>
    <row r="127" spans="1:4" x14ac:dyDescent="0.25">
      <c r="A127" s="65" t="s">
        <v>811</v>
      </c>
      <c r="B127" s="69" t="s">
        <v>545</v>
      </c>
      <c r="C127" s="67">
        <v>75</v>
      </c>
      <c r="D127" s="68">
        <v>75</v>
      </c>
    </row>
    <row r="128" spans="1:4" x14ac:dyDescent="0.25">
      <c r="A128" s="65" t="s">
        <v>812</v>
      </c>
      <c r="B128" s="69" t="s">
        <v>49</v>
      </c>
      <c r="C128" s="67">
        <v>75</v>
      </c>
      <c r="D128" s="68">
        <v>75</v>
      </c>
    </row>
    <row r="129" spans="1:4" x14ac:dyDescent="0.25">
      <c r="A129" s="65" t="s">
        <v>813</v>
      </c>
      <c r="B129" s="69" t="s">
        <v>191</v>
      </c>
      <c r="C129" s="67">
        <v>75</v>
      </c>
      <c r="D129" s="68">
        <v>75</v>
      </c>
    </row>
    <row r="130" spans="1:4" x14ac:dyDescent="0.25">
      <c r="A130" s="65" t="s">
        <v>814</v>
      </c>
      <c r="B130" s="69" t="s">
        <v>195</v>
      </c>
      <c r="C130" s="67">
        <v>75</v>
      </c>
      <c r="D130" s="68">
        <v>75</v>
      </c>
    </row>
    <row r="131" spans="1:4" x14ac:dyDescent="0.25">
      <c r="A131" s="65" t="s">
        <v>815</v>
      </c>
      <c r="B131" s="69" t="s">
        <v>185</v>
      </c>
      <c r="C131" s="67">
        <v>75</v>
      </c>
      <c r="D131" s="68">
        <v>75</v>
      </c>
    </row>
    <row r="132" spans="1:4" x14ac:dyDescent="0.25">
      <c r="A132" s="65" t="s">
        <v>816</v>
      </c>
      <c r="B132" s="69" t="s">
        <v>579</v>
      </c>
      <c r="C132" s="67">
        <v>75</v>
      </c>
      <c r="D132" s="68">
        <v>75</v>
      </c>
    </row>
    <row r="133" spans="1:4" x14ac:dyDescent="0.25">
      <c r="A133" s="65" t="s">
        <v>817</v>
      </c>
      <c r="B133" s="69" t="s">
        <v>431</v>
      </c>
      <c r="C133" s="67">
        <v>75</v>
      </c>
      <c r="D133" s="68">
        <v>75</v>
      </c>
    </row>
    <row r="134" spans="1:4" x14ac:dyDescent="0.25">
      <c r="A134" s="65" t="s">
        <v>818</v>
      </c>
      <c r="B134" s="69" t="s">
        <v>43</v>
      </c>
      <c r="C134" s="67">
        <v>75</v>
      </c>
      <c r="D134" s="68">
        <v>75</v>
      </c>
    </row>
    <row r="135" spans="1:4" x14ac:dyDescent="0.25">
      <c r="A135" s="65" t="s">
        <v>819</v>
      </c>
      <c r="B135" s="69" t="s">
        <v>593</v>
      </c>
      <c r="C135" s="67">
        <v>75</v>
      </c>
      <c r="D135" s="68">
        <v>75</v>
      </c>
    </row>
    <row r="136" spans="1:4" x14ac:dyDescent="0.25">
      <c r="A136" s="65" t="s">
        <v>820</v>
      </c>
      <c r="B136" s="69" t="s">
        <v>599</v>
      </c>
      <c r="C136" s="67">
        <v>75</v>
      </c>
      <c r="D136" s="68">
        <v>75</v>
      </c>
    </row>
    <row r="137" spans="1:4" x14ac:dyDescent="0.25">
      <c r="A137" s="65" t="s">
        <v>821</v>
      </c>
      <c r="B137" s="69" t="s">
        <v>603</v>
      </c>
      <c r="C137" s="67">
        <v>75</v>
      </c>
      <c r="D137" s="68">
        <v>75</v>
      </c>
    </row>
    <row r="138" spans="1:4" x14ac:dyDescent="0.25">
      <c r="A138" s="65" t="s">
        <v>822</v>
      </c>
      <c r="B138" s="69" t="s">
        <v>289</v>
      </c>
      <c r="C138" s="67">
        <v>75</v>
      </c>
      <c r="D138" s="68">
        <v>75</v>
      </c>
    </row>
    <row r="139" spans="1:4" x14ac:dyDescent="0.25">
      <c r="A139" s="65" t="s">
        <v>823</v>
      </c>
      <c r="B139" s="69" t="s">
        <v>605</v>
      </c>
      <c r="C139" s="67">
        <v>75</v>
      </c>
      <c r="D139" s="68">
        <v>75</v>
      </c>
    </row>
    <row r="140" spans="1:4" x14ac:dyDescent="0.25">
      <c r="A140" s="65" t="s">
        <v>824</v>
      </c>
      <c r="B140" s="69" t="s">
        <v>595</v>
      </c>
      <c r="C140" s="67">
        <v>75</v>
      </c>
      <c r="D140" s="68">
        <v>75</v>
      </c>
    </row>
    <row r="141" spans="1:4" x14ac:dyDescent="0.25">
      <c r="A141" s="65" t="s">
        <v>825</v>
      </c>
      <c r="B141" s="69" t="s">
        <v>619</v>
      </c>
      <c r="C141" s="67">
        <v>75</v>
      </c>
      <c r="D141" s="68">
        <v>75</v>
      </c>
    </row>
    <row r="142" spans="1:4" x14ac:dyDescent="0.25">
      <c r="A142" s="65" t="s">
        <v>826</v>
      </c>
      <c r="B142" s="69" t="s">
        <v>635</v>
      </c>
      <c r="C142" s="67">
        <v>75</v>
      </c>
      <c r="D142" s="68">
        <v>75</v>
      </c>
    </row>
    <row r="143" spans="1:4" x14ac:dyDescent="0.25">
      <c r="A143" s="65" t="s">
        <v>827</v>
      </c>
      <c r="B143" s="69" t="s">
        <v>627</v>
      </c>
      <c r="C143" s="67">
        <v>75</v>
      </c>
      <c r="D143" s="68">
        <v>75</v>
      </c>
    </row>
    <row r="144" spans="1:4" x14ac:dyDescent="0.25">
      <c r="A144" s="65" t="s">
        <v>828</v>
      </c>
      <c r="B144" s="69" t="s">
        <v>163</v>
      </c>
      <c r="C144" s="67">
        <v>75</v>
      </c>
      <c r="D144" s="68">
        <v>75</v>
      </c>
    </row>
    <row r="145" spans="1:4" x14ac:dyDescent="0.25">
      <c r="A145" s="65" t="s">
        <v>829</v>
      </c>
      <c r="B145" s="69" t="s">
        <v>625</v>
      </c>
      <c r="C145" s="67">
        <v>75</v>
      </c>
      <c r="D145" s="68">
        <v>75</v>
      </c>
    </row>
    <row r="146" spans="1:4" x14ac:dyDescent="0.25">
      <c r="A146" s="65" t="s">
        <v>830</v>
      </c>
      <c r="B146" s="69" t="s">
        <v>319</v>
      </c>
      <c r="C146" s="67">
        <v>75</v>
      </c>
      <c r="D146" s="68">
        <v>75</v>
      </c>
    </row>
    <row r="147" spans="1:4" x14ac:dyDescent="0.25">
      <c r="A147" s="65" t="s">
        <v>831</v>
      </c>
      <c r="B147" s="69" t="s">
        <v>643</v>
      </c>
      <c r="C147" s="67">
        <v>75</v>
      </c>
      <c r="D147" s="68">
        <v>75</v>
      </c>
    </row>
    <row r="148" spans="1:4" x14ac:dyDescent="0.25">
      <c r="A148" s="65" t="s">
        <v>832</v>
      </c>
      <c r="B148" s="69" t="s">
        <v>653</v>
      </c>
      <c r="C148" s="67">
        <v>75</v>
      </c>
      <c r="D148" s="68">
        <v>75</v>
      </c>
    </row>
    <row r="149" spans="1:4" x14ac:dyDescent="0.25">
      <c r="A149" s="65" t="s">
        <v>833</v>
      </c>
      <c r="B149" s="69" t="s">
        <v>139</v>
      </c>
      <c r="C149" s="67">
        <v>75</v>
      </c>
      <c r="D149" s="68">
        <v>75</v>
      </c>
    </row>
    <row r="150" spans="1:4" x14ac:dyDescent="0.25">
      <c r="A150" s="65" t="s">
        <v>834</v>
      </c>
      <c r="B150" s="69" t="s">
        <v>649</v>
      </c>
      <c r="C150" s="67">
        <v>75</v>
      </c>
      <c r="D150" s="68">
        <v>75</v>
      </c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54" t="str">
        <f>"INTER-COMMODITY SPREAD CHARGES EFFECTIVE ON "&amp;'OPTIONS - MARGIN INTERVALS'!A1</f>
        <v>INTER-COMMODITY SPREAD CHARGES EFFECTIVE ON NOVEMBER 1, 2021</v>
      </c>
      <c r="B2" s="155"/>
      <c r="C2" s="15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50"/>
      <c r="B4" s="152"/>
      <c r="C4" s="163"/>
    </row>
    <row r="5" spans="1:3" x14ac:dyDescent="0.25">
      <c r="A5" s="75" t="s">
        <v>928</v>
      </c>
      <c r="B5" s="76">
        <v>0.04</v>
      </c>
      <c r="C5" s="77">
        <v>0.04</v>
      </c>
    </row>
    <row r="6" spans="1:3" x14ac:dyDescent="0.25">
      <c r="A6" s="75" t="s">
        <v>929</v>
      </c>
      <c r="B6" s="76">
        <v>0.9</v>
      </c>
      <c r="C6" s="77">
        <v>0.9</v>
      </c>
    </row>
    <row r="7" spans="1:3" x14ac:dyDescent="0.25">
      <c r="A7" s="75" t="s">
        <v>930</v>
      </c>
      <c r="B7" s="76">
        <v>1</v>
      </c>
      <c r="C7" s="77">
        <v>1</v>
      </c>
    </row>
    <row r="8" spans="1:3" x14ac:dyDescent="0.25">
      <c r="A8" s="75" t="s">
        <v>931</v>
      </c>
      <c r="B8" s="76">
        <v>0.9</v>
      </c>
      <c r="C8" s="77">
        <v>0.9</v>
      </c>
    </row>
    <row r="9" spans="1:3" x14ac:dyDescent="0.25">
      <c r="A9" s="75" t="s">
        <v>932</v>
      </c>
      <c r="B9" s="76">
        <v>0.9</v>
      </c>
      <c r="C9" s="77">
        <v>0.9</v>
      </c>
    </row>
    <row r="10" spans="1:3" x14ac:dyDescent="0.25">
      <c r="A10" s="75"/>
      <c r="B10" s="76"/>
      <c r="C10" s="77"/>
    </row>
    <row r="11" spans="1:3" x14ac:dyDescent="0.25">
      <c r="A11" s="75"/>
      <c r="B11" s="76"/>
      <c r="C11" s="77"/>
    </row>
    <row r="12" spans="1:3" x14ac:dyDescent="0.25">
      <c r="A12" s="75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sqref="A1:F1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933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1 NOVEMBRE 2021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934</v>
      </c>
      <c r="C5" s="64">
        <v>0.11320270060419894</v>
      </c>
      <c r="D5" s="40">
        <v>0.11353994237826188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0.1572998210269804</v>
      </c>
      <c r="D6" s="45">
        <v>0.15693475746155708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0.30687140165751237</v>
      </c>
      <c r="D7" s="50">
        <v>0.30605580237731095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935</v>
      </c>
      <c r="C8" s="39">
        <v>0.33687461888890191</v>
      </c>
      <c r="D8" s="50">
        <v>0.33675917017677437</v>
      </c>
      <c r="E8" s="51">
        <v>0</v>
      </c>
      <c r="F8" s="52">
        <v>1</v>
      </c>
    </row>
    <row r="9" spans="1:6" x14ac:dyDescent="0.25">
      <c r="A9" s="48" t="s">
        <v>48</v>
      </c>
      <c r="B9" s="49" t="s">
        <v>49</v>
      </c>
      <c r="C9" s="39">
        <v>5.5564985110501751E-2</v>
      </c>
      <c r="D9" s="50">
        <v>5.5560967472042727E-2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0.17343063637738509</v>
      </c>
      <c r="D10" s="50">
        <v>0.1729074597354115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0.10211240210178468</v>
      </c>
      <c r="D11" s="50">
        <v>0.10243599157466093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936</v>
      </c>
      <c r="C12" s="39">
        <v>0.12846576263895504</v>
      </c>
      <c r="D12" s="50">
        <v>0.12878758646684835</v>
      </c>
      <c r="E12" s="51">
        <v>0</v>
      </c>
      <c r="F12" s="52">
        <v>0</v>
      </c>
    </row>
    <row r="13" spans="1:6" x14ac:dyDescent="0.25">
      <c r="A13" s="48" t="s">
        <v>56</v>
      </c>
      <c r="B13" s="49" t="s">
        <v>57</v>
      </c>
      <c r="C13" s="39">
        <v>0.1746565175483015</v>
      </c>
      <c r="D13" s="50">
        <v>0.17713760602250134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0.10793890899958053</v>
      </c>
      <c r="D14" s="50">
        <v>0.10763501923229954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0.119350992662943</v>
      </c>
      <c r="D15" s="50">
        <v>0.11897191264128337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6.8191219115803711E-2</v>
      </c>
      <c r="D16" s="50">
        <v>6.8191560235097648E-2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7.8709044234168829E-2</v>
      </c>
      <c r="D17" s="50">
        <v>7.8752546126253153E-2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9.12915634820292E-2</v>
      </c>
      <c r="D18" s="50">
        <v>9.1117571337255468E-2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937</v>
      </c>
      <c r="C19" s="39">
        <v>0.10022829498177011</v>
      </c>
      <c r="D19" s="50">
        <v>0.10039204633697595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0.11549036146960669</v>
      </c>
      <c r="D20" s="50">
        <v>0.11503419731169606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0.33890510915399241</v>
      </c>
      <c r="D21" s="50">
        <v>0.33841517350405914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73</v>
      </c>
      <c r="C22" s="39">
        <v>0.13574153653410415</v>
      </c>
      <c r="D22" s="50">
        <v>0.13622230586145032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938</v>
      </c>
      <c r="C23" s="39">
        <v>7.2649460207836691E-2</v>
      </c>
      <c r="D23" s="50">
        <v>7.2557725989502608E-2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0.10709391656633668</v>
      </c>
      <c r="D24" s="50">
        <v>0.10600028362974323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0.27004822371925785</v>
      </c>
      <c r="D25" s="50">
        <v>0.339030699773398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8.8392767156499658E-2</v>
      </c>
      <c r="D26" s="50">
        <v>8.8201672949382248E-2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8.0943840897746991E-2</v>
      </c>
      <c r="D27" s="50">
        <v>8.1086692215141115E-2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939</v>
      </c>
      <c r="C28" s="39">
        <v>7.200630434719836E-2</v>
      </c>
      <c r="D28" s="50">
        <v>7.2011025336988763E-2</v>
      </c>
      <c r="E28" s="51">
        <v>0</v>
      </c>
      <c r="F28" s="52">
        <v>1</v>
      </c>
    </row>
    <row r="29" spans="1:6" x14ac:dyDescent="0.25">
      <c r="A29" s="48" t="s">
        <v>88</v>
      </c>
      <c r="B29" s="49" t="s">
        <v>940</v>
      </c>
      <c r="C29" s="39">
        <v>8.3860870920291833E-2</v>
      </c>
      <c r="D29" s="50">
        <v>8.3845976169422826E-2</v>
      </c>
      <c r="E29" s="51">
        <v>0</v>
      </c>
      <c r="F29" s="52">
        <v>1</v>
      </c>
    </row>
    <row r="30" spans="1:6" x14ac:dyDescent="0.25">
      <c r="A30" s="48" t="s">
        <v>90</v>
      </c>
      <c r="B30" s="49" t="s">
        <v>91</v>
      </c>
      <c r="C30" s="39">
        <v>0.21014211479063036</v>
      </c>
      <c r="D30" s="50">
        <v>0.20941085076933155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941</v>
      </c>
      <c r="C31" s="39">
        <v>0.16162373758290988</v>
      </c>
      <c r="D31" s="50">
        <v>0.16192402913657991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8.8404331156477833E-2</v>
      </c>
      <c r="D32" s="50">
        <v>8.8131930532811584E-2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942</v>
      </c>
      <c r="C33" s="39">
        <v>5.132775923076624E-2</v>
      </c>
      <c r="D33" s="50">
        <v>5.146155167432253E-2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0.11865912205221575</v>
      </c>
      <c r="D34" s="50">
        <v>0.11866775907776843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7.2280400322610863E-2</v>
      </c>
      <c r="D35" s="50">
        <v>7.225665552476776E-2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7.0974391763254374E-2</v>
      </c>
      <c r="D36" s="50">
        <v>7.2208580409292039E-2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0.10726582344882465</v>
      </c>
      <c r="D37" s="50">
        <v>0.10718205813464433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0.13711178565046098</v>
      </c>
      <c r="D38" s="50">
        <v>0.13710626027208173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8.721564383266911E-2</v>
      </c>
      <c r="D39" s="50">
        <v>8.7074259128258252E-2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943</v>
      </c>
      <c r="C40" s="39">
        <v>0.15568272971779804</v>
      </c>
      <c r="D40" s="50">
        <v>0.15553332963454145</v>
      </c>
      <c r="E40" s="51">
        <v>1</v>
      </c>
      <c r="F40" s="52">
        <v>0</v>
      </c>
    </row>
    <row r="41" spans="1:6" x14ac:dyDescent="0.25">
      <c r="A41" s="48" t="s">
        <v>112</v>
      </c>
      <c r="B41" s="49" t="s">
        <v>113</v>
      </c>
      <c r="C41" s="39">
        <v>0.1556619935423654</v>
      </c>
      <c r="D41" s="50">
        <v>0.1553347843118866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115</v>
      </c>
      <c r="C42" s="39">
        <v>0.19468343307958588</v>
      </c>
      <c r="D42" s="50">
        <v>0.19472260469273411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117</v>
      </c>
      <c r="C43" s="39">
        <v>0.10469195692665088</v>
      </c>
      <c r="D43" s="50">
        <v>0.10495866882851011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944</v>
      </c>
      <c r="C44" s="39">
        <v>6.5491258052870316E-2</v>
      </c>
      <c r="D44" s="50">
        <v>6.5538924800425349E-2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945</v>
      </c>
      <c r="C45" s="39">
        <v>5.7458213737307286E-2</v>
      </c>
      <c r="D45" s="50">
        <v>5.7341245738113958E-2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0.29634623706861651</v>
      </c>
      <c r="D46" s="50">
        <v>0.29632407539973693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0.29634623706861651</v>
      </c>
      <c r="D47" s="50">
        <v>0.29632407539973693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0.29634623706861651</v>
      </c>
      <c r="D48" s="50">
        <v>0.29632407539973693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0.17039846200067646</v>
      </c>
      <c r="D49" s="50">
        <v>0.16995341644620782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0.14396345327532073</v>
      </c>
      <c r="D50" s="50">
        <v>0.14393117827197649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9.4700352325166742E-2</v>
      </c>
      <c r="D51" s="50">
        <v>9.4572379546146279E-2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6.0498597361072756E-2</v>
      </c>
      <c r="D52" s="50">
        <v>6.0362214290265878E-2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137</v>
      </c>
      <c r="C53" s="39">
        <v>0.1101911027045806</v>
      </c>
      <c r="D53" s="50">
        <v>0.10989389937276048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946</v>
      </c>
      <c r="C54" s="39">
        <v>5.9507255174010003E-2</v>
      </c>
      <c r="D54" s="50">
        <v>5.9505057642040879E-2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7.4842791369730627E-2</v>
      </c>
      <c r="D55" s="50">
        <v>7.483627832257056E-2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947</v>
      </c>
      <c r="C56" s="39">
        <v>0.15532097581473184</v>
      </c>
      <c r="D56" s="50">
        <v>0.15476306779751445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0.11278113527507441</v>
      </c>
      <c r="D57" s="50">
        <v>0.11291294442562655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0.11390707837308794</v>
      </c>
      <c r="D58" s="50">
        <v>0.11351408973833689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0.22014284570165082</v>
      </c>
      <c r="D59" s="50">
        <v>0.21984051309808458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0.12159225819985023</v>
      </c>
      <c r="D60" s="50">
        <v>0.12110655176506782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0.10838068190810647</v>
      </c>
      <c r="D61" s="58">
        <v>0.10804515232298453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948</v>
      </c>
      <c r="C62" s="79">
        <v>5.3746255946908246E-2</v>
      </c>
      <c r="D62" s="58">
        <v>5.3740574824303347E-2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0.24183835038747228</v>
      </c>
      <c r="D63" s="58">
        <v>0.24179023684384346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7.9584863657231136E-2</v>
      </c>
      <c r="D64" s="58">
        <v>7.9858399925326978E-2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161</v>
      </c>
      <c r="C65" s="79">
        <v>0.21969215590223046</v>
      </c>
      <c r="D65" s="58">
        <v>0.21915055432321504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949</v>
      </c>
      <c r="C66" s="39">
        <v>8.6969620995507202E-2</v>
      </c>
      <c r="D66" s="58">
        <v>8.7248274186522382E-2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165</v>
      </c>
      <c r="C67" s="39">
        <v>0.14512776937929217</v>
      </c>
      <c r="D67" s="50">
        <v>0.14468275241702094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950</v>
      </c>
      <c r="C68" s="39">
        <v>6.2764765032865127E-2</v>
      </c>
      <c r="D68" s="50">
        <v>6.2650983945626626E-2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169</v>
      </c>
      <c r="C69" s="39">
        <v>0.12562876917169874</v>
      </c>
      <c r="D69" s="50">
        <v>0.12594185753602472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951</v>
      </c>
      <c r="C70" s="39">
        <v>6.9424509590147426E-2</v>
      </c>
      <c r="D70" s="50">
        <v>6.9184092767831273E-2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952</v>
      </c>
      <c r="C71" s="39">
        <v>7.7280652852030465E-2</v>
      </c>
      <c r="D71" s="50">
        <v>7.7545869601117506E-2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0.15826122992041877</v>
      </c>
      <c r="D72" s="50">
        <v>0.15791285113040435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6.8141560817016084E-2</v>
      </c>
      <c r="D73" s="50">
        <v>6.7930557343650722E-2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0.19506012376314499</v>
      </c>
      <c r="D74" s="50">
        <v>0.19497532950391344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5.7058474763259259E-2</v>
      </c>
      <c r="D75" s="50">
        <v>5.6926637090858261E-2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183</v>
      </c>
      <c r="C76" s="39">
        <v>0.19669393240808433</v>
      </c>
      <c r="D76" s="50">
        <v>0.19670493184952281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8.9294650378997184E-2</v>
      </c>
      <c r="D77" s="50">
        <v>8.9098483581161181E-2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953</v>
      </c>
      <c r="C78" s="39">
        <v>6.8139602365704682E-2</v>
      </c>
      <c r="D78" s="50">
        <v>6.7883142821858505E-2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0.18885505206589212</v>
      </c>
      <c r="D79" s="50">
        <v>0.18832379393179449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191</v>
      </c>
      <c r="C80" s="39">
        <v>5.3964683969214625E-2</v>
      </c>
      <c r="D80" s="50">
        <v>5.4684350675968156E-2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9.1963854473779555E-2</v>
      </c>
      <c r="D81" s="50">
        <v>9.1660663482660013E-2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0.1647462761913423</v>
      </c>
      <c r="D82" s="50">
        <v>0.16467189043322245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954</v>
      </c>
      <c r="C83" s="39">
        <v>0.11774779604013241</v>
      </c>
      <c r="D83" s="50">
        <v>0.11770775646523343</v>
      </c>
      <c r="E83" s="51">
        <v>0</v>
      </c>
      <c r="F83" s="52">
        <v>1</v>
      </c>
    </row>
    <row r="84" spans="1:6" x14ac:dyDescent="0.25">
      <c r="A84" s="48" t="s">
        <v>198</v>
      </c>
      <c r="B84" s="49" t="s">
        <v>199</v>
      </c>
      <c r="C84" s="39">
        <v>8.0421685187670428E-2</v>
      </c>
      <c r="D84" s="50">
        <v>8.0255727959640186E-2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0.21781226983910462</v>
      </c>
      <c r="D85" s="50">
        <v>0.21774318459679548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9.3990295158198511E-2</v>
      </c>
      <c r="D86" s="50">
        <v>9.3850080237176697E-2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6.9504943362304977E-2</v>
      </c>
      <c r="D87" s="50">
        <v>6.9362991040408606E-2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0.16651147047781856</v>
      </c>
      <c r="D88" s="50">
        <v>0.16629238073587788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6.1409502827638837E-2</v>
      </c>
      <c r="D89" s="50">
        <v>6.1412216915436552E-2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0.11051650415610481</v>
      </c>
      <c r="D90" s="50">
        <v>0.11078701426223753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0.15185981534907675</v>
      </c>
      <c r="D91" s="50">
        <v>0.15185230810886247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8.7172682498132467E-2</v>
      </c>
      <c r="D92" s="50">
        <v>8.7053681244413594E-2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7.9059946735224748E-2</v>
      </c>
      <c r="D93" s="50">
        <v>7.9016705262582365E-2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219</v>
      </c>
      <c r="C94" s="39">
        <v>0.29634623706861651</v>
      </c>
      <c r="D94" s="50">
        <v>0.29632407539973693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221</v>
      </c>
      <c r="C95" s="39">
        <v>0.11107594340000067</v>
      </c>
      <c r="D95" s="50">
        <v>0.11104539595791554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0.18103296703258939</v>
      </c>
      <c r="D96" s="50">
        <v>0.18045850994131848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0.1475736498199558</v>
      </c>
      <c r="D97" s="50">
        <v>0.14756958603413106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0.11318394986218723</v>
      </c>
      <c r="D98" s="50">
        <v>0.11303727336807151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0.2300165189627161</v>
      </c>
      <c r="D99" s="50">
        <v>0.22998333634362617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0.27230216659954432</v>
      </c>
      <c r="D100" s="50">
        <v>0.2720801493594564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0.15042776162843596</v>
      </c>
      <c r="D101" s="50">
        <v>0.15043461416759776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4.1611589936118777E-2</v>
      </c>
      <c r="D102" s="50">
        <v>4.1607167352115719E-2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6.4585101098459205E-2</v>
      </c>
      <c r="D103" s="50">
        <v>6.4587628711642919E-2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6.023827748818128E-2</v>
      </c>
      <c r="D104" s="50">
        <v>6.0239348868089321E-2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0.18140111322732369</v>
      </c>
      <c r="D105" s="50">
        <v>0.18119303916932925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0.14756717364998886</v>
      </c>
      <c r="D106" s="50">
        <v>0.14773691228595937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0.18855143325354914</v>
      </c>
      <c r="D107" s="50">
        <v>0.18801404057452525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0.29634623706861651</v>
      </c>
      <c r="D108" s="50">
        <v>0.29632407539973693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0.29634623706861651</v>
      </c>
      <c r="D109" s="50">
        <v>0.29632407539973693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0.29634623706861651</v>
      </c>
      <c r="D110" s="50">
        <v>0.29632407539973693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0.29634623706861651</v>
      </c>
      <c r="D111" s="50">
        <v>0.29632407539973693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9.5085113206639593E-2</v>
      </c>
      <c r="D112" s="50">
        <v>9.488990500289507E-2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5.9140712785247594E-2</v>
      </c>
      <c r="D113" s="50">
        <v>5.895594323699458E-2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0.17867895592637098</v>
      </c>
      <c r="D114" s="50">
        <v>0.17828291023422871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9.3239401411667117E-2</v>
      </c>
      <c r="D115" s="50">
        <v>9.3207134945280351E-2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0.18294365138162264</v>
      </c>
      <c r="D116" s="50">
        <v>0.18290495111044067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0.17030268908858964</v>
      </c>
      <c r="D117" s="50">
        <v>0.16979640494292986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0.11966113425649713</v>
      </c>
      <c r="D118" s="50">
        <v>0.11930494997090099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4.6942148465282177E-2</v>
      </c>
      <c r="D119" s="50">
        <v>4.6832520940655792E-2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8.3048123249651773E-2</v>
      </c>
      <c r="D120" s="50">
        <v>8.3420198384036193E-2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0.18242903917250078</v>
      </c>
      <c r="D121" s="50">
        <v>0.18190708779353912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9.9836813016125264E-2</v>
      </c>
      <c r="D122" s="50">
        <v>9.9580584179182377E-2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277</v>
      </c>
      <c r="C123" s="39">
        <v>0.11047224354589331</v>
      </c>
      <c r="D123" s="50">
        <v>0.11036315592586894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955</v>
      </c>
      <c r="C124" s="39">
        <v>6.1524311676736394E-2</v>
      </c>
      <c r="D124" s="50">
        <v>6.1521619457872802E-2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956</v>
      </c>
      <c r="C125" s="39">
        <v>0.13218017316570999</v>
      </c>
      <c r="D125" s="50">
        <v>0.13215902838518787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0.39954750134069428</v>
      </c>
      <c r="D126" s="50">
        <v>0.3993999162442568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0.15203918843422728</v>
      </c>
      <c r="D127" s="50">
        <v>0.15199968303132777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7.9886449683227251E-2</v>
      </c>
      <c r="D128" s="50">
        <v>8.0251488868335219E-2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6.2273460272447276E-2</v>
      </c>
      <c r="D129" s="50">
        <v>6.2179660155579707E-2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4.205053388907886E-2</v>
      </c>
      <c r="D130" s="50">
        <v>4.2028882677601007E-2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0.1850614896944095</v>
      </c>
      <c r="D131" s="50">
        <v>0.18462979937262453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0.10481929950570498</v>
      </c>
      <c r="D132" s="50">
        <v>0.10482207015646716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297</v>
      </c>
      <c r="C133" s="39">
        <v>0.2907872500072225</v>
      </c>
      <c r="D133" s="50">
        <v>0.29066081297891272</v>
      </c>
      <c r="E133" s="51">
        <v>0</v>
      </c>
      <c r="F133" s="52">
        <v>0</v>
      </c>
    </row>
    <row r="134" spans="1:6" x14ac:dyDescent="0.25">
      <c r="A134" s="48" t="s">
        <v>298</v>
      </c>
      <c r="B134" s="49" t="s">
        <v>957</v>
      </c>
      <c r="C134" s="39">
        <v>0.21340590127874082</v>
      </c>
      <c r="D134" s="50">
        <v>0.21334060318081977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958</v>
      </c>
      <c r="C135" s="39">
        <v>0.20157742131462392</v>
      </c>
      <c r="D135" s="50">
        <v>0.20148904275073787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303</v>
      </c>
      <c r="C136" s="39">
        <v>0.16514169173578602</v>
      </c>
      <c r="D136" s="50">
        <v>0.16467510035668798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305</v>
      </c>
      <c r="C137" s="39">
        <v>0.26934849996121357</v>
      </c>
      <c r="D137" s="50">
        <v>0.27142431460554162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307</v>
      </c>
      <c r="C138" s="39">
        <v>0.2646639373125198</v>
      </c>
      <c r="D138" s="50">
        <v>0.26694282560508265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959</v>
      </c>
      <c r="C139" s="39">
        <v>0.19041615806502016</v>
      </c>
      <c r="D139" s="50">
        <v>0.18999704590871602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311</v>
      </c>
      <c r="C140" s="39">
        <v>3.0621382688018464E-2</v>
      </c>
      <c r="D140" s="50">
        <v>3.0589297141769035E-2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313</v>
      </c>
      <c r="C141" s="39">
        <v>0.10454638639662422</v>
      </c>
      <c r="D141" s="50">
        <v>0.10437102031291416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315</v>
      </c>
      <c r="C142" s="39">
        <v>0.5118314941473594</v>
      </c>
      <c r="D142" s="50">
        <v>0.51153730030327149</v>
      </c>
      <c r="E142" s="51">
        <v>0</v>
      </c>
      <c r="F142" s="52">
        <v>0</v>
      </c>
    </row>
    <row r="143" spans="1:6" x14ac:dyDescent="0.25">
      <c r="A143" s="48" t="s">
        <v>316</v>
      </c>
      <c r="B143" s="49" t="s">
        <v>317</v>
      </c>
      <c r="C143" s="39">
        <v>0.22287544089603772</v>
      </c>
      <c r="D143" s="50">
        <v>0.22284971980564103</v>
      </c>
      <c r="E143" s="51">
        <v>0</v>
      </c>
      <c r="F143" s="52">
        <v>0</v>
      </c>
    </row>
    <row r="144" spans="1:6" x14ac:dyDescent="0.25">
      <c r="A144" s="61" t="s">
        <v>318</v>
      </c>
      <c r="B144" s="49" t="s">
        <v>960</v>
      </c>
      <c r="C144" s="39">
        <v>4.6092622504889713E-2</v>
      </c>
      <c r="D144" s="50">
        <v>4.6421117532928068E-2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961</v>
      </c>
      <c r="C145" s="39">
        <v>7.9286442827625675E-2</v>
      </c>
      <c r="D145" s="50">
        <v>7.9094402230841285E-2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962</v>
      </c>
      <c r="C146" s="39">
        <v>5.7330255309944088E-2</v>
      </c>
      <c r="D146" s="50">
        <v>5.72213269919645E-2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325</v>
      </c>
      <c r="C147" s="39">
        <v>0.13870904398104425</v>
      </c>
      <c r="D147" s="50">
        <v>0.1382936081586513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963</v>
      </c>
      <c r="C148" s="39">
        <v>6.3592947091435953E-2</v>
      </c>
      <c r="D148" s="50">
        <v>6.3865391887393375E-2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329</v>
      </c>
      <c r="C149" s="39">
        <v>0.152632596346258</v>
      </c>
      <c r="D149" s="50">
        <v>0.15263876863447243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964</v>
      </c>
      <c r="C150" s="39">
        <v>0.10453944861363605</v>
      </c>
      <c r="D150" s="50">
        <v>0.10503685335476712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333</v>
      </c>
      <c r="C151" s="39">
        <v>0.11765049853670395</v>
      </c>
      <c r="D151" s="50">
        <v>0.11790076297818922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335</v>
      </c>
      <c r="C152" s="39">
        <v>8.1014991807514397E-2</v>
      </c>
      <c r="D152" s="50">
        <v>8.0791954954532286E-2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337</v>
      </c>
      <c r="C153" s="39">
        <v>0.13111141195121484</v>
      </c>
      <c r="D153" s="50">
        <v>0.13082109882192239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339</v>
      </c>
      <c r="C154" s="39">
        <v>0.19029781811269308</v>
      </c>
      <c r="D154" s="50">
        <v>0.1900008122115292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341</v>
      </c>
      <c r="C155" s="39">
        <v>0.13609954905953517</v>
      </c>
      <c r="D155" s="50">
        <v>0.1361718519189625</v>
      </c>
      <c r="E155" s="51">
        <v>0</v>
      </c>
      <c r="F155" s="52">
        <v>0</v>
      </c>
    </row>
    <row r="156" spans="1:6" x14ac:dyDescent="0.25">
      <c r="A156" s="48" t="s">
        <v>342</v>
      </c>
      <c r="B156" s="49" t="s">
        <v>343</v>
      </c>
      <c r="C156" s="39">
        <v>7.7404738749423579E-2</v>
      </c>
      <c r="D156" s="50">
        <v>7.727962965505733E-2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0.15270655187797183</v>
      </c>
      <c r="D157" s="50">
        <v>0.15288556459531216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965</v>
      </c>
      <c r="C158" s="39">
        <v>0.18304543154363512</v>
      </c>
      <c r="D158" s="50">
        <v>0.18303073852199689</v>
      </c>
      <c r="E158" s="51">
        <v>0</v>
      </c>
      <c r="F158" s="52">
        <v>1</v>
      </c>
    </row>
    <row r="159" spans="1:6" x14ac:dyDescent="0.25">
      <c r="A159" s="48" t="s">
        <v>348</v>
      </c>
      <c r="B159" s="49" t="s">
        <v>349</v>
      </c>
      <c r="C159" s="39">
        <v>0.15533540700392467</v>
      </c>
      <c r="D159" s="50">
        <v>0.15498527935614298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0.12550215540046969</v>
      </c>
      <c r="D160" s="50">
        <v>0.12530466661596312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5.5718848921315123E-2</v>
      </c>
      <c r="D161" s="50">
        <v>5.554881685598529E-2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355</v>
      </c>
      <c r="C162" s="39">
        <v>0.28687557901329025</v>
      </c>
      <c r="D162" s="50">
        <v>0.28699660892685969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966</v>
      </c>
      <c r="C163" s="39">
        <v>7.1816565228471227E-2</v>
      </c>
      <c r="D163" s="50">
        <v>7.1781143650191268E-2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967</v>
      </c>
      <c r="C164" s="39">
        <v>0.20445568131024683</v>
      </c>
      <c r="D164" s="50">
        <v>0.2074097950845403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968</v>
      </c>
      <c r="C165" s="39">
        <v>0.12723968311900349</v>
      </c>
      <c r="D165" s="50">
        <v>0.1269848946806357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363</v>
      </c>
      <c r="C166" s="39">
        <v>0.10574904755357994</v>
      </c>
      <c r="D166" s="50">
        <v>0.10611006512843529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365</v>
      </c>
      <c r="C167" s="39">
        <v>0.2302325692704546</v>
      </c>
      <c r="D167" s="50">
        <v>0.23004720909168153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0.16313668213138105</v>
      </c>
      <c r="D168" s="50">
        <v>0.16277429209709077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969</v>
      </c>
      <c r="C169" s="39">
        <v>0.15729408068525155</v>
      </c>
      <c r="D169" s="50">
        <v>0.15815330811854389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371</v>
      </c>
      <c r="C170" s="39">
        <v>6.0905580767004849E-2</v>
      </c>
      <c r="D170" s="50">
        <v>6.0905479389822076E-2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373</v>
      </c>
      <c r="C171" s="39">
        <v>0.15420602223520269</v>
      </c>
      <c r="D171" s="50">
        <v>0.15377833015882361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375</v>
      </c>
      <c r="C172" s="39">
        <v>0.18637047937034595</v>
      </c>
      <c r="D172" s="50">
        <v>0.18609648178612265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0.15396953782382836</v>
      </c>
      <c r="D173" s="50">
        <v>0.15350971398174909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0.21867273310823548</v>
      </c>
      <c r="D174" s="50">
        <v>0.21816914222321193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970</v>
      </c>
      <c r="C175" s="39">
        <v>8.3518844698016986E-2</v>
      </c>
      <c r="D175" s="50">
        <v>8.3338371340810791E-2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383</v>
      </c>
      <c r="C176" s="79">
        <v>7.373754095436981E-2</v>
      </c>
      <c r="D176" s="50">
        <v>7.353007108779426E-2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9.877334942637897E-2</v>
      </c>
      <c r="D177" s="58">
        <v>9.8666189926370162E-2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0.10810006073275576</v>
      </c>
      <c r="D178" s="50">
        <v>0.10942108687289823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971</v>
      </c>
      <c r="C179" s="39">
        <v>5.3093018131300532E-2</v>
      </c>
      <c r="D179" s="50">
        <v>5.3055690717958549E-2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391</v>
      </c>
      <c r="C180" s="39">
        <v>9.7110204746379006E-2</v>
      </c>
      <c r="D180" s="50">
        <v>9.9777256895157818E-2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393</v>
      </c>
      <c r="C181" s="39">
        <v>0.13853577313649765</v>
      </c>
      <c r="D181" s="50">
        <v>0.13809823528701212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972</v>
      </c>
      <c r="C182" s="39">
        <v>6.7170651220707783E-2</v>
      </c>
      <c r="D182" s="50">
        <v>6.7058081984893894E-2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973</v>
      </c>
      <c r="C183" s="39">
        <v>0.24767295486102298</v>
      </c>
      <c r="D183" s="50">
        <v>0.24684495312450958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0.14902374798139284</v>
      </c>
      <c r="D184" s="50">
        <v>0.14877676282746338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0.24609228818193704</v>
      </c>
      <c r="D185" s="50">
        <v>0.24616630556110813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0.21982270726944234</v>
      </c>
      <c r="D186" s="50">
        <v>0.21947350151561351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0.10560046267219586</v>
      </c>
      <c r="D187" s="50">
        <v>0.10781897466849165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6.9207431729624153E-2</v>
      </c>
      <c r="D188" s="50">
        <v>6.9086442145489507E-2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0.10307637565826185</v>
      </c>
      <c r="D189" s="50">
        <v>0.10283390167703232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0.26778010608088409</v>
      </c>
      <c r="D190" s="50">
        <v>0.26727116115729449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6.2927890817288071E-2</v>
      </c>
      <c r="D191" s="50">
        <v>6.280882414969341E-2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0.20210861896156912</v>
      </c>
      <c r="D192" s="50">
        <v>0.2021365998651313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0.19754049290977418</v>
      </c>
      <c r="D193" s="50">
        <v>0.19728335593916432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0.30672863918009236</v>
      </c>
      <c r="D194" s="50">
        <v>0.30651602029146463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0.22420200773240218</v>
      </c>
      <c r="D195" s="50">
        <v>0.22380740297816454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8.025275669513196E-2</v>
      </c>
      <c r="D196" s="50">
        <v>8.0046828393907171E-2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0.11895332842101676</v>
      </c>
      <c r="D197" s="50">
        <v>0.11869029364816422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0.31193061901957486</v>
      </c>
      <c r="D198" s="50">
        <v>0.31155591051681752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7.1400875380641243E-2</v>
      </c>
      <c r="D199" s="50">
        <v>7.1387963064538693E-2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0.1910792365870807</v>
      </c>
      <c r="D200" s="50">
        <v>0.19062269851028363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0.13637714514022087</v>
      </c>
      <c r="D201" s="50">
        <v>0.13601187137454493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6.3594600002776475E-2</v>
      </c>
      <c r="D202" s="50">
        <v>6.3659968023554753E-2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0.1652096593679836</v>
      </c>
      <c r="D203" s="50">
        <v>0.16463999384233005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0.14523689534699372</v>
      </c>
      <c r="D204" s="50">
        <v>0.14470421609447132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8.3698807151681043E-2</v>
      </c>
      <c r="D205" s="50">
        <v>8.3461176739849541E-2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974</v>
      </c>
      <c r="C206" s="39">
        <v>0.15885949991060594</v>
      </c>
      <c r="D206" s="50">
        <v>0.15838855138387231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975</v>
      </c>
      <c r="C207" s="39">
        <v>6.3808986212871233E-2</v>
      </c>
      <c r="D207" s="50">
        <v>6.3711354534713938E-2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7.8685402565978904E-2</v>
      </c>
      <c r="D208" s="50">
        <v>7.8538538806899733E-2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449</v>
      </c>
      <c r="C209" s="39">
        <v>0.15728471201037159</v>
      </c>
      <c r="D209" s="50">
        <v>0.15721189429046051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451</v>
      </c>
      <c r="C210" s="39">
        <v>0.12121581464692019</v>
      </c>
      <c r="D210" s="50">
        <v>0.1208921571424717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0.19722133986211515</v>
      </c>
      <c r="D211" s="50">
        <v>0.19679764920759593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0.15495074182279744</v>
      </c>
      <c r="D212" s="58">
        <v>0.15454222609940393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457</v>
      </c>
      <c r="C213" s="39">
        <v>0.29383190948121557</v>
      </c>
      <c r="D213" s="58">
        <v>0.29375951389225674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976</v>
      </c>
      <c r="C214" s="39">
        <v>6.0765055180864919E-2</v>
      </c>
      <c r="D214" s="50">
        <v>6.0518838598848032E-2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7.4131202882944461E-2</v>
      </c>
      <c r="D215" s="50">
        <v>7.4117983847629645E-2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463</v>
      </c>
      <c r="C216" s="39">
        <v>9.4074350262018269E-2</v>
      </c>
      <c r="D216" s="50">
        <v>9.3881629975308814E-2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977</v>
      </c>
      <c r="C217" s="39">
        <v>6.7176895511179266E-2</v>
      </c>
      <c r="D217" s="50">
        <v>6.6979524690147174E-2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467</v>
      </c>
      <c r="C218" s="39">
        <v>0.15045829655767728</v>
      </c>
      <c r="D218" s="50">
        <v>0.15040691138493797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469</v>
      </c>
      <c r="C219" s="39">
        <v>5.7914238014827285E-2</v>
      </c>
      <c r="D219" s="50">
        <v>5.7721139571059746E-2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471</v>
      </c>
      <c r="C220" s="39">
        <v>0.18468697747079407</v>
      </c>
      <c r="D220" s="50">
        <v>0.18415396278467472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978</v>
      </c>
      <c r="C221" s="39">
        <v>0.17687824278551817</v>
      </c>
      <c r="D221" s="50">
        <v>0.17688529725862337</v>
      </c>
      <c r="E221" s="51">
        <v>0</v>
      </c>
      <c r="F221" s="52">
        <v>1</v>
      </c>
    </row>
    <row r="222" spans="1:6" x14ac:dyDescent="0.25">
      <c r="A222" s="48" t="s">
        <v>474</v>
      </c>
      <c r="B222" s="53" t="s">
        <v>475</v>
      </c>
      <c r="C222" s="39">
        <v>6.9752208987194489E-2</v>
      </c>
      <c r="D222" s="50">
        <v>6.988333761693645E-2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979</v>
      </c>
      <c r="C223" s="39">
        <v>9.6857299942072941E-2</v>
      </c>
      <c r="D223" s="50">
        <v>9.6701956424147834E-2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980</v>
      </c>
      <c r="C224" s="39">
        <v>5.7942152195109085E-2</v>
      </c>
      <c r="D224" s="50">
        <v>5.7840007146703468E-2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481</v>
      </c>
      <c r="C225" s="39">
        <v>5.7653399527256427E-2</v>
      </c>
      <c r="D225" s="50">
        <v>5.7499160324516067E-2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483</v>
      </c>
      <c r="C226" s="39">
        <v>0.15672090403636024</v>
      </c>
      <c r="D226" s="62">
        <v>0.15619925560937353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981</v>
      </c>
      <c r="C227" s="39">
        <v>0.44209613218992294</v>
      </c>
      <c r="D227" s="50">
        <v>0.4411399099276474</v>
      </c>
      <c r="E227" s="51">
        <v>0</v>
      </c>
      <c r="F227" s="52">
        <v>1</v>
      </c>
    </row>
    <row r="228" spans="1:6" x14ac:dyDescent="0.25">
      <c r="A228" s="48" t="s">
        <v>486</v>
      </c>
      <c r="B228" s="49" t="s">
        <v>487</v>
      </c>
      <c r="C228" s="39">
        <v>0.14486902760180209</v>
      </c>
      <c r="D228" s="50">
        <v>0.14455887993234531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489</v>
      </c>
      <c r="C229" s="39">
        <v>0.15760705059106161</v>
      </c>
      <c r="D229" s="50">
        <v>0.16048060896082561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5.1744688168097928E-2</v>
      </c>
      <c r="D230" s="50">
        <v>5.1748548264371794E-2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0.23734812676447026</v>
      </c>
      <c r="D231" s="50">
        <v>0.23689691600580526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495</v>
      </c>
      <c r="C232" s="39">
        <v>0.14541827255066544</v>
      </c>
      <c r="D232" s="50">
        <v>0.14549463928936904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497</v>
      </c>
      <c r="C233" s="39">
        <v>7.6227009629917949E-2</v>
      </c>
      <c r="D233" s="50">
        <v>7.6018983093324222E-2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982</v>
      </c>
      <c r="C234" s="39">
        <v>8.7140292179739703E-2</v>
      </c>
      <c r="D234" s="50">
        <v>8.6955969404694827E-2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983</v>
      </c>
      <c r="C235" s="39">
        <v>6.4090622057365002E-2</v>
      </c>
      <c r="D235" s="50">
        <v>6.3970505744569528E-2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503</v>
      </c>
      <c r="C236" s="39">
        <v>7.2594777965647853E-2</v>
      </c>
      <c r="D236" s="50">
        <v>7.2588353872619749E-2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984</v>
      </c>
      <c r="C237" s="39">
        <v>0.10241962991733795</v>
      </c>
      <c r="D237" s="50">
        <v>0.10268639395028482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507</v>
      </c>
      <c r="C238" s="39">
        <v>0.16409439301560952</v>
      </c>
      <c r="D238" s="50">
        <v>0.16378521290644849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509</v>
      </c>
      <c r="C239" s="39">
        <v>7.8498476735213096E-2</v>
      </c>
      <c r="D239" s="50">
        <v>7.8497313066470148E-2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6.6673301202728838E-2</v>
      </c>
      <c r="D240" s="50">
        <v>6.654764701417569E-2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0.29142242340473878</v>
      </c>
      <c r="D241" s="50">
        <v>0.29115144228630896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0.14022728642787013</v>
      </c>
      <c r="D242" s="50">
        <v>0.14021951003939351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517</v>
      </c>
      <c r="C243" s="39">
        <v>0.19689395470289139</v>
      </c>
      <c r="D243" s="50">
        <v>0.19643199198854097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519</v>
      </c>
      <c r="C244" s="39">
        <v>9.3762389912782254E-2</v>
      </c>
      <c r="D244" s="50">
        <v>9.4191355374521626E-2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985</v>
      </c>
      <c r="C245" s="39">
        <v>0.12429968944444206</v>
      </c>
      <c r="D245" s="50">
        <v>0.13644557797851348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523</v>
      </c>
      <c r="C246" s="39">
        <v>0.17530340495355828</v>
      </c>
      <c r="D246" s="50">
        <v>0.17485394828359851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525</v>
      </c>
      <c r="C247" s="39">
        <v>0.13316977949194317</v>
      </c>
      <c r="D247" s="50">
        <v>0.13317102513017498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986</v>
      </c>
      <c r="C248" s="39">
        <v>4.8255768628781552E-2</v>
      </c>
      <c r="D248" s="50">
        <v>4.8253125304986759E-2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987</v>
      </c>
      <c r="C249" s="39">
        <v>4.5612094767178847E-2</v>
      </c>
      <c r="D249" s="50">
        <v>4.5608283842447958E-2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988</v>
      </c>
      <c r="C250" s="39">
        <v>4.5766876225760311E-2</v>
      </c>
      <c r="D250" s="50">
        <v>4.5765295324229932E-2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533</v>
      </c>
      <c r="C251" s="39">
        <v>4.3828751420945555E-2</v>
      </c>
      <c r="D251" s="50">
        <v>4.387146171355305E-2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535</v>
      </c>
      <c r="C252" s="39">
        <v>7.5975798549659024E-2</v>
      </c>
      <c r="D252" s="50">
        <v>7.5846557635936201E-2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537</v>
      </c>
      <c r="C253" s="39">
        <v>9.9115425261052728E-2</v>
      </c>
      <c r="D253" s="50">
        <v>9.8827323054149388E-2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9.5266161887035225E-2</v>
      </c>
      <c r="D254" s="50">
        <v>9.5241449737589939E-2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989</v>
      </c>
      <c r="C255" s="39">
        <v>6.1839854787744765E-2</v>
      </c>
      <c r="D255" s="50">
        <v>6.1693318528616647E-2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543</v>
      </c>
      <c r="C256" s="39">
        <v>5.4814132579534866E-2</v>
      </c>
      <c r="D256" s="50">
        <v>5.4788642358383599E-2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545</v>
      </c>
      <c r="C257" s="39">
        <v>0.18227480403465612</v>
      </c>
      <c r="D257" s="50">
        <v>0.18239931636102877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547</v>
      </c>
      <c r="C258" s="79">
        <v>0.11099275653205995</v>
      </c>
      <c r="D258" s="50">
        <v>0.11180439750220404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9">
        <v>6.7738604481450915E-2</v>
      </c>
      <c r="D259" s="50">
        <v>6.8043856152804644E-2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551</v>
      </c>
      <c r="C260" s="79">
        <v>0.24788245257313929</v>
      </c>
      <c r="D260" s="50">
        <v>0.24703076618205674</v>
      </c>
      <c r="E260" s="51">
        <v>0</v>
      </c>
      <c r="F260" s="52">
        <v>0</v>
      </c>
    </row>
    <row r="261" spans="1:6" x14ac:dyDescent="0.25">
      <c r="A261" s="48" t="s">
        <v>552</v>
      </c>
      <c r="B261" s="49" t="s">
        <v>990</v>
      </c>
      <c r="C261" s="79">
        <v>0.31255967551060315</v>
      </c>
      <c r="D261" s="50">
        <v>0.31251902749819532</v>
      </c>
      <c r="E261" s="51">
        <v>0</v>
      </c>
      <c r="F261" s="52">
        <v>1</v>
      </c>
    </row>
    <row r="262" spans="1:6" x14ac:dyDescent="0.25">
      <c r="A262" s="48" t="s">
        <v>554</v>
      </c>
      <c r="B262" s="49" t="s">
        <v>555</v>
      </c>
      <c r="C262" s="79">
        <v>0.13557022467634808</v>
      </c>
      <c r="D262" s="50">
        <v>0.13513869357081826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557</v>
      </c>
      <c r="C263" s="79">
        <v>0.10843541658732478</v>
      </c>
      <c r="D263" s="50">
        <v>0.1095972178746111</v>
      </c>
      <c r="E263" s="51">
        <v>0</v>
      </c>
      <c r="F263" s="52">
        <v>0</v>
      </c>
    </row>
    <row r="264" spans="1:6" x14ac:dyDescent="0.25">
      <c r="A264" s="48" t="s">
        <v>558</v>
      </c>
      <c r="B264" s="49" t="s">
        <v>559</v>
      </c>
      <c r="C264" s="79">
        <v>7.5154195928069906E-2</v>
      </c>
      <c r="D264" s="50">
        <v>7.5002573464503508E-2</v>
      </c>
      <c r="E264" s="51">
        <v>0</v>
      </c>
      <c r="F264" s="52">
        <v>0</v>
      </c>
    </row>
    <row r="265" spans="1:6" x14ac:dyDescent="0.25">
      <c r="A265" s="48" t="s">
        <v>560</v>
      </c>
      <c r="B265" s="53" t="s">
        <v>561</v>
      </c>
      <c r="C265" s="39">
        <v>0.63141629551100908</v>
      </c>
      <c r="D265" s="58">
        <v>0.62892851287543461</v>
      </c>
      <c r="E265" s="51">
        <v>0</v>
      </c>
      <c r="F265" s="52">
        <v>0</v>
      </c>
    </row>
    <row r="266" spans="1:6" x14ac:dyDescent="0.25">
      <c r="A266" s="48" t="s">
        <v>562</v>
      </c>
      <c r="B266" s="49" t="s">
        <v>991</v>
      </c>
      <c r="C266" s="39">
        <v>5.8006287058501083E-2</v>
      </c>
      <c r="D266" s="58">
        <v>5.780980375324403E-2</v>
      </c>
      <c r="E266" s="51">
        <v>0</v>
      </c>
      <c r="F266" s="52">
        <v>0</v>
      </c>
    </row>
    <row r="267" spans="1:6" x14ac:dyDescent="0.25">
      <c r="A267" s="48" t="s">
        <v>564</v>
      </c>
      <c r="B267" s="49" t="s">
        <v>565</v>
      </c>
      <c r="C267" s="39">
        <v>0.19644424572429606</v>
      </c>
      <c r="D267" s="50">
        <v>0.19588631262293263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567</v>
      </c>
      <c r="C268" s="39">
        <v>0.21206082628500122</v>
      </c>
      <c r="D268" s="50">
        <v>0.21166365989797536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992</v>
      </c>
      <c r="C269" s="39">
        <v>0.15007320565257551</v>
      </c>
      <c r="D269" s="50">
        <v>0.14938283776354661</v>
      </c>
      <c r="E269" s="51">
        <v>0</v>
      </c>
      <c r="F269" s="52">
        <v>1</v>
      </c>
    </row>
    <row r="270" spans="1:6" x14ac:dyDescent="0.25">
      <c r="A270" s="48" t="s">
        <v>570</v>
      </c>
      <c r="B270" s="49" t="s">
        <v>571</v>
      </c>
      <c r="C270" s="39">
        <v>0.1171714545129478</v>
      </c>
      <c r="D270" s="50">
        <v>0.11684147227739775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573</v>
      </c>
      <c r="C271" s="39">
        <v>0.14559279779409537</v>
      </c>
      <c r="D271" s="50">
        <v>0.14499719560112415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993</v>
      </c>
      <c r="C272" s="39">
        <v>2.7497127127960166E-2</v>
      </c>
      <c r="D272" s="50">
        <v>2.7400406939847823E-2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577</v>
      </c>
      <c r="C273" s="39">
        <v>1.8459805773465652E-2</v>
      </c>
      <c r="D273" s="50">
        <v>1.8495301810515324E-2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579</v>
      </c>
      <c r="C274" s="39">
        <v>0.16313817316980075</v>
      </c>
      <c r="D274" s="50">
        <v>0.1627504318008007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581</v>
      </c>
      <c r="C275" s="39">
        <v>0.2056333176762592</v>
      </c>
      <c r="D275" s="50">
        <v>0.2050167086607495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583</v>
      </c>
      <c r="C276" s="39">
        <v>4.9902765907549232E-2</v>
      </c>
      <c r="D276" s="50">
        <v>4.9932776516453829E-2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585</v>
      </c>
      <c r="C277" s="39">
        <v>0.20463489246611719</v>
      </c>
      <c r="D277" s="50">
        <v>0.20455669374885607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587</v>
      </c>
      <c r="C278" s="39">
        <v>0.27635194608164187</v>
      </c>
      <c r="D278" s="50">
        <v>0.27622438601949401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589</v>
      </c>
      <c r="C279" s="39">
        <v>9.3922240868511871E-3</v>
      </c>
      <c r="D279" s="50">
        <v>9.4040136269078443E-3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591</v>
      </c>
      <c r="C280" s="39">
        <v>1.3089791579379237E-2</v>
      </c>
      <c r="D280" s="50">
        <v>1.3075712376873721E-2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593</v>
      </c>
      <c r="C281" s="39">
        <v>7.1012456576629454E-2</v>
      </c>
      <c r="D281" s="50">
        <v>7.1072228976404139E-2</v>
      </c>
      <c r="E281" s="51">
        <v>0</v>
      </c>
      <c r="F281" s="52">
        <v>0</v>
      </c>
    </row>
    <row r="282" spans="1:6" x14ac:dyDescent="0.25">
      <c r="A282" s="48" t="s">
        <v>594</v>
      </c>
      <c r="B282" s="49" t="s">
        <v>595</v>
      </c>
      <c r="C282" s="39">
        <v>0.22881935313953641</v>
      </c>
      <c r="D282" s="50">
        <v>0.2284739235125165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597</v>
      </c>
      <c r="C283" s="39">
        <v>0.16294674352559207</v>
      </c>
      <c r="D283" s="58">
        <v>0.16294701401623621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599</v>
      </c>
      <c r="C284" s="39">
        <v>0.20042737767684096</v>
      </c>
      <c r="D284" s="58">
        <v>0.20037471335209786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0.14154660865149266</v>
      </c>
      <c r="D285" s="58">
        <v>0.14161327247461586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603</v>
      </c>
      <c r="C286" s="39">
        <v>0.12451906757747357</v>
      </c>
      <c r="D286" s="58">
        <v>0.12451566986368948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994</v>
      </c>
      <c r="C287" s="39">
        <v>5.9649600478660712E-2</v>
      </c>
      <c r="D287" s="50">
        <v>5.9704181730898573E-2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0.13164799440349015</v>
      </c>
      <c r="D288" s="58">
        <v>0.13139287540951239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0.22701724829994069</v>
      </c>
      <c r="D289" s="50">
        <v>0.22832773080029078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8.0679526581476355E-2</v>
      </c>
      <c r="D290" s="50">
        <v>8.0630432586259265E-2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613</v>
      </c>
      <c r="C291" s="39">
        <v>0.13134651185384841</v>
      </c>
      <c r="D291" s="50">
        <v>0.13090410943834715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995</v>
      </c>
      <c r="C292" s="39">
        <v>7.1047387732146527E-2</v>
      </c>
      <c r="D292" s="50">
        <v>7.0949613026837902E-2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617</v>
      </c>
      <c r="C293" s="39">
        <v>0.41026541900136326</v>
      </c>
      <c r="D293" s="50">
        <v>0.41017781514522034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1.3899901504828189E-2</v>
      </c>
      <c r="D294" s="50">
        <v>1.3899387461957749E-2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3.7065922227219085E-2</v>
      </c>
      <c r="D295" s="50">
        <v>3.7069516612564135E-2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623</v>
      </c>
      <c r="C296" s="39">
        <v>0.10722357742982438</v>
      </c>
      <c r="D296" s="50">
        <v>0.10856108578427348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4.7806453019380635E-2</v>
      </c>
      <c r="D297" s="50">
        <v>4.7733640264932167E-2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0.10083366097234517</v>
      </c>
      <c r="D298" s="50">
        <v>0.10098743549126453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4.3308360832057344E-2</v>
      </c>
      <c r="D299" s="50">
        <v>4.3531819494152468E-2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4.9803445362627242E-2</v>
      </c>
      <c r="D300" s="50">
        <v>4.9711173117444933E-2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633</v>
      </c>
      <c r="C301" s="39">
        <v>4.2503106530742588E-2</v>
      </c>
      <c r="D301" s="50">
        <v>4.2821406741755816E-2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635</v>
      </c>
      <c r="C302" s="39">
        <v>5.2112769420759902E-2</v>
      </c>
      <c r="D302" s="50">
        <v>5.2010410675767907E-2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6.4169212114969483E-3</v>
      </c>
      <c r="D303" s="50">
        <v>6.416144077956481E-3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639</v>
      </c>
      <c r="C304" s="39">
        <v>4.9020315833805138E-2</v>
      </c>
      <c r="D304" s="50">
        <v>4.9079824545548704E-2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641</v>
      </c>
      <c r="C305" s="39">
        <v>7.082078585651419E-2</v>
      </c>
      <c r="D305" s="50">
        <v>7.1128807593495255E-2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643</v>
      </c>
      <c r="C306" s="39">
        <v>0.13245943174835753</v>
      </c>
      <c r="D306" s="50">
        <v>0.13246644353825579</v>
      </c>
      <c r="E306" s="51">
        <v>0</v>
      </c>
      <c r="F306" s="52">
        <v>0</v>
      </c>
    </row>
    <row r="307" spans="1:6" x14ac:dyDescent="0.25">
      <c r="A307" s="54" t="s">
        <v>644</v>
      </c>
      <c r="B307" s="57" t="s">
        <v>645</v>
      </c>
      <c r="C307" s="39">
        <v>1.9609448910992422E-2</v>
      </c>
      <c r="D307" s="50">
        <v>1.9590066448101896E-2</v>
      </c>
      <c r="E307" s="55">
        <v>0</v>
      </c>
      <c r="F307" s="52">
        <v>0</v>
      </c>
    </row>
    <row r="308" spans="1:6" x14ac:dyDescent="0.25">
      <c r="A308" s="48" t="s">
        <v>646</v>
      </c>
      <c r="B308" s="49" t="s">
        <v>647</v>
      </c>
      <c r="C308" s="39">
        <v>8.9247226435212351E-2</v>
      </c>
      <c r="D308" s="50">
        <v>8.9241389362307508E-2</v>
      </c>
      <c r="E308" s="51">
        <v>0</v>
      </c>
      <c r="F308" s="52">
        <v>0</v>
      </c>
    </row>
    <row r="309" spans="1:6" x14ac:dyDescent="0.25">
      <c r="A309" s="48" t="s">
        <v>648</v>
      </c>
      <c r="B309" s="49" t="s">
        <v>996</v>
      </c>
      <c r="C309" s="39">
        <v>4.6398208416765424E-2</v>
      </c>
      <c r="D309" s="50">
        <v>4.6662997098126976E-2</v>
      </c>
      <c r="E309" s="51">
        <v>0</v>
      </c>
      <c r="F309" s="52">
        <v>0</v>
      </c>
    </row>
    <row r="310" spans="1:6" x14ac:dyDescent="0.25">
      <c r="A310" s="48" t="s">
        <v>650</v>
      </c>
      <c r="B310" s="49" t="s">
        <v>651</v>
      </c>
      <c r="C310" s="39">
        <v>5.4146726389204737E-2</v>
      </c>
      <c r="D310" s="50">
        <v>5.4040682402978164E-2</v>
      </c>
      <c r="E310" s="51">
        <v>0</v>
      </c>
      <c r="F310" s="52">
        <v>0</v>
      </c>
    </row>
    <row r="311" spans="1:6" x14ac:dyDescent="0.25">
      <c r="A311" s="48" t="s">
        <v>652</v>
      </c>
      <c r="B311" s="49" t="s">
        <v>997</v>
      </c>
      <c r="C311" s="39">
        <v>5.0479282716204193E-2</v>
      </c>
      <c r="D311" s="50">
        <v>5.0381854990219528E-2</v>
      </c>
      <c r="E311" s="51">
        <v>0</v>
      </c>
      <c r="F311" s="52">
        <v>0</v>
      </c>
    </row>
    <row r="312" spans="1:6" x14ac:dyDescent="0.25">
      <c r="A312" s="48" t="s">
        <v>652</v>
      </c>
      <c r="B312" s="49" t="s">
        <v>998</v>
      </c>
      <c r="C312" s="39">
        <v>7.9814754017388148E-2</v>
      </c>
      <c r="D312" s="50">
        <v>7.9660707256707E-2</v>
      </c>
      <c r="E312" s="51">
        <v>1</v>
      </c>
      <c r="F312" s="52">
        <v>0</v>
      </c>
    </row>
    <row r="313" spans="1:6" x14ac:dyDescent="0.25">
      <c r="A313" s="48" t="s">
        <v>655</v>
      </c>
      <c r="B313" s="49" t="s">
        <v>656</v>
      </c>
      <c r="C313" s="39">
        <v>3.1119464583488198E-2</v>
      </c>
      <c r="D313" s="50">
        <v>3.1059155775764853E-2</v>
      </c>
      <c r="E313" s="51">
        <v>0</v>
      </c>
      <c r="F313" s="52">
        <v>0</v>
      </c>
    </row>
    <row r="314" spans="1:6" x14ac:dyDescent="0.25">
      <c r="A314" s="48" t="s">
        <v>657</v>
      </c>
      <c r="B314" s="57" t="s">
        <v>658</v>
      </c>
      <c r="C314" s="39">
        <v>3.646864072580578E-2</v>
      </c>
      <c r="D314" s="50">
        <v>3.651005102237604E-2</v>
      </c>
      <c r="E314" s="51">
        <v>0</v>
      </c>
      <c r="F314" s="52">
        <v>0</v>
      </c>
    </row>
    <row r="315" spans="1:6" x14ac:dyDescent="0.25">
      <c r="A315" s="48" t="s">
        <v>659</v>
      </c>
      <c r="B315" s="49" t="s">
        <v>660</v>
      </c>
      <c r="C315" s="39">
        <v>3.1957434104964363E-2</v>
      </c>
      <c r="D315" s="50">
        <v>3.1947764101081841E-2</v>
      </c>
      <c r="E315" s="51">
        <v>0</v>
      </c>
      <c r="F315" s="52">
        <v>0</v>
      </c>
    </row>
    <row r="316" spans="1:6" x14ac:dyDescent="0.25">
      <c r="A316" s="48" t="s">
        <v>661</v>
      </c>
      <c r="B316" s="49" t="s">
        <v>662</v>
      </c>
      <c r="C316" s="39">
        <v>6.7296835524760734E-2</v>
      </c>
      <c r="D316" s="50">
        <v>6.7317218590467326E-2</v>
      </c>
      <c r="E316" s="51">
        <v>0</v>
      </c>
      <c r="F316" s="52">
        <v>0</v>
      </c>
    </row>
    <row r="317" spans="1:6" x14ac:dyDescent="0.25">
      <c r="A317" s="48" t="s">
        <v>663</v>
      </c>
      <c r="B317" s="57" t="s">
        <v>664</v>
      </c>
      <c r="C317" s="39">
        <v>4.9663771848196252E-2</v>
      </c>
      <c r="D317" s="50">
        <v>4.9684430598769404E-2</v>
      </c>
      <c r="E317" s="51">
        <v>0</v>
      </c>
      <c r="F317" s="52">
        <v>0</v>
      </c>
    </row>
    <row r="318" spans="1:6" x14ac:dyDescent="0.25">
      <c r="A318" s="48" t="s">
        <v>665</v>
      </c>
      <c r="B318" s="53" t="s">
        <v>666</v>
      </c>
      <c r="C318" s="39">
        <v>0.10412323729973411</v>
      </c>
      <c r="D318" s="50">
        <v>0.10399869221807098</v>
      </c>
      <c r="E318" s="51">
        <v>0</v>
      </c>
      <c r="F318" s="52">
        <v>0</v>
      </c>
    </row>
    <row r="319" spans="1:6" x14ac:dyDescent="0.25">
      <c r="A319" s="48" t="s">
        <v>667</v>
      </c>
      <c r="B319" s="49" t="s">
        <v>668</v>
      </c>
      <c r="C319" s="39">
        <v>5.4991568812688567E-2</v>
      </c>
      <c r="D319" s="50">
        <v>5.4954123025737996E-2</v>
      </c>
      <c r="E319" s="51">
        <v>0</v>
      </c>
      <c r="F319" s="52">
        <v>0</v>
      </c>
    </row>
    <row r="320" spans="1:6" x14ac:dyDescent="0.25">
      <c r="A320" s="48" t="s">
        <v>669</v>
      </c>
      <c r="B320" s="49" t="s">
        <v>999</v>
      </c>
      <c r="C320" s="39">
        <v>5.6521406376183504E-2</v>
      </c>
      <c r="D320" s="50">
        <v>5.6512547817071698E-2</v>
      </c>
      <c r="E320" s="51">
        <v>0</v>
      </c>
      <c r="F320" s="52">
        <v>0</v>
      </c>
    </row>
    <row r="321" spans="1:6" x14ac:dyDescent="0.25">
      <c r="A321" s="48" t="s">
        <v>671</v>
      </c>
      <c r="B321" s="53" t="s">
        <v>672</v>
      </c>
      <c r="C321" s="39">
        <v>4.8514496376923608E-2</v>
      </c>
      <c r="D321" s="50">
        <v>4.8777567843459289E-2</v>
      </c>
      <c r="E321" s="51">
        <v>0</v>
      </c>
      <c r="F321" s="52">
        <v>0</v>
      </c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1 NOVEMBRE 2021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673</v>
      </c>
      <c r="B5" s="49" t="s">
        <v>674</v>
      </c>
      <c r="C5" s="39">
        <v>1.389369699266971E-3</v>
      </c>
      <c r="D5" s="50">
        <v>1.4001549061727781E-3</v>
      </c>
    </row>
    <row r="6" spans="1:4" x14ac:dyDescent="0.25">
      <c r="A6" s="48" t="s">
        <v>675</v>
      </c>
      <c r="B6" s="49" t="s">
        <v>674</v>
      </c>
      <c r="C6" s="39">
        <v>2.7700035879600778E-3</v>
      </c>
      <c r="D6" s="50">
        <v>2.7652076099649371E-3</v>
      </c>
    </row>
    <row r="7" spans="1:4" x14ac:dyDescent="0.25">
      <c r="A7" s="48" t="s">
        <v>676</v>
      </c>
      <c r="B7" s="49" t="s">
        <v>674</v>
      </c>
      <c r="C7" s="39">
        <v>2.7869122940684084E-3</v>
      </c>
      <c r="D7" s="50">
        <v>2.7780463249014358E-3</v>
      </c>
    </row>
    <row r="8" spans="1:4" x14ac:dyDescent="0.25">
      <c r="A8" s="48" t="s">
        <v>677</v>
      </c>
      <c r="B8" s="49" t="s">
        <v>674</v>
      </c>
      <c r="C8" s="39">
        <v>2.2036843211585438E-3</v>
      </c>
      <c r="D8" s="50">
        <v>2.2032220379313372E-3</v>
      </c>
    </row>
    <row r="9" spans="1:4" x14ac:dyDescent="0.25">
      <c r="A9" s="48" t="s">
        <v>678</v>
      </c>
      <c r="B9" s="49" t="s">
        <v>1000</v>
      </c>
      <c r="C9" s="39">
        <v>1.6559547769737285E-2</v>
      </c>
      <c r="D9" s="50">
        <v>1.6623010096915639E-2</v>
      </c>
    </row>
    <row r="10" spans="1:4" x14ac:dyDescent="0.25">
      <c r="A10" s="48" t="s">
        <v>680</v>
      </c>
      <c r="B10" s="49" t="s">
        <v>1001</v>
      </c>
      <c r="C10" s="39">
        <v>1.0413131802988407E-2</v>
      </c>
      <c r="D10" s="50">
        <v>1.0397408991887409E-2</v>
      </c>
    </row>
    <row r="11" spans="1:4" x14ac:dyDescent="0.25">
      <c r="A11" s="48" t="s">
        <v>682</v>
      </c>
      <c r="B11" s="49" t="s">
        <v>1002</v>
      </c>
      <c r="C11" s="39">
        <v>4.1555896151791137E-3</v>
      </c>
      <c r="D11" s="50">
        <v>4.1960860518354542E-3</v>
      </c>
    </row>
    <row r="12" spans="1:4" ht="14.25" customHeight="1" x14ac:dyDescent="0.25">
      <c r="A12" s="48" t="s">
        <v>684</v>
      </c>
      <c r="B12" s="49" t="s">
        <v>685</v>
      </c>
      <c r="C12" s="39">
        <v>8.4336069355796196E-4</v>
      </c>
      <c r="D12" s="50">
        <v>8.4296759773188831E-4</v>
      </c>
    </row>
    <row r="13" spans="1:4" x14ac:dyDescent="0.25">
      <c r="A13" s="48" t="s">
        <v>686</v>
      </c>
      <c r="B13" s="49" t="s">
        <v>685</v>
      </c>
      <c r="C13" s="39">
        <v>1.3498272156668035E-3</v>
      </c>
      <c r="D13" s="50">
        <v>1.3494344246573651E-3</v>
      </c>
    </row>
    <row r="14" spans="1:4" x14ac:dyDescent="0.25">
      <c r="A14" s="48" t="s">
        <v>687</v>
      </c>
      <c r="B14" s="49" t="s">
        <v>685</v>
      </c>
      <c r="C14" s="39">
        <v>1.6370942123389233E-3</v>
      </c>
      <c r="D14" s="50">
        <v>1.6365526194657717E-3</v>
      </c>
    </row>
    <row r="15" spans="1:4" x14ac:dyDescent="0.25">
      <c r="A15" s="48" t="s">
        <v>688</v>
      </c>
      <c r="B15" s="49" t="s">
        <v>685</v>
      </c>
      <c r="C15" s="39">
        <v>2.1134798741120962E-3</v>
      </c>
      <c r="D15" s="50">
        <v>2.1127138918798725E-3</v>
      </c>
    </row>
    <row r="16" spans="1:4" x14ac:dyDescent="0.25">
      <c r="A16" s="48" t="s">
        <v>689</v>
      </c>
      <c r="B16" s="49" t="s">
        <v>1003</v>
      </c>
      <c r="C16" s="39">
        <v>3.7493044394465685E-2</v>
      </c>
      <c r="D16" s="50">
        <v>3.7403113941394582E-2</v>
      </c>
    </row>
    <row r="17" spans="1:4" x14ac:dyDescent="0.25">
      <c r="A17" s="48" t="s">
        <v>691</v>
      </c>
      <c r="B17" s="49" t="s">
        <v>1004</v>
      </c>
      <c r="C17" s="39">
        <v>4.5545320811847451E-2</v>
      </c>
      <c r="D17" s="50">
        <v>4.5854910482908268E-2</v>
      </c>
    </row>
    <row r="18" spans="1:4" x14ac:dyDescent="0.25">
      <c r="A18" s="48" t="s">
        <v>693</v>
      </c>
      <c r="B18" s="49" t="s">
        <v>1005</v>
      </c>
      <c r="C18" s="39">
        <v>4.5560921384559402E-2</v>
      </c>
      <c r="D18" s="50">
        <v>4.5557858971757723E-2</v>
      </c>
    </row>
    <row r="19" spans="1:4" x14ac:dyDescent="0.25">
      <c r="A19" s="48" t="s">
        <v>695</v>
      </c>
      <c r="B19" s="49" t="s">
        <v>696</v>
      </c>
      <c r="C19" s="39">
        <v>2.3405058143583832E-2</v>
      </c>
      <c r="D19" s="50">
        <v>2.3196922495387497E-2</v>
      </c>
    </row>
    <row r="20" spans="1:4" x14ac:dyDescent="0.25">
      <c r="A20" s="48" t="s">
        <v>697</v>
      </c>
      <c r="B20" s="49" t="s">
        <v>696</v>
      </c>
      <c r="C20" s="39">
        <v>3.4991378711957628E-2</v>
      </c>
      <c r="D20" s="50">
        <v>3.4993732313735711E-2</v>
      </c>
    </row>
    <row r="21" spans="1:4" x14ac:dyDescent="0.25">
      <c r="A21" s="48" t="s">
        <v>698</v>
      </c>
      <c r="B21" s="53" t="s">
        <v>696</v>
      </c>
      <c r="C21" s="39">
        <v>4.9635858082092213E-2</v>
      </c>
      <c r="D21" s="50">
        <v>4.9630303265805607E-2</v>
      </c>
    </row>
    <row r="22" spans="1:4" x14ac:dyDescent="0.25">
      <c r="A22" s="48" t="s">
        <v>699</v>
      </c>
      <c r="B22" s="49" t="s">
        <v>1006</v>
      </c>
      <c r="C22" s="39">
        <v>4.4975506302292322E-2</v>
      </c>
      <c r="D22" s="50">
        <v>4.4971908516810835E-2</v>
      </c>
    </row>
    <row r="23" spans="1:4" x14ac:dyDescent="0.25">
      <c r="A23" s="48" t="s">
        <v>701</v>
      </c>
      <c r="B23" s="49" t="s">
        <v>1007</v>
      </c>
      <c r="C23" s="39">
        <v>0.10854069065721206</v>
      </c>
      <c r="D23" s="50">
        <v>0.10872508688502833</v>
      </c>
    </row>
    <row r="24" spans="1:4" x14ac:dyDescent="0.25">
      <c r="A24" s="48" t="s">
        <v>703</v>
      </c>
      <c r="B24" s="49" t="s">
        <v>1008</v>
      </c>
      <c r="C24" s="39">
        <v>5.0079023685536364E-2</v>
      </c>
      <c r="D24" s="50">
        <v>5.0012132232798379E-2</v>
      </c>
    </row>
    <row r="25" spans="1:4" x14ac:dyDescent="0.25">
      <c r="A25" s="48" t="s">
        <v>705</v>
      </c>
      <c r="B25" s="49" t="s">
        <v>1009</v>
      </c>
      <c r="C25" s="39">
        <v>4.6856149091995716E-2</v>
      </c>
      <c r="D25" s="50">
        <v>4.7157019175925213E-2</v>
      </c>
    </row>
    <row r="26" spans="1:4" x14ac:dyDescent="0.25">
      <c r="A26" s="48" t="s">
        <v>707</v>
      </c>
      <c r="B26" s="49" t="s">
        <v>1010</v>
      </c>
      <c r="C26" s="39">
        <v>6.1428802471819186E-2</v>
      </c>
      <c r="D26" s="50">
        <v>6.2506882771653186E-2</v>
      </c>
    </row>
    <row r="27" spans="1:4" x14ac:dyDescent="0.25">
      <c r="A27" s="48" t="s">
        <v>709</v>
      </c>
      <c r="B27" s="49" t="s">
        <v>1011</v>
      </c>
      <c r="C27" s="39">
        <v>5.189049079266464E-2</v>
      </c>
      <c r="D27" s="50">
        <v>5.1790099795895037E-2</v>
      </c>
    </row>
    <row r="28" spans="1:4" x14ac:dyDescent="0.25">
      <c r="A28" s="48" t="s">
        <v>711</v>
      </c>
      <c r="B28" s="49" t="s">
        <v>1012</v>
      </c>
      <c r="C28" s="39">
        <v>4.6856149091995716E-2</v>
      </c>
      <c r="D28" s="50">
        <v>4.7157019175925213E-2</v>
      </c>
    </row>
    <row r="29" spans="1:4" x14ac:dyDescent="0.25">
      <c r="A29" s="48" t="s">
        <v>713</v>
      </c>
      <c r="B29" s="49" t="s">
        <v>1013</v>
      </c>
      <c r="C29" s="39">
        <v>3.9873776714249062E-2</v>
      </c>
      <c r="D29" s="50">
        <v>3.985919413210752E-2</v>
      </c>
    </row>
    <row r="30" spans="1:4" x14ac:dyDescent="0.25">
      <c r="A30" s="48" t="s">
        <v>715</v>
      </c>
      <c r="B30" s="49" t="s">
        <v>1014</v>
      </c>
      <c r="C30" s="39">
        <v>0.10852934933766192</v>
      </c>
      <c r="D30" s="50">
        <v>0.10984093936391481</v>
      </c>
    </row>
    <row r="31" spans="1:4" x14ac:dyDescent="0.25">
      <c r="A31" s="48"/>
      <c r="B31" s="49"/>
      <c r="C31" s="39"/>
      <c r="D31" s="50"/>
    </row>
    <row r="32" spans="1:4" x14ac:dyDescent="0.25">
      <c r="A32" s="48"/>
      <c r="B32" s="49"/>
      <c r="C32" s="39"/>
      <c r="D32" s="50"/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1 NOVEMBRE 2021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717</v>
      </c>
      <c r="B5" s="38" t="s">
        <v>937</v>
      </c>
      <c r="C5" s="64">
        <v>0.10022829498177011</v>
      </c>
      <c r="D5" s="40">
        <v>0.10039204633697595</v>
      </c>
    </row>
    <row r="6" spans="1:4" x14ac:dyDescent="0.25">
      <c r="A6" s="48" t="s">
        <v>718</v>
      </c>
      <c r="B6" s="49" t="s">
        <v>133</v>
      </c>
      <c r="C6" s="39">
        <v>9.4700352325166742E-2</v>
      </c>
      <c r="D6" s="45">
        <v>9.4572379546146279E-2</v>
      </c>
    </row>
    <row r="7" spans="1:4" x14ac:dyDescent="0.25">
      <c r="A7" s="48" t="s">
        <v>719</v>
      </c>
      <c r="B7" s="49" t="s">
        <v>936</v>
      </c>
      <c r="C7" s="39">
        <v>0.12846576263895504</v>
      </c>
      <c r="D7" s="50">
        <v>0.12878758646684835</v>
      </c>
    </row>
    <row r="8" spans="1:4" x14ac:dyDescent="0.25">
      <c r="A8" s="48" t="s">
        <v>720</v>
      </c>
      <c r="B8" s="49" t="s">
        <v>63</v>
      </c>
      <c r="C8" s="39">
        <v>6.8191219115803711E-2</v>
      </c>
      <c r="D8" s="50">
        <v>6.8191560235097648E-2</v>
      </c>
    </row>
    <row r="9" spans="1:4" x14ac:dyDescent="0.25">
      <c r="A9" s="48" t="s">
        <v>721</v>
      </c>
      <c r="B9" s="49" t="s">
        <v>71</v>
      </c>
      <c r="C9" s="39">
        <v>0.11549036146960669</v>
      </c>
      <c r="D9" s="50">
        <v>0.11503419731169606</v>
      </c>
    </row>
    <row r="10" spans="1:4" x14ac:dyDescent="0.25">
      <c r="A10" s="48" t="s">
        <v>722</v>
      </c>
      <c r="B10" s="49" t="s">
        <v>934</v>
      </c>
      <c r="C10" s="39">
        <v>0.11320270060419894</v>
      </c>
      <c r="D10" s="50">
        <v>0.11353994237826188</v>
      </c>
    </row>
    <row r="11" spans="1:4" x14ac:dyDescent="0.25">
      <c r="A11" s="48" t="s">
        <v>723</v>
      </c>
      <c r="B11" s="49" t="s">
        <v>91</v>
      </c>
      <c r="C11" s="39">
        <v>0.21014211479063036</v>
      </c>
      <c r="D11" s="50">
        <v>0.20941085076933155</v>
      </c>
    </row>
    <row r="12" spans="1:4" x14ac:dyDescent="0.25">
      <c r="A12" s="48" t="s">
        <v>724</v>
      </c>
      <c r="B12" s="49" t="s">
        <v>942</v>
      </c>
      <c r="C12" s="39">
        <v>5.132775923076624E-2</v>
      </c>
      <c r="D12" s="50">
        <v>5.146155167432253E-2</v>
      </c>
    </row>
    <row r="13" spans="1:4" x14ac:dyDescent="0.25">
      <c r="A13" s="48" t="s">
        <v>725</v>
      </c>
      <c r="B13" s="49" t="s">
        <v>107</v>
      </c>
      <c r="C13" s="39">
        <v>0.13711178565046098</v>
      </c>
      <c r="D13" s="50">
        <v>0.13710626027208173</v>
      </c>
    </row>
    <row r="14" spans="1:4" x14ac:dyDescent="0.25">
      <c r="A14" s="48" t="s">
        <v>726</v>
      </c>
      <c r="B14" s="49" t="s">
        <v>944</v>
      </c>
      <c r="C14" s="39">
        <v>6.5491258052870316E-2</v>
      </c>
      <c r="D14" s="50">
        <v>6.5538924800425349E-2</v>
      </c>
    </row>
    <row r="15" spans="1:4" x14ac:dyDescent="0.25">
      <c r="A15" s="48" t="s">
        <v>727</v>
      </c>
      <c r="B15" s="49" t="s">
        <v>950</v>
      </c>
      <c r="C15" s="39">
        <v>6.2764765032865127E-2</v>
      </c>
      <c r="D15" s="50">
        <v>6.2650983945626626E-2</v>
      </c>
    </row>
    <row r="16" spans="1:4" x14ac:dyDescent="0.25">
      <c r="A16" s="48" t="s">
        <v>728</v>
      </c>
      <c r="B16" s="49" t="s">
        <v>175</v>
      </c>
      <c r="C16" s="39">
        <v>0.15826122992041877</v>
      </c>
      <c r="D16" s="50">
        <v>0.15791285113040435</v>
      </c>
    </row>
    <row r="17" spans="1:4" x14ac:dyDescent="0.25">
      <c r="A17" s="48" t="s">
        <v>729</v>
      </c>
      <c r="B17" s="49" t="s">
        <v>141</v>
      </c>
      <c r="C17" s="39">
        <v>7.4842791369730627E-2</v>
      </c>
      <c r="D17" s="50">
        <v>7.483627832257056E-2</v>
      </c>
    </row>
    <row r="18" spans="1:4" x14ac:dyDescent="0.25">
      <c r="A18" s="48" t="s">
        <v>730</v>
      </c>
      <c r="B18" s="49" t="s">
        <v>984</v>
      </c>
      <c r="C18" s="39">
        <v>0.10241962991733795</v>
      </c>
      <c r="D18" s="50">
        <v>0.10268639395028482</v>
      </c>
    </row>
    <row r="19" spans="1:4" x14ac:dyDescent="0.25">
      <c r="A19" s="48" t="s">
        <v>731</v>
      </c>
      <c r="B19" s="49" t="s">
        <v>951</v>
      </c>
      <c r="C19" s="39">
        <v>6.9424509590147426E-2</v>
      </c>
      <c r="D19" s="50">
        <v>6.9184092767831273E-2</v>
      </c>
    </row>
    <row r="20" spans="1:4" x14ac:dyDescent="0.25">
      <c r="A20" s="48" t="s">
        <v>732</v>
      </c>
      <c r="B20" s="49" t="s">
        <v>952</v>
      </c>
      <c r="C20" s="39">
        <v>7.7280652852030465E-2</v>
      </c>
      <c r="D20" s="50">
        <v>7.7545869601117506E-2</v>
      </c>
    </row>
    <row r="21" spans="1:4" x14ac:dyDescent="0.25">
      <c r="A21" s="48" t="s">
        <v>733</v>
      </c>
      <c r="B21" s="49" t="s">
        <v>169</v>
      </c>
      <c r="C21" s="39">
        <v>0.12562876917169874</v>
      </c>
      <c r="D21" s="50">
        <v>0.12594185753602472</v>
      </c>
    </row>
    <row r="22" spans="1:4" x14ac:dyDescent="0.25">
      <c r="A22" s="48" t="s">
        <v>734</v>
      </c>
      <c r="B22" s="49" t="s">
        <v>953</v>
      </c>
      <c r="C22" s="39">
        <v>6.8139602365704682E-2</v>
      </c>
      <c r="D22" s="50">
        <v>6.7883142821858505E-2</v>
      </c>
    </row>
    <row r="23" spans="1:4" x14ac:dyDescent="0.25">
      <c r="A23" s="48" t="s">
        <v>735</v>
      </c>
      <c r="B23" s="49" t="s">
        <v>159</v>
      </c>
      <c r="C23" s="39">
        <v>7.9584863657231136E-2</v>
      </c>
      <c r="D23" s="50">
        <v>7.9858399925326978E-2</v>
      </c>
    </row>
    <row r="24" spans="1:4" x14ac:dyDescent="0.25">
      <c r="A24" s="48" t="s">
        <v>736</v>
      </c>
      <c r="B24" s="49" t="s">
        <v>209</v>
      </c>
      <c r="C24" s="39">
        <v>6.1409502827638837E-2</v>
      </c>
      <c r="D24" s="50">
        <v>6.1412216915436552E-2</v>
      </c>
    </row>
    <row r="25" spans="1:4" x14ac:dyDescent="0.25">
      <c r="A25" s="48" t="s">
        <v>737</v>
      </c>
      <c r="B25" s="49" t="s">
        <v>239</v>
      </c>
      <c r="C25" s="39">
        <v>6.023827748818128E-2</v>
      </c>
      <c r="D25" s="50">
        <v>6.0239348868089321E-2</v>
      </c>
    </row>
    <row r="26" spans="1:4" x14ac:dyDescent="0.25">
      <c r="A26" s="48" t="s">
        <v>738</v>
      </c>
      <c r="B26" s="49" t="s">
        <v>227</v>
      </c>
      <c r="C26" s="39">
        <v>0.11318394986218723</v>
      </c>
      <c r="D26" s="50">
        <v>0.11303727336807151</v>
      </c>
    </row>
    <row r="27" spans="1:4" x14ac:dyDescent="0.25">
      <c r="A27" s="48" t="s">
        <v>739</v>
      </c>
      <c r="B27" s="49" t="s">
        <v>623</v>
      </c>
      <c r="C27" s="39">
        <v>0.10722357742982438</v>
      </c>
      <c r="D27" s="50">
        <v>0.10856108578427348</v>
      </c>
    </row>
    <row r="28" spans="1:4" x14ac:dyDescent="0.25">
      <c r="A28" s="48" t="s">
        <v>740</v>
      </c>
      <c r="B28" s="49" t="s">
        <v>101</v>
      </c>
      <c r="C28" s="39">
        <v>8.1027203980401391E-2</v>
      </c>
      <c r="D28" s="50">
        <v>8.1031961183758702E-2</v>
      </c>
    </row>
    <row r="29" spans="1:4" x14ac:dyDescent="0.25">
      <c r="A29" s="48" t="s">
        <v>741</v>
      </c>
      <c r="B29" s="49" t="s">
        <v>233</v>
      </c>
      <c r="C29" s="39">
        <v>0.15042776162843596</v>
      </c>
      <c r="D29" s="50">
        <v>0.15043461416759776</v>
      </c>
    </row>
    <row r="30" spans="1:4" x14ac:dyDescent="0.25">
      <c r="A30" s="48" t="s">
        <v>742</v>
      </c>
      <c r="B30" s="49" t="s">
        <v>237</v>
      </c>
      <c r="C30" s="39">
        <v>6.4585101098459205E-2</v>
      </c>
      <c r="D30" s="50">
        <v>6.4587628711642919E-2</v>
      </c>
    </row>
    <row r="31" spans="1:4" x14ac:dyDescent="0.25">
      <c r="A31" s="48" t="s">
        <v>743</v>
      </c>
      <c r="B31" s="49" t="s">
        <v>968</v>
      </c>
      <c r="C31" s="39">
        <v>0.12723968311900349</v>
      </c>
      <c r="D31" s="50">
        <v>0.1269848946806357</v>
      </c>
    </row>
    <row r="32" spans="1:4" x14ac:dyDescent="0.25">
      <c r="A32" s="48" t="s">
        <v>744</v>
      </c>
      <c r="B32" s="49" t="s">
        <v>581</v>
      </c>
      <c r="C32" s="39">
        <v>0.2056333176762592</v>
      </c>
      <c r="D32" s="50">
        <v>0.2050167086607495</v>
      </c>
    </row>
    <row r="33" spans="1:4" x14ac:dyDescent="0.25">
      <c r="A33" s="48" t="s">
        <v>745</v>
      </c>
      <c r="B33" s="49" t="s">
        <v>257</v>
      </c>
      <c r="C33" s="39">
        <v>5.8172818707591785E-2</v>
      </c>
      <c r="D33" s="50">
        <v>5.8177323596831365E-2</v>
      </c>
    </row>
    <row r="34" spans="1:4" x14ac:dyDescent="0.25">
      <c r="A34" s="48" t="s">
        <v>746</v>
      </c>
      <c r="B34" s="49" t="s">
        <v>269</v>
      </c>
      <c r="C34" s="39">
        <v>4.6942148465282177E-2</v>
      </c>
      <c r="D34" s="50">
        <v>4.6832520940655792E-2</v>
      </c>
    </row>
    <row r="35" spans="1:4" x14ac:dyDescent="0.25">
      <c r="A35" s="48" t="s">
        <v>747</v>
      </c>
      <c r="B35" s="49" t="s">
        <v>261</v>
      </c>
      <c r="C35" s="39">
        <v>9.3239401411667117E-2</v>
      </c>
      <c r="D35" s="50">
        <v>9.3207134945280351E-2</v>
      </c>
    </row>
    <row r="36" spans="1:4" x14ac:dyDescent="0.25">
      <c r="A36" s="48" t="s">
        <v>748</v>
      </c>
      <c r="B36" s="49" t="s">
        <v>955</v>
      </c>
      <c r="C36" s="39">
        <v>6.1524311676736394E-2</v>
      </c>
      <c r="D36" s="50">
        <v>6.1521619457872802E-2</v>
      </c>
    </row>
    <row r="37" spans="1:4" x14ac:dyDescent="0.25">
      <c r="A37" s="48" t="s">
        <v>749</v>
      </c>
      <c r="B37" s="49" t="s">
        <v>963</v>
      </c>
      <c r="C37" s="39">
        <v>6.3592947091435953E-2</v>
      </c>
      <c r="D37" s="50">
        <v>6.3865391887393375E-2</v>
      </c>
    </row>
    <row r="38" spans="1:4" x14ac:dyDescent="0.25">
      <c r="A38" s="48" t="s">
        <v>750</v>
      </c>
      <c r="B38" s="49" t="s">
        <v>956</v>
      </c>
      <c r="C38" s="39">
        <v>0.13218017316570999</v>
      </c>
      <c r="D38" s="50">
        <v>0.13215902838518787</v>
      </c>
    </row>
    <row r="39" spans="1:4" x14ac:dyDescent="0.25">
      <c r="A39" s="48" t="s">
        <v>751</v>
      </c>
      <c r="B39" s="49" t="s">
        <v>291</v>
      </c>
      <c r="C39" s="39">
        <v>4.205053388907886E-2</v>
      </c>
      <c r="D39" s="50">
        <v>4.2028882677601007E-2</v>
      </c>
    </row>
    <row r="40" spans="1:4" x14ac:dyDescent="0.25">
      <c r="A40" s="48" t="s">
        <v>752</v>
      </c>
      <c r="B40" s="49" t="s">
        <v>297</v>
      </c>
      <c r="C40" s="39">
        <v>0.2907872500072225</v>
      </c>
      <c r="D40" s="50">
        <v>0.29066081297891272</v>
      </c>
    </row>
    <row r="41" spans="1:4" x14ac:dyDescent="0.25">
      <c r="A41" s="48" t="s">
        <v>753</v>
      </c>
      <c r="B41" s="49" t="s">
        <v>961</v>
      </c>
      <c r="C41" s="39">
        <v>7.9286442827625675E-2</v>
      </c>
      <c r="D41" s="50">
        <v>7.9094402230841285E-2</v>
      </c>
    </row>
    <row r="42" spans="1:4" x14ac:dyDescent="0.25">
      <c r="A42" s="48" t="s">
        <v>754</v>
      </c>
      <c r="B42" s="49" t="s">
        <v>629</v>
      </c>
      <c r="C42" s="39">
        <v>4.3308360832057344E-2</v>
      </c>
      <c r="D42" s="50">
        <v>4.3531819494152468E-2</v>
      </c>
    </row>
    <row r="43" spans="1:4" x14ac:dyDescent="0.25">
      <c r="A43" s="48" t="s">
        <v>755</v>
      </c>
      <c r="B43" s="49" t="s">
        <v>962</v>
      </c>
      <c r="C43" s="39">
        <v>5.7330255309944088E-2</v>
      </c>
      <c r="D43" s="50">
        <v>5.72213269919645E-2</v>
      </c>
    </row>
    <row r="44" spans="1:4" x14ac:dyDescent="0.25">
      <c r="A44" s="48" t="s">
        <v>756</v>
      </c>
      <c r="B44" s="49" t="s">
        <v>977</v>
      </c>
      <c r="C44" s="39">
        <v>6.7176895511179266E-2</v>
      </c>
      <c r="D44" s="50">
        <v>6.6979524690147174E-2</v>
      </c>
    </row>
    <row r="45" spans="1:4" x14ac:dyDescent="0.25">
      <c r="A45" s="48" t="s">
        <v>757</v>
      </c>
      <c r="B45" s="49" t="s">
        <v>633</v>
      </c>
      <c r="C45" s="39">
        <v>4.2503106530742588E-2</v>
      </c>
      <c r="D45" s="50">
        <v>4.2821406741755816E-2</v>
      </c>
    </row>
    <row r="46" spans="1:4" x14ac:dyDescent="0.25">
      <c r="A46" s="48" t="s">
        <v>758</v>
      </c>
      <c r="B46" s="49" t="s">
        <v>497</v>
      </c>
      <c r="C46" s="39">
        <v>7.6227009629917949E-2</v>
      </c>
      <c r="D46" s="50">
        <v>7.6018983093324222E-2</v>
      </c>
    </row>
    <row r="47" spans="1:4" x14ac:dyDescent="0.25">
      <c r="A47" s="48" t="s">
        <v>759</v>
      </c>
      <c r="B47" s="49" t="s">
        <v>313</v>
      </c>
      <c r="C47" s="39">
        <v>6.501028514771795E-2</v>
      </c>
      <c r="D47" s="50">
        <v>6.5012906023035083E-2</v>
      </c>
    </row>
    <row r="48" spans="1:4" x14ac:dyDescent="0.25">
      <c r="A48" s="48" t="s">
        <v>760</v>
      </c>
      <c r="B48" s="49" t="s">
        <v>345</v>
      </c>
      <c r="C48" s="39">
        <v>0.15270655187797183</v>
      </c>
      <c r="D48" s="50">
        <v>0.15288556459531216</v>
      </c>
    </row>
    <row r="49" spans="1:4" x14ac:dyDescent="0.25">
      <c r="A49" s="48" t="s">
        <v>761</v>
      </c>
      <c r="B49" s="49" t="s">
        <v>341</v>
      </c>
      <c r="C49" s="39">
        <v>0.13609954905953517</v>
      </c>
      <c r="D49" s="50">
        <v>0.1361718519189625</v>
      </c>
    </row>
    <row r="50" spans="1:4" x14ac:dyDescent="0.25">
      <c r="A50" s="48" t="s">
        <v>762</v>
      </c>
      <c r="B50" s="49" t="s">
        <v>343</v>
      </c>
      <c r="C50" s="39">
        <v>7.7404738749423579E-2</v>
      </c>
      <c r="D50" s="50">
        <v>7.727962965505733E-2</v>
      </c>
    </row>
    <row r="51" spans="1:4" x14ac:dyDescent="0.25">
      <c r="A51" s="48" t="s">
        <v>763</v>
      </c>
      <c r="B51" s="49" t="s">
        <v>363</v>
      </c>
      <c r="C51" s="39">
        <v>0.10574904755357994</v>
      </c>
      <c r="D51" s="50">
        <v>0.10611006512843529</v>
      </c>
    </row>
    <row r="52" spans="1:4" x14ac:dyDescent="0.25">
      <c r="A52" s="48" t="s">
        <v>764</v>
      </c>
      <c r="B52" s="49" t="s">
        <v>983</v>
      </c>
      <c r="C52" s="39">
        <v>6.4090622057365002E-2</v>
      </c>
      <c r="D52" s="50">
        <v>6.3970505744569528E-2</v>
      </c>
    </row>
    <row r="53" spans="1:4" x14ac:dyDescent="0.25">
      <c r="A53" s="48" t="s">
        <v>765</v>
      </c>
      <c r="B53" s="49" t="s">
        <v>353</v>
      </c>
      <c r="C53" s="39">
        <v>5.5718848921315123E-2</v>
      </c>
      <c r="D53" s="50">
        <v>5.554881685598529E-2</v>
      </c>
    </row>
    <row r="54" spans="1:4" x14ac:dyDescent="0.25">
      <c r="A54" s="48" t="s">
        <v>766</v>
      </c>
      <c r="B54" s="49" t="s">
        <v>969</v>
      </c>
      <c r="C54" s="39">
        <v>0.15729408068525155</v>
      </c>
      <c r="D54" s="50">
        <v>0.15815330811854389</v>
      </c>
    </row>
    <row r="55" spans="1:4" x14ac:dyDescent="0.25">
      <c r="A55" s="48" t="s">
        <v>767</v>
      </c>
      <c r="B55" s="49" t="s">
        <v>235</v>
      </c>
      <c r="C55" s="39">
        <v>4.1611589936118777E-2</v>
      </c>
      <c r="D55" s="50">
        <v>4.1607167352115719E-2</v>
      </c>
    </row>
    <row r="56" spans="1:4" x14ac:dyDescent="0.25">
      <c r="A56" s="48" t="s">
        <v>768</v>
      </c>
      <c r="B56" s="49" t="s">
        <v>970</v>
      </c>
      <c r="C56" s="39">
        <v>8.3518844698016986E-2</v>
      </c>
      <c r="D56" s="50">
        <v>8.3338371340810791E-2</v>
      </c>
    </row>
    <row r="57" spans="1:4" x14ac:dyDescent="0.25">
      <c r="A57" s="48" t="s">
        <v>769</v>
      </c>
      <c r="B57" s="49" t="s">
        <v>385</v>
      </c>
      <c r="C57" s="39">
        <v>9.877334942637897E-2</v>
      </c>
      <c r="D57" s="50">
        <v>9.8666189926370162E-2</v>
      </c>
    </row>
    <row r="58" spans="1:4" x14ac:dyDescent="0.25">
      <c r="A58" s="48" t="s">
        <v>770</v>
      </c>
      <c r="B58" s="49" t="s">
        <v>303</v>
      </c>
      <c r="C58" s="39">
        <v>0.16514169173578602</v>
      </c>
      <c r="D58" s="50">
        <v>0.16467510035668798</v>
      </c>
    </row>
    <row r="59" spans="1:4" x14ac:dyDescent="0.25">
      <c r="A59" s="48" t="s">
        <v>771</v>
      </c>
      <c r="B59" s="49" t="s">
        <v>964</v>
      </c>
      <c r="C59" s="39">
        <v>0.10453944861363605</v>
      </c>
      <c r="D59" s="50">
        <v>0.10503685335476712</v>
      </c>
    </row>
    <row r="60" spans="1:4" x14ac:dyDescent="0.25">
      <c r="A60" s="48" t="s">
        <v>772</v>
      </c>
      <c r="B60" s="49" t="s">
        <v>259</v>
      </c>
      <c r="C60" s="39">
        <v>0.17867895592637098</v>
      </c>
      <c r="D60" s="50">
        <v>0.17828291023422871</v>
      </c>
    </row>
    <row r="61" spans="1:4" x14ac:dyDescent="0.25">
      <c r="A61" s="48" t="s">
        <v>773</v>
      </c>
      <c r="B61" s="49" t="s">
        <v>971</v>
      </c>
      <c r="C61" s="39">
        <v>5.3093018131300532E-2</v>
      </c>
      <c r="D61" s="50">
        <v>5.3055690717958549E-2</v>
      </c>
    </row>
    <row r="62" spans="1:4" x14ac:dyDescent="0.25">
      <c r="A62" s="48" t="s">
        <v>774</v>
      </c>
      <c r="B62" s="49" t="s">
        <v>393</v>
      </c>
      <c r="C62" s="39">
        <v>0.13853577313649765</v>
      </c>
      <c r="D62" s="50">
        <v>0.13809823528701212</v>
      </c>
    </row>
    <row r="63" spans="1:4" x14ac:dyDescent="0.25">
      <c r="A63" s="48" t="s">
        <v>775</v>
      </c>
      <c r="B63" s="49" t="s">
        <v>972</v>
      </c>
      <c r="C63" s="39">
        <v>6.7170651220707783E-2</v>
      </c>
      <c r="D63" s="50">
        <v>6.7058081984893894E-2</v>
      </c>
    </row>
    <row r="64" spans="1:4" x14ac:dyDescent="0.25">
      <c r="A64" s="48" t="s">
        <v>776</v>
      </c>
      <c r="B64" s="49" t="s">
        <v>271</v>
      </c>
      <c r="C64" s="39">
        <v>8.3048123249651773E-2</v>
      </c>
      <c r="D64" s="50">
        <v>8.3420198384036193E-2</v>
      </c>
    </row>
    <row r="65" spans="1:4" x14ac:dyDescent="0.25">
      <c r="A65" s="48" t="s">
        <v>777</v>
      </c>
      <c r="B65" s="49" t="s">
        <v>179</v>
      </c>
      <c r="C65" s="39">
        <v>0.19506012376314499</v>
      </c>
      <c r="D65" s="50">
        <v>0.19497532950391344</v>
      </c>
    </row>
    <row r="66" spans="1:4" x14ac:dyDescent="0.25">
      <c r="A66" s="48" t="s">
        <v>778</v>
      </c>
      <c r="B66" s="49" t="s">
        <v>945</v>
      </c>
      <c r="C66" s="39">
        <v>5.7458213737307286E-2</v>
      </c>
      <c r="D66" s="50">
        <v>5.7341245738113958E-2</v>
      </c>
    </row>
    <row r="67" spans="1:4" x14ac:dyDescent="0.25">
      <c r="A67" s="48" t="s">
        <v>779</v>
      </c>
      <c r="B67" s="49" t="s">
        <v>519</v>
      </c>
      <c r="C67" s="39">
        <v>9.3762389912782254E-2</v>
      </c>
      <c r="D67" s="50">
        <v>9.4191355374521626E-2</v>
      </c>
    </row>
    <row r="68" spans="1:4" x14ac:dyDescent="0.25">
      <c r="A68" s="48" t="s">
        <v>780</v>
      </c>
      <c r="B68" s="49" t="s">
        <v>409</v>
      </c>
      <c r="C68" s="39">
        <v>0.10307637565826185</v>
      </c>
      <c r="D68" s="50">
        <v>0.10283390167703232</v>
      </c>
    </row>
    <row r="69" spans="1:4" x14ac:dyDescent="0.25">
      <c r="A69" s="48" t="s">
        <v>781</v>
      </c>
      <c r="B69" s="49" t="s">
        <v>45</v>
      </c>
      <c r="C69" s="39">
        <v>0.30687140165751237</v>
      </c>
      <c r="D69" s="50">
        <v>0.30605580237731095</v>
      </c>
    </row>
    <row r="70" spans="1:4" x14ac:dyDescent="0.25">
      <c r="A70" s="48" t="s">
        <v>782</v>
      </c>
      <c r="B70" s="49" t="s">
        <v>947</v>
      </c>
      <c r="C70" s="39">
        <v>0.15532097581473184</v>
      </c>
      <c r="D70" s="50">
        <v>0.15476306779751445</v>
      </c>
    </row>
    <row r="71" spans="1:4" x14ac:dyDescent="0.25">
      <c r="A71" s="48" t="s">
        <v>783</v>
      </c>
      <c r="B71" s="49" t="s">
        <v>423</v>
      </c>
      <c r="C71" s="39">
        <v>8.025275669513196E-2</v>
      </c>
      <c r="D71" s="50">
        <v>8.0046828393907171E-2</v>
      </c>
    </row>
    <row r="72" spans="1:4" x14ac:dyDescent="0.25">
      <c r="A72" s="48" t="s">
        <v>784</v>
      </c>
      <c r="B72" s="49" t="s">
        <v>211</v>
      </c>
      <c r="C72" s="39">
        <v>0.11051650415610481</v>
      </c>
      <c r="D72" s="50">
        <v>0.11078701426223753</v>
      </c>
    </row>
    <row r="73" spans="1:4" x14ac:dyDescent="0.25">
      <c r="A73" s="48" t="s">
        <v>785</v>
      </c>
      <c r="B73" s="49" t="s">
        <v>429</v>
      </c>
      <c r="C73" s="39">
        <v>7.1400875380641243E-2</v>
      </c>
      <c r="D73" s="50">
        <v>7.1387963064538693E-2</v>
      </c>
    </row>
    <row r="74" spans="1:4" x14ac:dyDescent="0.25">
      <c r="A74" s="48" t="s">
        <v>786</v>
      </c>
      <c r="B74" s="49" t="s">
        <v>555</v>
      </c>
      <c r="C74" s="39">
        <v>0.13557022467634808</v>
      </c>
      <c r="D74" s="50">
        <v>0.13513869357081826</v>
      </c>
    </row>
    <row r="75" spans="1:4" x14ac:dyDescent="0.25">
      <c r="A75" s="48" t="s">
        <v>787</v>
      </c>
      <c r="B75" s="49" t="s">
        <v>451</v>
      </c>
      <c r="C75" s="39">
        <v>0.12121581464692019</v>
      </c>
      <c r="D75" s="50">
        <v>0.1208921571424717</v>
      </c>
    </row>
    <row r="76" spans="1:4" x14ac:dyDescent="0.25">
      <c r="A76" s="48" t="s">
        <v>788</v>
      </c>
      <c r="B76" s="49" t="s">
        <v>335</v>
      </c>
      <c r="C76" s="39">
        <v>8.1014991807514397E-2</v>
      </c>
      <c r="D76" s="50">
        <v>8.0791954954532286E-2</v>
      </c>
    </row>
    <row r="77" spans="1:4" x14ac:dyDescent="0.25">
      <c r="A77" s="48" t="s">
        <v>789</v>
      </c>
      <c r="B77" s="49" t="s">
        <v>607</v>
      </c>
      <c r="C77" s="39">
        <v>0.13164799440349015</v>
      </c>
      <c r="D77" s="50">
        <v>0.13139287540951239</v>
      </c>
    </row>
    <row r="78" spans="1:4" x14ac:dyDescent="0.25">
      <c r="A78" s="48" t="s">
        <v>790</v>
      </c>
      <c r="B78" s="49" t="s">
        <v>447</v>
      </c>
      <c r="C78" s="39">
        <v>7.8685402565978904E-2</v>
      </c>
      <c r="D78" s="50">
        <v>7.8538538806899733E-2</v>
      </c>
    </row>
    <row r="79" spans="1:4" x14ac:dyDescent="0.25">
      <c r="A79" s="48" t="s">
        <v>791</v>
      </c>
      <c r="B79" s="49" t="s">
        <v>439</v>
      </c>
      <c r="C79" s="39">
        <v>0.14523689534699372</v>
      </c>
      <c r="D79" s="50">
        <v>0.14470421609447132</v>
      </c>
    </row>
    <row r="80" spans="1:4" x14ac:dyDescent="0.25">
      <c r="A80" s="48" t="s">
        <v>792</v>
      </c>
      <c r="B80" s="49" t="s">
        <v>975</v>
      </c>
      <c r="C80" s="39">
        <v>6.3808986212871233E-2</v>
      </c>
      <c r="D80" s="50">
        <v>6.3711354534713938E-2</v>
      </c>
    </row>
    <row r="81" spans="1:4" x14ac:dyDescent="0.25">
      <c r="A81" s="48" t="s">
        <v>793</v>
      </c>
      <c r="B81" s="49" t="s">
        <v>966</v>
      </c>
      <c r="C81" s="39">
        <v>7.1816565228471227E-2</v>
      </c>
      <c r="D81" s="50">
        <v>7.1781143650191268E-2</v>
      </c>
    </row>
    <row r="82" spans="1:4" x14ac:dyDescent="0.25">
      <c r="A82" s="48" t="s">
        <v>794</v>
      </c>
      <c r="B82" s="49" t="s">
        <v>67</v>
      </c>
      <c r="C82" s="39">
        <v>9.12915634820292E-2</v>
      </c>
      <c r="D82" s="50">
        <v>9.1117571337255468E-2</v>
      </c>
    </row>
    <row r="83" spans="1:4" x14ac:dyDescent="0.25">
      <c r="A83" s="48" t="s">
        <v>795</v>
      </c>
      <c r="B83" s="49" t="s">
        <v>461</v>
      </c>
      <c r="C83" s="39">
        <v>7.4131202882944461E-2</v>
      </c>
      <c r="D83" s="50">
        <v>7.4117983847629645E-2</v>
      </c>
    </row>
    <row r="84" spans="1:4" x14ac:dyDescent="0.25">
      <c r="A84" s="48" t="s">
        <v>796</v>
      </c>
      <c r="B84" s="49" t="s">
        <v>991</v>
      </c>
      <c r="C84" s="39">
        <v>5.8006287058501083E-2</v>
      </c>
      <c r="D84" s="50">
        <v>5.780980375324403E-2</v>
      </c>
    </row>
    <row r="85" spans="1:4" x14ac:dyDescent="0.25">
      <c r="A85" s="48" t="s">
        <v>797</v>
      </c>
      <c r="B85" s="49" t="s">
        <v>109</v>
      </c>
      <c r="C85" s="39">
        <v>7.1783928472845218E-2</v>
      </c>
      <c r="D85" s="50">
        <v>7.1777429593639072E-2</v>
      </c>
    </row>
    <row r="86" spans="1:4" x14ac:dyDescent="0.25">
      <c r="A86" s="48" t="s">
        <v>798</v>
      </c>
      <c r="B86" s="49" t="s">
        <v>559</v>
      </c>
      <c r="C86" s="39">
        <v>7.5154195928069906E-2</v>
      </c>
      <c r="D86" s="50">
        <v>7.5002573464503508E-2</v>
      </c>
    </row>
    <row r="87" spans="1:4" x14ac:dyDescent="0.25">
      <c r="A87" s="48" t="s">
        <v>799</v>
      </c>
      <c r="B87" s="49" t="s">
        <v>469</v>
      </c>
      <c r="C87" s="39">
        <v>5.8707968628281822E-2</v>
      </c>
      <c r="D87" s="50">
        <v>5.8707539408697343E-2</v>
      </c>
    </row>
    <row r="88" spans="1:4" x14ac:dyDescent="0.25">
      <c r="A88" s="48" t="s">
        <v>800</v>
      </c>
      <c r="B88" s="49" t="s">
        <v>980</v>
      </c>
      <c r="C88" s="39">
        <v>5.7942152195109085E-2</v>
      </c>
      <c r="D88" s="50">
        <v>5.7840007146703468E-2</v>
      </c>
    </row>
    <row r="89" spans="1:4" x14ac:dyDescent="0.25">
      <c r="A89" s="48" t="s">
        <v>801</v>
      </c>
      <c r="B89" s="49" t="s">
        <v>481</v>
      </c>
      <c r="C89" s="39">
        <v>5.7653399527256427E-2</v>
      </c>
      <c r="D89" s="50">
        <v>5.7499160324516067E-2</v>
      </c>
    </row>
    <row r="90" spans="1:4" x14ac:dyDescent="0.25">
      <c r="A90" s="48" t="s">
        <v>802</v>
      </c>
      <c r="B90" s="49" t="s">
        <v>489</v>
      </c>
      <c r="C90" s="39">
        <v>0.15760705059106161</v>
      </c>
      <c r="D90" s="50">
        <v>0.16048060896082561</v>
      </c>
    </row>
    <row r="91" spans="1:4" x14ac:dyDescent="0.25">
      <c r="A91" s="48" t="s">
        <v>803</v>
      </c>
      <c r="B91" s="49" t="s">
        <v>982</v>
      </c>
      <c r="C91" s="39">
        <v>8.7140292179739703E-2</v>
      </c>
      <c r="D91" s="50">
        <v>8.6955969404694827E-2</v>
      </c>
    </row>
    <row r="92" spans="1:4" x14ac:dyDescent="0.25">
      <c r="A92" s="48" t="s">
        <v>804</v>
      </c>
      <c r="B92" s="49" t="s">
        <v>285</v>
      </c>
      <c r="C92" s="39">
        <v>0.15203918843422728</v>
      </c>
      <c r="D92" s="50">
        <v>0.15199968303132777</v>
      </c>
    </row>
    <row r="93" spans="1:4" x14ac:dyDescent="0.25">
      <c r="A93" s="48" t="s">
        <v>805</v>
      </c>
      <c r="B93" s="49" t="s">
        <v>985</v>
      </c>
      <c r="C93" s="39">
        <v>0.12429968944444206</v>
      </c>
      <c r="D93" s="50">
        <v>0.13644557797851348</v>
      </c>
    </row>
    <row r="94" spans="1:4" x14ac:dyDescent="0.25">
      <c r="A94" s="48" t="s">
        <v>806</v>
      </c>
      <c r="B94" s="49" t="s">
        <v>938</v>
      </c>
      <c r="C94" s="39">
        <v>7.2649460207836691E-2</v>
      </c>
      <c r="D94" s="50">
        <v>7.2557725989502608E-2</v>
      </c>
    </row>
    <row r="95" spans="1:4" x14ac:dyDescent="0.25">
      <c r="A95" s="48" t="s">
        <v>807</v>
      </c>
      <c r="B95" s="49" t="s">
        <v>533</v>
      </c>
      <c r="C95" s="39">
        <v>4.3828751420945555E-2</v>
      </c>
      <c r="D95" s="50">
        <v>4.387146171355305E-2</v>
      </c>
    </row>
    <row r="96" spans="1:4" x14ac:dyDescent="0.25">
      <c r="A96" s="48" t="s">
        <v>808</v>
      </c>
      <c r="B96" s="49" t="s">
        <v>989</v>
      </c>
      <c r="C96" s="39">
        <v>6.1839854787744765E-2</v>
      </c>
      <c r="D96" s="50">
        <v>6.1693318528616647E-2</v>
      </c>
    </row>
    <row r="97" spans="1:4" x14ac:dyDescent="0.25">
      <c r="A97" s="48" t="s">
        <v>809</v>
      </c>
      <c r="B97" s="49" t="s">
        <v>613</v>
      </c>
      <c r="C97" s="39">
        <v>0.13134651185384841</v>
      </c>
      <c r="D97" s="50">
        <v>0.13090410943834715</v>
      </c>
    </row>
    <row r="98" spans="1:4" x14ac:dyDescent="0.25">
      <c r="A98" s="48" t="s">
        <v>810</v>
      </c>
      <c r="B98" s="49" t="s">
        <v>547</v>
      </c>
      <c r="C98" s="39">
        <v>0.11099275653205995</v>
      </c>
      <c r="D98" s="50">
        <v>0.11180439750220404</v>
      </c>
    </row>
    <row r="99" spans="1:4" x14ac:dyDescent="0.25">
      <c r="A99" s="48" t="s">
        <v>811</v>
      </c>
      <c r="B99" s="49" t="s">
        <v>545</v>
      </c>
      <c r="C99" s="39">
        <v>0.18227480403465612</v>
      </c>
      <c r="D99" s="50">
        <v>0.18239931636102877</v>
      </c>
    </row>
    <row r="100" spans="1:4" x14ac:dyDescent="0.25">
      <c r="A100" s="48" t="s">
        <v>812</v>
      </c>
      <c r="B100" s="49" t="s">
        <v>49</v>
      </c>
      <c r="C100" s="39">
        <v>5.5564985110501751E-2</v>
      </c>
      <c r="D100" s="50">
        <v>5.5560967472042727E-2</v>
      </c>
    </row>
    <row r="101" spans="1:4" x14ac:dyDescent="0.25">
      <c r="A101" s="48" t="s">
        <v>813</v>
      </c>
      <c r="B101" s="49" t="s">
        <v>191</v>
      </c>
      <c r="C101" s="39">
        <v>5.3964683969214625E-2</v>
      </c>
      <c r="D101" s="50">
        <v>5.4684350675968156E-2</v>
      </c>
    </row>
    <row r="102" spans="1:4" x14ac:dyDescent="0.25">
      <c r="A102" s="48" t="s">
        <v>814</v>
      </c>
      <c r="B102" s="49" t="s">
        <v>195</v>
      </c>
      <c r="C102" s="39">
        <v>0.1647462761913423</v>
      </c>
      <c r="D102" s="50">
        <v>0.16467189043322245</v>
      </c>
    </row>
    <row r="103" spans="1:4" x14ac:dyDescent="0.25">
      <c r="A103" s="48" t="s">
        <v>815</v>
      </c>
      <c r="B103" s="49" t="s">
        <v>185</v>
      </c>
      <c r="C103" s="39">
        <v>6.9404312991054484E-2</v>
      </c>
      <c r="D103" s="50">
        <v>6.9395614329834446E-2</v>
      </c>
    </row>
    <row r="104" spans="1:4" x14ac:dyDescent="0.25">
      <c r="A104" s="48" t="s">
        <v>816</v>
      </c>
      <c r="B104" s="49" t="s">
        <v>579</v>
      </c>
      <c r="C104" s="39">
        <v>0.16313817316980075</v>
      </c>
      <c r="D104" s="50">
        <v>0.1627504318008007</v>
      </c>
    </row>
    <row r="105" spans="1:4" x14ac:dyDescent="0.25">
      <c r="A105" s="48" t="s">
        <v>817</v>
      </c>
      <c r="B105" s="49" t="s">
        <v>431</v>
      </c>
      <c r="C105" s="39">
        <v>0.1910792365870807</v>
      </c>
      <c r="D105" s="50">
        <v>0.19062269851028363</v>
      </c>
    </row>
    <row r="106" spans="1:4" x14ac:dyDescent="0.25">
      <c r="A106" s="48" t="s">
        <v>818</v>
      </c>
      <c r="B106" s="49" t="s">
        <v>43</v>
      </c>
      <c r="C106" s="39">
        <v>0.1572998210269804</v>
      </c>
      <c r="D106" s="50">
        <v>0.15693475746155708</v>
      </c>
    </row>
    <row r="107" spans="1:4" x14ac:dyDescent="0.25">
      <c r="A107" s="48" t="s">
        <v>819</v>
      </c>
      <c r="B107" s="49" t="s">
        <v>593</v>
      </c>
      <c r="C107" s="39">
        <v>7.1012456576629454E-2</v>
      </c>
      <c r="D107" s="50">
        <v>7.1072228976404139E-2</v>
      </c>
    </row>
    <row r="108" spans="1:4" x14ac:dyDescent="0.25">
      <c r="A108" s="48" t="s">
        <v>820</v>
      </c>
      <c r="B108" s="49" t="s">
        <v>599</v>
      </c>
      <c r="C108" s="39">
        <v>0.20042737767684096</v>
      </c>
      <c r="D108" s="50">
        <v>0.20037471335209786</v>
      </c>
    </row>
    <row r="109" spans="1:4" x14ac:dyDescent="0.25">
      <c r="A109" s="48" t="s">
        <v>821</v>
      </c>
      <c r="B109" s="49" t="s">
        <v>603</v>
      </c>
      <c r="C109" s="39">
        <v>0.12451906757747357</v>
      </c>
      <c r="D109" s="50">
        <v>0.12451566986368948</v>
      </c>
    </row>
    <row r="110" spans="1:4" x14ac:dyDescent="0.25">
      <c r="A110" s="48" t="s">
        <v>822</v>
      </c>
      <c r="B110" s="49" t="s">
        <v>289</v>
      </c>
      <c r="C110" s="39">
        <v>6.2273460272447276E-2</v>
      </c>
      <c r="D110" s="50">
        <v>6.2179660155579707E-2</v>
      </c>
    </row>
    <row r="111" spans="1:4" x14ac:dyDescent="0.25">
      <c r="A111" s="48" t="s">
        <v>823</v>
      </c>
      <c r="B111" s="49" t="s">
        <v>994</v>
      </c>
      <c r="C111" s="39">
        <v>5.9649600478660712E-2</v>
      </c>
      <c r="D111" s="50">
        <v>5.9704181730898573E-2</v>
      </c>
    </row>
    <row r="112" spans="1:4" x14ac:dyDescent="0.25">
      <c r="A112" s="48" t="s">
        <v>824</v>
      </c>
      <c r="B112" s="49" t="s">
        <v>595</v>
      </c>
      <c r="C112" s="39">
        <v>0.22881935313953641</v>
      </c>
      <c r="D112" s="50">
        <v>0.2284739235125165</v>
      </c>
    </row>
    <row r="113" spans="1:4" x14ac:dyDescent="0.25">
      <c r="A113" s="48" t="s">
        <v>825</v>
      </c>
      <c r="B113" s="49" t="s">
        <v>619</v>
      </c>
      <c r="C113" s="39">
        <v>1.3899901504828189E-2</v>
      </c>
      <c r="D113" s="50">
        <v>1.3899387461957749E-2</v>
      </c>
    </row>
    <row r="114" spans="1:4" x14ac:dyDescent="0.25">
      <c r="A114" s="48" t="s">
        <v>826</v>
      </c>
      <c r="B114" s="49" t="s">
        <v>635</v>
      </c>
      <c r="C114" s="39">
        <v>5.2112769420759902E-2</v>
      </c>
      <c r="D114" s="50">
        <v>5.2010410675767907E-2</v>
      </c>
    </row>
    <row r="115" spans="1:4" x14ac:dyDescent="0.25">
      <c r="A115" s="48" t="s">
        <v>827</v>
      </c>
      <c r="B115" s="49" t="s">
        <v>627</v>
      </c>
      <c r="C115" s="39">
        <v>0.10083366097234517</v>
      </c>
      <c r="D115" s="50">
        <v>0.10098743549126453</v>
      </c>
    </row>
    <row r="116" spans="1:4" x14ac:dyDescent="0.25">
      <c r="A116" s="48" t="s">
        <v>828</v>
      </c>
      <c r="B116" s="49" t="s">
        <v>949</v>
      </c>
      <c r="C116" s="39">
        <v>8.6969620995507202E-2</v>
      </c>
      <c r="D116" s="50">
        <v>8.7248274186522382E-2</v>
      </c>
    </row>
    <row r="117" spans="1:4" x14ac:dyDescent="0.25">
      <c r="A117" s="48" t="s">
        <v>829</v>
      </c>
      <c r="B117" s="49" t="s">
        <v>625</v>
      </c>
      <c r="C117" s="39">
        <v>4.7806453019380635E-2</v>
      </c>
      <c r="D117" s="50">
        <v>4.7733640264932167E-2</v>
      </c>
    </row>
    <row r="118" spans="1:4" x14ac:dyDescent="0.25">
      <c r="A118" s="48" t="s">
        <v>830</v>
      </c>
      <c r="B118" s="49" t="s">
        <v>960</v>
      </c>
      <c r="C118" s="39">
        <v>4.6092622504889713E-2</v>
      </c>
      <c r="D118" s="50">
        <v>4.6421117532928068E-2</v>
      </c>
    </row>
    <row r="119" spans="1:4" x14ac:dyDescent="0.25">
      <c r="A119" s="48" t="s">
        <v>831</v>
      </c>
      <c r="B119" s="49" t="s">
        <v>643</v>
      </c>
      <c r="C119" s="39">
        <v>0.13245943174835753</v>
      </c>
      <c r="D119" s="50">
        <v>0.13246644353825579</v>
      </c>
    </row>
    <row r="120" spans="1:4" x14ac:dyDescent="0.25">
      <c r="A120" s="48" t="s">
        <v>832</v>
      </c>
      <c r="B120" s="49" t="s">
        <v>997</v>
      </c>
      <c r="C120" s="39">
        <v>5.0479282716204193E-2</v>
      </c>
      <c r="D120" s="50">
        <v>5.0381854990219528E-2</v>
      </c>
    </row>
    <row r="121" spans="1:4" x14ac:dyDescent="0.25">
      <c r="A121" s="48" t="s">
        <v>833</v>
      </c>
      <c r="B121" s="49" t="s">
        <v>946</v>
      </c>
      <c r="C121" s="39">
        <v>5.9507255174010003E-2</v>
      </c>
      <c r="D121" s="50">
        <v>5.9505057642040879E-2</v>
      </c>
    </row>
    <row r="122" spans="1:4" x14ac:dyDescent="0.25">
      <c r="A122" s="48" t="s">
        <v>834</v>
      </c>
      <c r="B122" s="49" t="s">
        <v>996</v>
      </c>
      <c r="C122" s="39">
        <v>4.6398208416765424E-2</v>
      </c>
      <c r="D122" s="50">
        <v>4.6662997098126976E-2</v>
      </c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"GROUPEMENT DES BAX EN VIGUEUR LE "&amp;'OPTIONS - INTERVALLES DE MARGE'!A1</f>
        <v>GROUPEMENT DES BAX EN VIGUEUR LE 1 NOVEMBRE 2021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835</v>
      </c>
      <c r="D5" s="6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836</v>
      </c>
      <c r="D6" s="7">
        <v>202203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837</v>
      </c>
      <c r="D7" s="8">
        <v>202206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838</v>
      </c>
      <c r="D8" s="7">
        <v>202209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839</v>
      </c>
      <c r="D9" s="8">
        <v>202212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840</v>
      </c>
      <c r="D10" s="6">
        <v>202303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841</v>
      </c>
      <c r="D11" s="6">
        <v>202306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842</v>
      </c>
      <c r="D12" s="7">
        <v>202309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843</v>
      </c>
      <c r="D13" s="9">
        <v>202312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844</v>
      </c>
      <c r="D14" s="6">
        <v>202403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845</v>
      </c>
      <c r="D15" s="6">
        <v>202406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846</v>
      </c>
      <c r="D16" s="7">
        <v>202409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"IMPUTATIONS POUR POSITION MIXTE INTRA-MARCHANDISE - 'BUTTERFLY' TRIMESTRIEL EN VIGUEUR LE "&amp;'OPTIONS - INTERVALLES DE MARGE'!A1</f>
        <v>IMPUTATIONS POUR POSITION MIXTE INTRA-MARCHANDISE - 'BUTTERFLY' TRIMESTRIEL EN VIGUEUR LE 1 NOVEMBRE 2021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847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848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849</v>
      </c>
      <c r="C23" s="13">
        <v>199</v>
      </c>
      <c r="D23" s="13">
        <v>186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850</v>
      </c>
      <c r="C24" s="13">
        <v>186</v>
      </c>
      <c r="D24" s="13">
        <v>174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851</v>
      </c>
      <c r="C25" s="13">
        <v>150</v>
      </c>
      <c r="D25" s="13">
        <v>149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852</v>
      </c>
      <c r="C26" s="13">
        <v>162</v>
      </c>
      <c r="D26" s="13">
        <v>162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853</v>
      </c>
      <c r="C27" s="13">
        <v>28</v>
      </c>
      <c r="D27" s="13">
        <v>30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854</v>
      </c>
      <c r="C28" s="13">
        <v>31</v>
      </c>
      <c r="D28" s="13">
        <v>33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855</v>
      </c>
      <c r="C29" s="13">
        <v>180</v>
      </c>
      <c r="D29" s="13">
        <v>180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856</v>
      </c>
      <c r="C30" s="14">
        <v>182</v>
      </c>
      <c r="D30" s="14">
        <v>182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"IMPUTATIONS POUR POSITION MIXTE INTRA-MARCHANDISE - 'BUTTERFLY' SEMESTRIEL EN VIGUEUR LE "&amp;'OPTIONS - INTERVALLES DE MARGE'!A1</f>
        <v>IMPUTATIONS POUR POSITION MIXTE INTRA-MARCHANDISE - 'BUTTERFLY' SEMESTRIEL EN VIGUEUR LE 1 NOVEMBRE 2021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7</v>
      </c>
      <c r="C33" s="131" t="s">
        <v>8</v>
      </c>
      <c r="D33" s="13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857</v>
      </c>
      <c r="C35" s="19">
        <v>86</v>
      </c>
      <c r="D35" s="19">
        <v>92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858</v>
      </c>
      <c r="C36" s="19">
        <v>125</v>
      </c>
      <c r="D36" s="19">
        <v>130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859</v>
      </c>
      <c r="C37" s="19">
        <v>294</v>
      </c>
      <c r="D37" s="19">
        <v>295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860</v>
      </c>
      <c r="C38" s="19">
        <v>201</v>
      </c>
      <c r="D38" s="19">
        <v>206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861</v>
      </c>
      <c r="C39" s="19">
        <v>21</v>
      </c>
      <c r="D39" s="19">
        <v>40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862</v>
      </c>
      <c r="C40" s="19">
        <v>46</v>
      </c>
      <c r="D40" s="19">
        <v>49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863</v>
      </c>
      <c r="C41" s="19">
        <v>41</v>
      </c>
      <c r="D41" s="19">
        <v>60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864</v>
      </c>
      <c r="C42" s="20">
        <v>16</v>
      </c>
      <c r="D42" s="20">
        <v>18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"IMPUTATIONS POUR POSITION MIXTE INTRA-MARCHANDISE - 'BUTTERFLY' NEUF-MOIS EN VIGUEUR LE "&amp;'OPTIONS - INTERVALLES DE MARGE'!A1</f>
        <v>IMPUTATIONS POUR POSITION MIXTE INTRA-MARCHANDISE - 'BUTTERFLY' NEUF-MOIS EN VIGUEUR LE 1 NOVEMBRE 2021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7</v>
      </c>
      <c r="C45" s="131" t="s">
        <v>8</v>
      </c>
      <c r="D45" s="13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865</v>
      </c>
      <c r="C47" s="19">
        <v>405</v>
      </c>
      <c r="D47" s="19">
        <v>405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866</v>
      </c>
      <c r="C48" s="19">
        <v>332</v>
      </c>
      <c r="D48" s="19">
        <v>337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867</v>
      </c>
      <c r="C49" s="19">
        <v>242</v>
      </c>
      <c r="D49" s="19">
        <v>261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868</v>
      </c>
      <c r="C50" s="19">
        <v>98</v>
      </c>
      <c r="D50" s="19">
        <v>119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869</v>
      </c>
      <c r="C51" s="19">
        <v>139</v>
      </c>
      <c r="D51" s="19">
        <v>145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870</v>
      </c>
      <c r="C52" s="20">
        <v>176</v>
      </c>
      <c r="D52" s="20">
        <v>184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"IMPUTATIONS POUR POSITION MIXTE INTRA-MARCHANDISE - 'BUTTERFLY' ANNUEL EN VIGUEUR LE "&amp;'OPTIONS - INTERVALLES DE MARGE'!A1</f>
        <v>IMPUTATIONS POUR POSITION MIXTE INTRA-MARCHANDISE - 'BUTTERFLY' ANNUEL EN VIGUEUR LE 1 NOVEMBRE 2021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7</v>
      </c>
      <c r="C55" s="131" t="s">
        <v>8</v>
      </c>
      <c r="D55" s="13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871</v>
      </c>
      <c r="C57" s="19">
        <v>434</v>
      </c>
      <c r="D57" s="19">
        <v>436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872</v>
      </c>
      <c r="C58" s="19">
        <v>208</v>
      </c>
      <c r="D58" s="19">
        <v>213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873</v>
      </c>
      <c r="C59" s="19">
        <v>220</v>
      </c>
      <c r="D59" s="19">
        <v>240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874</v>
      </c>
      <c r="C60" s="20">
        <v>219</v>
      </c>
      <c r="D60" s="20">
        <v>225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"IMPUTATIONS POUR POSITION MIXTE INTRA-MARCHANDISE - INTERMENSUELLE EN VIGUEUR LE "&amp;'OPTIONS - INTERVALLES DE MARGE'!A1</f>
        <v>IMPUTATIONS POUR POSITION MIXTE INTRA-MARCHANDISE - INTERMENSUELLE EN VIGUEUR LE 1 NOVEMBRE 2021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184</v>
      </c>
      <c r="C65" s="24">
        <v>181</v>
      </c>
      <c r="D65" s="25">
        <v>196</v>
      </c>
      <c r="E65" s="26">
        <v>330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145</v>
      </c>
      <c r="D66" s="29">
        <v>486</v>
      </c>
      <c r="E66" s="30">
        <v>533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398</v>
      </c>
      <c r="E67" s="30">
        <v>484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192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"GROUPEMENT DES CORRA EN VIGUEUR LE "&amp;'OPTIONS - INTERVALLES DE MARGE'!A1</f>
        <v>GROUPEMENT DES CORRA EN VIGUEUR LE 1 NOVEMBRE 2021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875</v>
      </c>
      <c r="D5" s="6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876</v>
      </c>
      <c r="D6" s="7">
        <v>202203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877</v>
      </c>
      <c r="D7" s="8">
        <v>202206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878</v>
      </c>
      <c r="D8" s="7">
        <v>202209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879</v>
      </c>
      <c r="D9" s="8">
        <v>202212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880</v>
      </c>
      <c r="D10" s="6">
        <v>202303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881</v>
      </c>
      <c r="D11" s="6">
        <v>202306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882</v>
      </c>
      <c r="D12" s="7">
        <v>202309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883</v>
      </c>
      <c r="D13" s="9">
        <v>202312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884</v>
      </c>
      <c r="D14" s="6">
        <v>202403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885</v>
      </c>
      <c r="D15" s="6">
        <v>202406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886</v>
      </c>
      <c r="D16" s="7">
        <v>202409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"IMPUTATIONS POUR POSITION MIXTE INTRA-MARCHANDISE - 'BUTTERFLY' TRIMESTRIEL EN VIGUEUR LE "&amp;'OPTIONS - INTERVALLES DE MARGE'!A1</f>
        <v>IMPUTATIONS POUR POSITION MIXTE INTRA-MARCHANDISE - 'BUTTERFLY' TRIMESTRIEL EN VIGUEUR LE 1 NOVEMBRE 2021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887</v>
      </c>
      <c r="C21" s="12">
        <v>150</v>
      </c>
      <c r="D21" s="12">
        <v>150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888</v>
      </c>
      <c r="C22" s="13">
        <v>237</v>
      </c>
      <c r="D22" s="13">
        <v>237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889</v>
      </c>
      <c r="C23" s="13">
        <v>242</v>
      </c>
      <c r="D23" s="13">
        <v>242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890</v>
      </c>
      <c r="C24" s="13">
        <v>140</v>
      </c>
      <c r="D24" s="13">
        <v>139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891</v>
      </c>
      <c r="C25" s="13">
        <v>90</v>
      </c>
      <c r="D25" s="13">
        <v>90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892</v>
      </c>
      <c r="C26" s="13">
        <v>106</v>
      </c>
      <c r="D26" s="13">
        <v>106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893</v>
      </c>
      <c r="C27" s="13">
        <v>2</v>
      </c>
      <c r="D27" s="13">
        <v>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894</v>
      </c>
      <c r="C28" s="13">
        <v>0</v>
      </c>
      <c r="D28" s="13">
        <v>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895</v>
      </c>
      <c r="C29" s="13">
        <v>142</v>
      </c>
      <c r="D29" s="13">
        <v>142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896</v>
      </c>
      <c r="C30" s="14">
        <v>169</v>
      </c>
      <c r="D30" s="14">
        <v>169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"IMPUTATIONS POUR POSITION MIXTE INTRA-MARCHANDISE - 'BUTTERFLY' SEMESTRIEL EN VIGUEUR LE "&amp;'OPTIONS - INTERVALLES DE MARGE'!A1</f>
        <v>IMPUTATIONS POUR POSITION MIXTE INTRA-MARCHANDISE - 'BUTTERFLY' SEMESTRIEL EN VIGUEUR LE 1 NOVEMBRE 2021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7</v>
      </c>
      <c r="C33" s="131" t="s">
        <v>8</v>
      </c>
      <c r="D33" s="13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897</v>
      </c>
      <c r="C35" s="19">
        <v>325</v>
      </c>
      <c r="D35" s="19">
        <v>324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898</v>
      </c>
      <c r="C36" s="19">
        <v>245</v>
      </c>
      <c r="D36" s="19">
        <v>245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899</v>
      </c>
      <c r="C37" s="19">
        <v>273</v>
      </c>
      <c r="D37" s="19">
        <v>273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900</v>
      </c>
      <c r="C38" s="19">
        <v>168</v>
      </c>
      <c r="D38" s="19">
        <v>168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901</v>
      </c>
      <c r="C39" s="19">
        <v>61</v>
      </c>
      <c r="D39" s="19">
        <v>61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902</v>
      </c>
      <c r="C40" s="19">
        <v>50</v>
      </c>
      <c r="D40" s="19">
        <v>50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903</v>
      </c>
      <c r="C41" s="19">
        <v>0</v>
      </c>
      <c r="D41" s="19">
        <v>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904</v>
      </c>
      <c r="C42" s="20">
        <v>0</v>
      </c>
      <c r="D42" s="20">
        <v>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"IMPUTATIONS POUR POSITION MIXTE INTRA-MARCHANDISE - 'BUTTERFLY' NEUF-MOIS EN VIGUEUR LE "&amp;'OPTIONS - INTERVALLES DE MARGE'!A1</f>
        <v>IMPUTATIONS POUR POSITION MIXTE INTRA-MARCHANDISE - 'BUTTERFLY' NEUF-MOIS EN VIGUEUR LE 1 NOVEMBRE 2021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7</v>
      </c>
      <c r="C45" s="131" t="s">
        <v>8</v>
      </c>
      <c r="D45" s="13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905</v>
      </c>
      <c r="C47" s="19">
        <v>328</v>
      </c>
      <c r="D47" s="19">
        <v>328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906</v>
      </c>
      <c r="C48" s="19">
        <v>180</v>
      </c>
      <c r="D48" s="19">
        <v>180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907</v>
      </c>
      <c r="C49" s="19">
        <v>251</v>
      </c>
      <c r="D49" s="19">
        <v>250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908</v>
      </c>
      <c r="C50" s="19">
        <v>220</v>
      </c>
      <c r="D50" s="19">
        <v>220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909</v>
      </c>
      <c r="C51" s="19">
        <v>161</v>
      </c>
      <c r="D51" s="19">
        <v>161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910</v>
      </c>
      <c r="C52" s="20">
        <v>60</v>
      </c>
      <c r="D52" s="20">
        <v>60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"IMPUTATIONS POUR POSITION MIXTE INTRA-MARCHANDISE - 'BUTTERFLY' ANNUEL EN VIGUEUR LE "&amp;'OPTIONS - INTERVALLES DE MARGE'!A1</f>
        <v>IMPUTATIONS POUR POSITION MIXTE INTRA-MARCHANDISE - 'BUTTERFLY' ANNUEL EN VIGUEUR LE 1 NOVEMBRE 2021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7</v>
      </c>
      <c r="C55" s="131" t="s">
        <v>8</v>
      </c>
      <c r="D55" s="13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911</v>
      </c>
      <c r="C57" s="19">
        <v>367</v>
      </c>
      <c r="D57" s="19">
        <v>367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912</v>
      </c>
      <c r="C58" s="19">
        <v>248</v>
      </c>
      <c r="D58" s="19">
        <v>248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913</v>
      </c>
      <c r="C59" s="19">
        <v>269</v>
      </c>
      <c r="D59" s="19">
        <v>269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914</v>
      </c>
      <c r="C60" s="20">
        <v>254</v>
      </c>
      <c r="D60" s="20">
        <v>253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"IMPUTATIONS POUR POSITION MIXTE INTRA-MARCHANDISE - INTERMENSUELLE EN VIGUEUR LE "&amp;'OPTIONS - INTERVALLES DE MARGE'!A1</f>
        <v>IMPUTATIONS POUR POSITION MIXTE INTRA-MARCHANDISE - INTERMENSUELLE EN VIGUEUR LE 1 NOVEMBRE 2021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178</v>
      </c>
      <c r="C65" s="24">
        <v>183</v>
      </c>
      <c r="D65" s="25">
        <v>187</v>
      </c>
      <c r="E65" s="26">
        <v>190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221</v>
      </c>
      <c r="D66" s="29">
        <v>200</v>
      </c>
      <c r="E66" s="30">
        <v>208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207</v>
      </c>
      <c r="E67" s="30">
        <v>198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174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"GROUPEMENT DES SDV EN VIGUEUR LE "&amp;'OPTIONS - INTERVALLES DE MARGE'!A1</f>
        <v>GROUPEMENT DES SDV EN VIGUEUR LE 1 NOVEMBRE 2021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915</v>
      </c>
      <c r="D5" s="6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916</v>
      </c>
      <c r="D6" s="94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917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4"/>
      <c r="C8" s="6" t="s">
        <v>918</v>
      </c>
      <c r="D8" s="6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1"/>
      <c r="C9" s="7" t="s">
        <v>919</v>
      </c>
      <c r="D9" s="7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3" t="str">
        <f>"IMPUTATIONS POUR POSITION MIXTE INTRA-MARCHANDISE - INTERMENSUELLE EN VIGUEUR LE "&amp;'OPTIONS - INTERVALLES DE MARGE'!A1</f>
        <v>IMPUTATIONS POUR POSITION MIXTE INTRA-MARCHANDISE - INTERMENSUELLE EN VIGUEUR LE 1 NOVEMBRE 2021</v>
      </c>
      <c r="B11" s="124"/>
      <c r="C11" s="124"/>
      <c r="D11" s="124"/>
      <c r="E11" s="12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9" t="s">
        <v>0</v>
      </c>
      <c r="B12" s="138">
        <v>1</v>
      </c>
      <c r="C12" s="138">
        <v>2</v>
      </c>
      <c r="D12" s="13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0"/>
      <c r="B13" s="139"/>
      <c r="C13" s="139">
        <v>2</v>
      </c>
      <c r="D13" s="14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132</v>
      </c>
      <c r="D14" s="26">
        <v>136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119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145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"GROUPEMENT DES SXF EN VIGUEUR LE "&amp;'OPTIONS - INTERVALLES DE MARGE'!A1</f>
        <v>GROUPEMENT DES SXF EN VIGUEUR LE 1 NOVEMBRE 2021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920</v>
      </c>
      <c r="D5" s="8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4"/>
      <c r="C6" s="6" t="s">
        <v>921</v>
      </c>
      <c r="D6" s="7">
        <v>202203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4"/>
      <c r="C7" s="6" t="s">
        <v>922</v>
      </c>
      <c r="D7" s="8">
        <v>202206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1"/>
      <c r="C8" s="7" t="s">
        <v>923</v>
      </c>
      <c r="D8" s="7">
        <v>202209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924</v>
      </c>
      <c r="D9" s="8">
        <v>202212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1"/>
      <c r="C10" s="7" t="s">
        <v>925</v>
      </c>
      <c r="D10" s="7">
        <v>202312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926</v>
      </c>
      <c r="D11" s="8">
        <v>202412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1"/>
      <c r="C12" s="7" t="s">
        <v>927</v>
      </c>
      <c r="D12" s="7">
        <v>202512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3" t="str">
        <f>"IMPUTATIONS POUR POSITION MIXTE INTRA-MARCHANDISE - INTERMENSUELLE EN VIGUEUR LE "&amp;'OPTIONS - INTERVALLES DE MARGE'!A1</f>
        <v>IMPUTATIONS POUR POSITION MIXTE INTRA-MARCHANDISE - INTERMENSUELLE EN VIGUEUR LE 1 NOVEMBRE 2021</v>
      </c>
      <c r="B14" s="124"/>
      <c r="C14" s="124"/>
      <c r="D14" s="124"/>
      <c r="E14" s="12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9" t="s">
        <v>0</v>
      </c>
      <c r="B15" s="141">
        <v>1</v>
      </c>
      <c r="C15" s="141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0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1471</v>
      </c>
      <c r="D17" s="26">
        <v>1827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394</v>
      </c>
      <c r="D18" s="30">
        <v>1258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562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54" t="str">
        <f>"IMPUTATIONS POUR POSITION MIXTE INTRA-MARCHANDISES INTERMENSUELLE EN VIGUEUR LE "&amp;'OPTIONS - INTERVALLES DE MARGE'!A1</f>
        <v>IMPUTATIONS POUR POSITION MIXTE INTRA-MARCHANDISES INTERMENSUELLE EN VIGUEUR LE 1 NOVEMBRE 2021</v>
      </c>
      <c r="B2" s="155"/>
      <c r="C2" s="155"/>
      <c r="D2" s="156"/>
    </row>
    <row r="3" spans="1:4" x14ac:dyDescent="0.25">
      <c r="A3" s="150" t="s">
        <v>20</v>
      </c>
      <c r="B3" s="152" t="s">
        <v>21</v>
      </c>
      <c r="C3" s="152" t="s">
        <v>22</v>
      </c>
      <c r="D3" s="152" t="s">
        <v>23</v>
      </c>
    </row>
    <row r="4" spans="1:4" ht="24" customHeight="1" thickBot="1" x14ac:dyDescent="0.3">
      <c r="A4" s="151"/>
      <c r="B4" s="153"/>
      <c r="C4" s="153"/>
      <c r="D4" s="153"/>
    </row>
    <row r="5" spans="1:4" x14ac:dyDescent="0.25">
      <c r="A5" s="65" t="s">
        <v>678</v>
      </c>
      <c r="B5" s="66" t="s">
        <v>1000</v>
      </c>
      <c r="C5" s="67">
        <v>450</v>
      </c>
      <c r="D5" s="68">
        <v>450</v>
      </c>
    </row>
    <row r="6" spans="1:4" x14ac:dyDescent="0.25">
      <c r="A6" s="65" t="s">
        <v>680</v>
      </c>
      <c r="B6" s="66" t="s">
        <v>1001</v>
      </c>
      <c r="C6" s="67">
        <v>450</v>
      </c>
      <c r="D6" s="68">
        <v>450</v>
      </c>
    </row>
    <row r="7" spans="1:4" x14ac:dyDescent="0.25">
      <c r="A7" s="65" t="s">
        <v>682</v>
      </c>
      <c r="B7" s="66" t="s">
        <v>1002</v>
      </c>
      <c r="C7" s="67">
        <v>225</v>
      </c>
      <c r="D7" s="68">
        <v>225</v>
      </c>
    </row>
    <row r="8" spans="1:4" x14ac:dyDescent="0.25">
      <c r="A8" s="65" t="s">
        <v>689</v>
      </c>
      <c r="B8" s="66" t="s">
        <v>1003</v>
      </c>
      <c r="C8" s="67">
        <v>450</v>
      </c>
      <c r="D8" s="68">
        <v>450</v>
      </c>
    </row>
    <row r="9" spans="1:4" x14ac:dyDescent="0.25">
      <c r="A9" s="65" t="s">
        <v>691</v>
      </c>
      <c r="B9" s="66" t="s">
        <v>1004</v>
      </c>
      <c r="C9" s="67">
        <v>200</v>
      </c>
      <c r="D9" s="68">
        <v>200</v>
      </c>
    </row>
    <row r="10" spans="1:4" x14ac:dyDescent="0.25">
      <c r="A10" s="63" t="s">
        <v>693</v>
      </c>
      <c r="B10" s="49" t="s">
        <v>1005</v>
      </c>
      <c r="C10" s="67">
        <v>200</v>
      </c>
      <c r="D10" s="68">
        <v>200</v>
      </c>
    </row>
    <row r="11" spans="1:4" x14ac:dyDescent="0.25">
      <c r="A11" s="65" t="s">
        <v>699</v>
      </c>
      <c r="B11" s="66" t="s">
        <v>1006</v>
      </c>
      <c r="C11" s="67">
        <v>125</v>
      </c>
      <c r="D11" s="68">
        <v>125</v>
      </c>
    </row>
    <row r="12" spans="1:4" x14ac:dyDescent="0.25">
      <c r="A12" s="65" t="s">
        <v>701</v>
      </c>
      <c r="B12" s="66" t="s">
        <v>1007</v>
      </c>
      <c r="C12" s="67">
        <v>100</v>
      </c>
      <c r="D12" s="68">
        <v>100</v>
      </c>
    </row>
    <row r="13" spans="1:4" x14ac:dyDescent="0.25">
      <c r="A13" s="65" t="s">
        <v>703</v>
      </c>
      <c r="B13" s="66" t="s">
        <v>1008</v>
      </c>
      <c r="C13" s="67">
        <v>100</v>
      </c>
      <c r="D13" s="68">
        <v>100</v>
      </c>
    </row>
    <row r="14" spans="1:4" x14ac:dyDescent="0.25">
      <c r="A14" s="65" t="s">
        <v>707</v>
      </c>
      <c r="B14" s="66" t="s">
        <v>1010</v>
      </c>
      <c r="C14" s="67">
        <v>100</v>
      </c>
      <c r="D14" s="68">
        <v>100</v>
      </c>
    </row>
    <row r="15" spans="1:4" x14ac:dyDescent="0.25">
      <c r="A15" s="65" t="s">
        <v>709</v>
      </c>
      <c r="B15" s="69" t="s">
        <v>1011</v>
      </c>
      <c r="C15" s="67">
        <v>100</v>
      </c>
      <c r="D15" s="68">
        <v>100</v>
      </c>
    </row>
    <row r="16" spans="1:4" x14ac:dyDescent="0.25">
      <c r="A16" s="65" t="s">
        <v>711</v>
      </c>
      <c r="B16" s="69" t="s">
        <v>1012</v>
      </c>
      <c r="C16" s="67">
        <v>125</v>
      </c>
      <c r="D16" s="68">
        <v>125</v>
      </c>
    </row>
    <row r="17" spans="1:4" x14ac:dyDescent="0.25">
      <c r="A17" s="65" t="s">
        <v>713</v>
      </c>
      <c r="B17" s="69" t="s">
        <v>1013</v>
      </c>
      <c r="C17" s="67">
        <v>100</v>
      </c>
      <c r="D17" s="68">
        <v>100</v>
      </c>
    </row>
    <row r="18" spans="1:4" x14ac:dyDescent="0.25">
      <c r="A18" s="65" t="s">
        <v>715</v>
      </c>
      <c r="B18" s="69" t="s">
        <v>1014</v>
      </c>
      <c r="C18" s="67">
        <v>100</v>
      </c>
      <c r="D18" s="68">
        <v>100</v>
      </c>
    </row>
    <row r="19" spans="1:4" x14ac:dyDescent="0.25">
      <c r="A19" s="65"/>
      <c r="B19" s="66"/>
      <c r="C19" s="67"/>
      <c r="D19" s="68"/>
    </row>
    <row r="20" spans="1:4" x14ac:dyDescent="0.25">
      <c r="A20" s="65"/>
      <c r="B20" s="66"/>
      <c r="C20" s="67"/>
      <c r="D20" s="70"/>
    </row>
    <row r="21" spans="1:4" x14ac:dyDescent="0.25">
      <c r="A21" s="65"/>
      <c r="B21" s="66"/>
      <c r="C21" s="67"/>
      <c r="D21" s="70"/>
    </row>
    <row r="22" spans="1:4" x14ac:dyDescent="0.25">
      <c r="A22" s="65"/>
      <c r="B22" s="66"/>
      <c r="C22" s="67"/>
      <c r="D22" s="70"/>
    </row>
    <row r="23" spans="1:4" x14ac:dyDescent="0.25">
      <c r="A23" s="65"/>
      <c r="B23" s="66"/>
      <c r="C23" s="67"/>
      <c r="D23" s="70"/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 NOVEMBRE 2021</v>
      </c>
      <c r="B30" s="155"/>
      <c r="C30" s="155"/>
      <c r="D30" s="156"/>
    </row>
    <row r="31" spans="1:4" ht="15" customHeight="1" x14ac:dyDescent="0.25">
      <c r="A31" s="150" t="s">
        <v>20</v>
      </c>
      <c r="B31" s="152" t="s">
        <v>21</v>
      </c>
      <c r="C31" s="152" t="s">
        <v>37</v>
      </c>
      <c r="D31" s="152" t="s">
        <v>38</v>
      </c>
    </row>
    <row r="32" spans="1:4" ht="15.75" thickBot="1" x14ac:dyDescent="0.3">
      <c r="A32" s="151"/>
      <c r="B32" s="153"/>
      <c r="C32" s="153"/>
      <c r="D32" s="153"/>
    </row>
    <row r="33" spans="1:4" x14ac:dyDescent="0.25">
      <c r="A33" s="65" t="s">
        <v>717</v>
      </c>
      <c r="B33" s="69" t="s">
        <v>937</v>
      </c>
      <c r="C33" s="67">
        <v>75</v>
      </c>
      <c r="D33" s="68">
        <v>75</v>
      </c>
    </row>
    <row r="34" spans="1:4" x14ac:dyDescent="0.25">
      <c r="A34" s="65" t="s">
        <v>718</v>
      </c>
      <c r="B34" s="69" t="s">
        <v>133</v>
      </c>
      <c r="C34" s="67">
        <v>75</v>
      </c>
      <c r="D34" s="68">
        <v>75</v>
      </c>
    </row>
    <row r="35" spans="1:4" x14ac:dyDescent="0.25">
      <c r="A35" s="65" t="s">
        <v>719</v>
      </c>
      <c r="B35" s="69" t="s">
        <v>936</v>
      </c>
      <c r="C35" s="67">
        <v>75</v>
      </c>
      <c r="D35" s="68">
        <v>75</v>
      </c>
    </row>
    <row r="36" spans="1:4" x14ac:dyDescent="0.25">
      <c r="A36" s="65" t="s">
        <v>720</v>
      </c>
      <c r="B36" s="69" t="s">
        <v>63</v>
      </c>
      <c r="C36" s="67">
        <v>75</v>
      </c>
      <c r="D36" s="68">
        <v>75</v>
      </c>
    </row>
    <row r="37" spans="1:4" x14ac:dyDescent="0.25">
      <c r="A37" s="65" t="s">
        <v>721</v>
      </c>
      <c r="B37" s="69" t="s">
        <v>71</v>
      </c>
      <c r="C37" s="67">
        <v>75</v>
      </c>
      <c r="D37" s="68">
        <v>75</v>
      </c>
    </row>
    <row r="38" spans="1:4" x14ac:dyDescent="0.25">
      <c r="A38" s="65" t="s">
        <v>722</v>
      </c>
      <c r="B38" s="69" t="s">
        <v>934</v>
      </c>
      <c r="C38" s="67">
        <v>75</v>
      </c>
      <c r="D38" s="68">
        <v>75</v>
      </c>
    </row>
    <row r="39" spans="1:4" x14ac:dyDescent="0.25">
      <c r="A39" s="65" t="s">
        <v>723</v>
      </c>
      <c r="B39" s="69" t="s">
        <v>91</v>
      </c>
      <c r="C39" s="67">
        <v>75</v>
      </c>
      <c r="D39" s="68">
        <v>75</v>
      </c>
    </row>
    <row r="40" spans="1:4" x14ac:dyDescent="0.25">
      <c r="A40" s="65" t="s">
        <v>724</v>
      </c>
      <c r="B40" s="69" t="s">
        <v>942</v>
      </c>
      <c r="C40" s="67">
        <v>75</v>
      </c>
      <c r="D40" s="68">
        <v>75</v>
      </c>
    </row>
    <row r="41" spans="1:4" x14ac:dyDescent="0.25">
      <c r="A41" s="65" t="s">
        <v>725</v>
      </c>
      <c r="B41" s="69" t="s">
        <v>107</v>
      </c>
      <c r="C41" s="67">
        <v>75</v>
      </c>
      <c r="D41" s="68">
        <v>75</v>
      </c>
    </row>
    <row r="42" spans="1:4" x14ac:dyDescent="0.25">
      <c r="A42" s="65" t="s">
        <v>726</v>
      </c>
      <c r="B42" s="69" t="s">
        <v>944</v>
      </c>
      <c r="C42" s="67">
        <v>75</v>
      </c>
      <c r="D42" s="68">
        <v>75</v>
      </c>
    </row>
    <row r="43" spans="1:4" x14ac:dyDescent="0.25">
      <c r="A43" s="65" t="s">
        <v>727</v>
      </c>
      <c r="B43" s="69" t="s">
        <v>950</v>
      </c>
      <c r="C43" s="67">
        <v>75</v>
      </c>
      <c r="D43" s="68">
        <v>75</v>
      </c>
    </row>
    <row r="44" spans="1:4" x14ac:dyDescent="0.25">
      <c r="A44" s="65" t="s">
        <v>728</v>
      </c>
      <c r="B44" s="69" t="s">
        <v>175</v>
      </c>
      <c r="C44" s="67">
        <v>75</v>
      </c>
      <c r="D44" s="68">
        <v>75</v>
      </c>
    </row>
    <row r="45" spans="1:4" x14ac:dyDescent="0.25">
      <c r="A45" s="65" t="s">
        <v>729</v>
      </c>
      <c r="B45" s="69" t="s">
        <v>141</v>
      </c>
      <c r="C45" s="67">
        <v>75</v>
      </c>
      <c r="D45" s="68">
        <v>75</v>
      </c>
    </row>
    <row r="46" spans="1:4" x14ac:dyDescent="0.25">
      <c r="A46" s="65" t="s">
        <v>730</v>
      </c>
      <c r="B46" s="69" t="s">
        <v>984</v>
      </c>
      <c r="C46" s="67">
        <v>75</v>
      </c>
      <c r="D46" s="68">
        <v>75</v>
      </c>
    </row>
    <row r="47" spans="1:4" x14ac:dyDescent="0.25">
      <c r="A47" s="65" t="s">
        <v>731</v>
      </c>
      <c r="B47" s="69" t="s">
        <v>951</v>
      </c>
      <c r="C47" s="67">
        <v>75</v>
      </c>
      <c r="D47" s="68">
        <v>75</v>
      </c>
    </row>
    <row r="48" spans="1:4" x14ac:dyDescent="0.25">
      <c r="A48" s="65" t="s">
        <v>732</v>
      </c>
      <c r="B48" s="69" t="s">
        <v>952</v>
      </c>
      <c r="C48" s="67">
        <v>75</v>
      </c>
      <c r="D48" s="68">
        <v>75</v>
      </c>
    </row>
    <row r="49" spans="1:4" x14ac:dyDescent="0.25">
      <c r="A49" s="65" t="s">
        <v>733</v>
      </c>
      <c r="B49" s="69" t="s">
        <v>169</v>
      </c>
      <c r="C49" s="67">
        <v>75</v>
      </c>
      <c r="D49" s="68">
        <v>75</v>
      </c>
    </row>
    <row r="50" spans="1:4" x14ac:dyDescent="0.25">
      <c r="A50" s="65" t="s">
        <v>734</v>
      </c>
      <c r="B50" s="69" t="s">
        <v>953</v>
      </c>
      <c r="C50" s="67">
        <v>75</v>
      </c>
      <c r="D50" s="68">
        <v>75</v>
      </c>
    </row>
    <row r="51" spans="1:4" x14ac:dyDescent="0.25">
      <c r="A51" s="65" t="s">
        <v>735</v>
      </c>
      <c r="B51" s="69" t="s">
        <v>159</v>
      </c>
      <c r="C51" s="67">
        <v>75</v>
      </c>
      <c r="D51" s="68">
        <v>75</v>
      </c>
    </row>
    <row r="52" spans="1:4" x14ac:dyDescent="0.25">
      <c r="A52" s="65" t="s">
        <v>736</v>
      </c>
      <c r="B52" s="69" t="s">
        <v>209</v>
      </c>
      <c r="C52" s="67">
        <v>75</v>
      </c>
      <c r="D52" s="68">
        <v>75</v>
      </c>
    </row>
    <row r="53" spans="1:4" x14ac:dyDescent="0.25">
      <c r="A53" s="65" t="s">
        <v>737</v>
      </c>
      <c r="B53" s="69" t="s">
        <v>239</v>
      </c>
      <c r="C53" s="67">
        <v>75</v>
      </c>
      <c r="D53" s="68">
        <v>75</v>
      </c>
    </row>
    <row r="54" spans="1:4" x14ac:dyDescent="0.25">
      <c r="A54" s="65" t="s">
        <v>738</v>
      </c>
      <c r="B54" s="69" t="s">
        <v>227</v>
      </c>
      <c r="C54" s="67">
        <v>75</v>
      </c>
      <c r="D54" s="68">
        <v>75</v>
      </c>
    </row>
    <row r="55" spans="1:4" x14ac:dyDescent="0.25">
      <c r="A55" s="65" t="s">
        <v>739</v>
      </c>
      <c r="B55" s="69" t="s">
        <v>623</v>
      </c>
      <c r="C55" s="67">
        <v>75</v>
      </c>
      <c r="D55" s="68">
        <v>75</v>
      </c>
    </row>
    <row r="56" spans="1:4" x14ac:dyDescent="0.25">
      <c r="A56" s="65" t="s">
        <v>740</v>
      </c>
      <c r="B56" s="69" t="s">
        <v>101</v>
      </c>
      <c r="C56" s="67">
        <v>75</v>
      </c>
      <c r="D56" s="68">
        <v>75</v>
      </c>
    </row>
    <row r="57" spans="1:4" x14ac:dyDescent="0.25">
      <c r="A57" s="65" t="s">
        <v>741</v>
      </c>
      <c r="B57" s="69" t="s">
        <v>233</v>
      </c>
      <c r="C57" s="67">
        <v>75</v>
      </c>
      <c r="D57" s="68">
        <v>75</v>
      </c>
    </row>
    <row r="58" spans="1:4" x14ac:dyDescent="0.25">
      <c r="A58" s="65" t="s">
        <v>742</v>
      </c>
      <c r="B58" s="69" t="s">
        <v>237</v>
      </c>
      <c r="C58" s="67">
        <v>75</v>
      </c>
      <c r="D58" s="68">
        <v>75</v>
      </c>
    </row>
    <row r="59" spans="1:4" x14ac:dyDescent="0.25">
      <c r="A59" s="65" t="s">
        <v>743</v>
      </c>
      <c r="B59" s="69" t="s">
        <v>968</v>
      </c>
      <c r="C59" s="67">
        <v>75</v>
      </c>
      <c r="D59" s="68">
        <v>75</v>
      </c>
    </row>
    <row r="60" spans="1:4" x14ac:dyDescent="0.25">
      <c r="A60" s="65" t="s">
        <v>744</v>
      </c>
      <c r="B60" s="69" t="s">
        <v>581</v>
      </c>
      <c r="C60" s="67">
        <v>75</v>
      </c>
      <c r="D60" s="68">
        <v>75</v>
      </c>
    </row>
    <row r="61" spans="1:4" x14ac:dyDescent="0.25">
      <c r="A61" s="65" t="s">
        <v>745</v>
      </c>
      <c r="B61" s="69" t="s">
        <v>257</v>
      </c>
      <c r="C61" s="67">
        <v>75</v>
      </c>
      <c r="D61" s="68">
        <v>75</v>
      </c>
    </row>
    <row r="62" spans="1:4" x14ac:dyDescent="0.25">
      <c r="A62" s="65" t="s">
        <v>746</v>
      </c>
      <c r="B62" s="69" t="s">
        <v>269</v>
      </c>
      <c r="C62" s="67">
        <v>75</v>
      </c>
      <c r="D62" s="68">
        <v>75</v>
      </c>
    </row>
    <row r="63" spans="1:4" x14ac:dyDescent="0.25">
      <c r="A63" s="65" t="s">
        <v>747</v>
      </c>
      <c r="B63" s="69" t="s">
        <v>261</v>
      </c>
      <c r="C63" s="67">
        <v>75</v>
      </c>
      <c r="D63" s="68">
        <v>75</v>
      </c>
    </row>
    <row r="64" spans="1:4" x14ac:dyDescent="0.25">
      <c r="A64" s="65" t="s">
        <v>748</v>
      </c>
      <c r="B64" s="69" t="s">
        <v>955</v>
      </c>
      <c r="C64" s="67">
        <v>75</v>
      </c>
      <c r="D64" s="68">
        <v>75</v>
      </c>
    </row>
    <row r="65" spans="1:4" x14ac:dyDescent="0.25">
      <c r="A65" s="65" t="s">
        <v>749</v>
      </c>
      <c r="B65" s="69" t="s">
        <v>963</v>
      </c>
      <c r="C65" s="67">
        <v>75</v>
      </c>
      <c r="D65" s="68">
        <v>75</v>
      </c>
    </row>
    <row r="66" spans="1:4" x14ac:dyDescent="0.25">
      <c r="A66" s="65" t="s">
        <v>750</v>
      </c>
      <c r="B66" s="69" t="s">
        <v>956</v>
      </c>
      <c r="C66" s="67">
        <v>75</v>
      </c>
      <c r="D66" s="68">
        <v>75</v>
      </c>
    </row>
    <row r="67" spans="1:4" x14ac:dyDescent="0.25">
      <c r="A67" s="65" t="s">
        <v>751</v>
      </c>
      <c r="B67" s="69" t="s">
        <v>291</v>
      </c>
      <c r="C67" s="67">
        <v>75</v>
      </c>
      <c r="D67" s="68">
        <v>75</v>
      </c>
    </row>
    <row r="68" spans="1:4" x14ac:dyDescent="0.25">
      <c r="A68" s="65" t="s">
        <v>752</v>
      </c>
      <c r="B68" s="69" t="s">
        <v>297</v>
      </c>
      <c r="C68" s="67">
        <v>75</v>
      </c>
      <c r="D68" s="68">
        <v>75</v>
      </c>
    </row>
    <row r="69" spans="1:4" x14ac:dyDescent="0.25">
      <c r="A69" s="65" t="s">
        <v>753</v>
      </c>
      <c r="B69" s="69" t="s">
        <v>961</v>
      </c>
      <c r="C69" s="67">
        <v>75</v>
      </c>
      <c r="D69" s="68">
        <v>75</v>
      </c>
    </row>
    <row r="70" spans="1:4" x14ac:dyDescent="0.25">
      <c r="A70" s="65" t="s">
        <v>754</v>
      </c>
      <c r="B70" s="69" t="s">
        <v>629</v>
      </c>
      <c r="C70" s="67">
        <v>75</v>
      </c>
      <c r="D70" s="68">
        <v>75</v>
      </c>
    </row>
    <row r="71" spans="1:4" x14ac:dyDescent="0.25">
      <c r="A71" s="65" t="s">
        <v>755</v>
      </c>
      <c r="B71" s="69" t="s">
        <v>962</v>
      </c>
      <c r="C71" s="67">
        <v>75</v>
      </c>
      <c r="D71" s="68">
        <v>75</v>
      </c>
    </row>
    <row r="72" spans="1:4" x14ac:dyDescent="0.25">
      <c r="A72" s="65" t="s">
        <v>756</v>
      </c>
      <c r="B72" s="69" t="s">
        <v>977</v>
      </c>
      <c r="C72" s="67">
        <v>75</v>
      </c>
      <c r="D72" s="68">
        <v>75</v>
      </c>
    </row>
    <row r="73" spans="1:4" x14ac:dyDescent="0.25">
      <c r="A73" s="65" t="s">
        <v>757</v>
      </c>
      <c r="B73" s="69" t="s">
        <v>633</v>
      </c>
      <c r="C73" s="67">
        <v>75</v>
      </c>
      <c r="D73" s="68">
        <v>75</v>
      </c>
    </row>
    <row r="74" spans="1:4" x14ac:dyDescent="0.25">
      <c r="A74" s="65" t="s">
        <v>758</v>
      </c>
      <c r="B74" s="69" t="s">
        <v>497</v>
      </c>
      <c r="C74" s="67">
        <v>75</v>
      </c>
      <c r="D74" s="68">
        <v>75</v>
      </c>
    </row>
    <row r="75" spans="1:4" x14ac:dyDescent="0.25">
      <c r="A75" s="65" t="s">
        <v>759</v>
      </c>
      <c r="B75" s="69" t="s">
        <v>313</v>
      </c>
      <c r="C75" s="67">
        <v>75</v>
      </c>
      <c r="D75" s="68">
        <v>75</v>
      </c>
    </row>
    <row r="76" spans="1:4" x14ac:dyDescent="0.25">
      <c r="A76" s="65" t="s">
        <v>760</v>
      </c>
      <c r="B76" s="69" t="s">
        <v>345</v>
      </c>
      <c r="C76" s="67">
        <v>75</v>
      </c>
      <c r="D76" s="68">
        <v>75</v>
      </c>
    </row>
    <row r="77" spans="1:4" x14ac:dyDescent="0.25">
      <c r="A77" s="65" t="s">
        <v>761</v>
      </c>
      <c r="B77" s="69" t="s">
        <v>341</v>
      </c>
      <c r="C77" s="67">
        <v>75</v>
      </c>
      <c r="D77" s="68">
        <v>75</v>
      </c>
    </row>
    <row r="78" spans="1:4" x14ac:dyDescent="0.25">
      <c r="A78" s="65" t="s">
        <v>762</v>
      </c>
      <c r="B78" s="69" t="s">
        <v>343</v>
      </c>
      <c r="C78" s="67">
        <v>75</v>
      </c>
      <c r="D78" s="68">
        <v>75</v>
      </c>
    </row>
    <row r="79" spans="1:4" x14ac:dyDescent="0.25">
      <c r="A79" s="65" t="s">
        <v>763</v>
      </c>
      <c r="B79" s="69" t="s">
        <v>363</v>
      </c>
      <c r="C79" s="67">
        <v>75</v>
      </c>
      <c r="D79" s="68">
        <v>75</v>
      </c>
    </row>
    <row r="80" spans="1:4" x14ac:dyDescent="0.25">
      <c r="A80" s="65" t="s">
        <v>764</v>
      </c>
      <c r="B80" s="69" t="s">
        <v>983</v>
      </c>
      <c r="C80" s="67">
        <v>75</v>
      </c>
      <c r="D80" s="68">
        <v>75</v>
      </c>
    </row>
    <row r="81" spans="1:4" x14ac:dyDescent="0.25">
      <c r="A81" s="65" t="s">
        <v>765</v>
      </c>
      <c r="B81" s="69" t="s">
        <v>353</v>
      </c>
      <c r="C81" s="67">
        <v>75</v>
      </c>
      <c r="D81" s="68">
        <v>75</v>
      </c>
    </row>
    <row r="82" spans="1:4" x14ac:dyDescent="0.25">
      <c r="A82" s="65" t="s">
        <v>766</v>
      </c>
      <c r="B82" s="69" t="s">
        <v>969</v>
      </c>
      <c r="C82" s="67">
        <v>75</v>
      </c>
      <c r="D82" s="68">
        <v>75</v>
      </c>
    </row>
    <row r="83" spans="1:4" x14ac:dyDescent="0.25">
      <c r="A83" s="65" t="s">
        <v>767</v>
      </c>
      <c r="B83" s="69" t="s">
        <v>235</v>
      </c>
      <c r="C83" s="67">
        <v>75</v>
      </c>
      <c r="D83" s="68">
        <v>75</v>
      </c>
    </row>
    <row r="84" spans="1:4" x14ac:dyDescent="0.25">
      <c r="A84" s="65" t="s">
        <v>768</v>
      </c>
      <c r="B84" s="69" t="s">
        <v>970</v>
      </c>
      <c r="C84" s="67">
        <v>75</v>
      </c>
      <c r="D84" s="68">
        <v>75</v>
      </c>
    </row>
    <row r="85" spans="1:4" x14ac:dyDescent="0.25">
      <c r="A85" s="65" t="s">
        <v>769</v>
      </c>
      <c r="B85" s="69" t="s">
        <v>385</v>
      </c>
      <c r="C85" s="67">
        <v>75</v>
      </c>
      <c r="D85" s="68">
        <v>75</v>
      </c>
    </row>
    <row r="86" spans="1:4" x14ac:dyDescent="0.25">
      <c r="A86" s="65" t="s">
        <v>770</v>
      </c>
      <c r="B86" s="69" t="s">
        <v>303</v>
      </c>
      <c r="C86" s="67">
        <v>75</v>
      </c>
      <c r="D86" s="68">
        <v>75</v>
      </c>
    </row>
    <row r="87" spans="1:4" x14ac:dyDescent="0.25">
      <c r="A87" s="65" t="s">
        <v>771</v>
      </c>
      <c r="B87" s="69" t="s">
        <v>964</v>
      </c>
      <c r="C87" s="67">
        <v>75</v>
      </c>
      <c r="D87" s="68">
        <v>75</v>
      </c>
    </row>
    <row r="88" spans="1:4" x14ac:dyDescent="0.25">
      <c r="A88" s="65" t="s">
        <v>772</v>
      </c>
      <c r="B88" s="69" t="s">
        <v>259</v>
      </c>
      <c r="C88" s="67">
        <v>75</v>
      </c>
      <c r="D88" s="68">
        <v>75</v>
      </c>
    </row>
    <row r="89" spans="1:4" x14ac:dyDescent="0.25">
      <c r="A89" s="65" t="s">
        <v>773</v>
      </c>
      <c r="B89" s="69" t="s">
        <v>971</v>
      </c>
      <c r="C89" s="67">
        <v>75</v>
      </c>
      <c r="D89" s="68">
        <v>75</v>
      </c>
    </row>
    <row r="90" spans="1:4" x14ac:dyDescent="0.25">
      <c r="A90" s="65" t="s">
        <v>774</v>
      </c>
      <c r="B90" s="69" t="s">
        <v>393</v>
      </c>
      <c r="C90" s="67">
        <v>75</v>
      </c>
      <c r="D90" s="68">
        <v>75</v>
      </c>
    </row>
    <row r="91" spans="1:4" x14ac:dyDescent="0.25">
      <c r="A91" s="65" t="s">
        <v>775</v>
      </c>
      <c r="B91" s="69" t="s">
        <v>972</v>
      </c>
      <c r="C91" s="67">
        <v>75</v>
      </c>
      <c r="D91" s="68">
        <v>75</v>
      </c>
    </row>
    <row r="92" spans="1:4" x14ac:dyDescent="0.25">
      <c r="A92" s="65" t="s">
        <v>776</v>
      </c>
      <c r="B92" s="69" t="s">
        <v>271</v>
      </c>
      <c r="C92" s="67">
        <v>75</v>
      </c>
      <c r="D92" s="68">
        <v>75</v>
      </c>
    </row>
    <row r="93" spans="1:4" x14ac:dyDescent="0.25">
      <c r="A93" s="65" t="s">
        <v>777</v>
      </c>
      <c r="B93" s="69" t="s">
        <v>179</v>
      </c>
      <c r="C93" s="67">
        <v>75</v>
      </c>
      <c r="D93" s="68">
        <v>75</v>
      </c>
    </row>
    <row r="94" spans="1:4" x14ac:dyDescent="0.25">
      <c r="A94" s="65" t="s">
        <v>778</v>
      </c>
      <c r="B94" s="69" t="s">
        <v>945</v>
      </c>
      <c r="C94" s="67">
        <v>75</v>
      </c>
      <c r="D94" s="68">
        <v>75</v>
      </c>
    </row>
    <row r="95" spans="1:4" x14ac:dyDescent="0.25">
      <c r="A95" s="65" t="s">
        <v>779</v>
      </c>
      <c r="B95" s="69" t="s">
        <v>519</v>
      </c>
      <c r="C95" s="67">
        <v>75</v>
      </c>
      <c r="D95" s="68">
        <v>75</v>
      </c>
    </row>
    <row r="96" spans="1:4" x14ac:dyDescent="0.25">
      <c r="A96" s="65" t="s">
        <v>780</v>
      </c>
      <c r="B96" s="69" t="s">
        <v>409</v>
      </c>
      <c r="C96" s="67">
        <v>75</v>
      </c>
      <c r="D96" s="68">
        <v>75</v>
      </c>
    </row>
    <row r="97" spans="1:4" x14ac:dyDescent="0.25">
      <c r="A97" s="65" t="s">
        <v>781</v>
      </c>
      <c r="B97" s="69" t="s">
        <v>45</v>
      </c>
      <c r="C97" s="67">
        <v>75</v>
      </c>
      <c r="D97" s="68">
        <v>75</v>
      </c>
    </row>
    <row r="98" spans="1:4" x14ac:dyDescent="0.25">
      <c r="A98" s="65" t="s">
        <v>782</v>
      </c>
      <c r="B98" s="69" t="s">
        <v>947</v>
      </c>
      <c r="C98" s="67">
        <v>75</v>
      </c>
      <c r="D98" s="68">
        <v>75</v>
      </c>
    </row>
    <row r="99" spans="1:4" x14ac:dyDescent="0.25">
      <c r="A99" s="65" t="s">
        <v>783</v>
      </c>
      <c r="B99" s="69" t="s">
        <v>423</v>
      </c>
      <c r="C99" s="67">
        <v>75</v>
      </c>
      <c r="D99" s="68">
        <v>75</v>
      </c>
    </row>
    <row r="100" spans="1:4" x14ac:dyDescent="0.25">
      <c r="A100" s="65" t="s">
        <v>784</v>
      </c>
      <c r="B100" s="69" t="s">
        <v>211</v>
      </c>
      <c r="C100" s="67">
        <v>75</v>
      </c>
      <c r="D100" s="68">
        <v>75</v>
      </c>
    </row>
    <row r="101" spans="1:4" x14ac:dyDescent="0.25">
      <c r="A101" s="65" t="s">
        <v>785</v>
      </c>
      <c r="B101" s="69" t="s">
        <v>429</v>
      </c>
      <c r="C101" s="67">
        <v>75</v>
      </c>
      <c r="D101" s="68">
        <v>75</v>
      </c>
    </row>
    <row r="102" spans="1:4" x14ac:dyDescent="0.25">
      <c r="A102" s="65" t="s">
        <v>786</v>
      </c>
      <c r="B102" s="69" t="s">
        <v>555</v>
      </c>
      <c r="C102" s="67">
        <v>75</v>
      </c>
      <c r="D102" s="68">
        <v>75</v>
      </c>
    </row>
    <row r="103" spans="1:4" x14ac:dyDescent="0.25">
      <c r="A103" s="65" t="s">
        <v>787</v>
      </c>
      <c r="B103" s="69" t="s">
        <v>451</v>
      </c>
      <c r="C103" s="67">
        <v>75</v>
      </c>
      <c r="D103" s="68">
        <v>75</v>
      </c>
    </row>
    <row r="104" spans="1:4" x14ac:dyDescent="0.25">
      <c r="A104" s="65" t="s">
        <v>788</v>
      </c>
      <c r="B104" s="69" t="s">
        <v>335</v>
      </c>
      <c r="C104" s="67">
        <v>75</v>
      </c>
      <c r="D104" s="68">
        <v>75</v>
      </c>
    </row>
    <row r="105" spans="1:4" x14ac:dyDescent="0.25">
      <c r="A105" s="65" t="s">
        <v>789</v>
      </c>
      <c r="B105" s="69" t="s">
        <v>607</v>
      </c>
      <c r="C105" s="67">
        <v>75</v>
      </c>
      <c r="D105" s="68">
        <v>75</v>
      </c>
    </row>
    <row r="106" spans="1:4" x14ac:dyDescent="0.25">
      <c r="A106" s="65" t="s">
        <v>790</v>
      </c>
      <c r="B106" s="69" t="s">
        <v>447</v>
      </c>
      <c r="C106" s="67">
        <v>75</v>
      </c>
      <c r="D106" s="68">
        <v>75</v>
      </c>
    </row>
    <row r="107" spans="1:4" x14ac:dyDescent="0.25">
      <c r="A107" s="65" t="s">
        <v>791</v>
      </c>
      <c r="B107" s="69" t="s">
        <v>439</v>
      </c>
      <c r="C107" s="67">
        <v>75</v>
      </c>
      <c r="D107" s="68">
        <v>75</v>
      </c>
    </row>
    <row r="108" spans="1:4" x14ac:dyDescent="0.25">
      <c r="A108" s="65" t="s">
        <v>792</v>
      </c>
      <c r="B108" s="69" t="s">
        <v>975</v>
      </c>
      <c r="C108" s="67">
        <v>75</v>
      </c>
      <c r="D108" s="68">
        <v>75</v>
      </c>
    </row>
    <row r="109" spans="1:4" x14ac:dyDescent="0.25">
      <c r="A109" s="65" t="s">
        <v>793</v>
      </c>
      <c r="B109" s="69" t="s">
        <v>966</v>
      </c>
      <c r="C109" s="67">
        <v>75</v>
      </c>
      <c r="D109" s="68">
        <v>75</v>
      </c>
    </row>
    <row r="110" spans="1:4" x14ac:dyDescent="0.25">
      <c r="A110" s="65" t="s">
        <v>794</v>
      </c>
      <c r="B110" s="69" t="s">
        <v>67</v>
      </c>
      <c r="C110" s="67">
        <v>75</v>
      </c>
      <c r="D110" s="68">
        <v>75</v>
      </c>
    </row>
    <row r="111" spans="1:4" x14ac:dyDescent="0.25">
      <c r="A111" s="65" t="s">
        <v>795</v>
      </c>
      <c r="B111" s="69" t="s">
        <v>461</v>
      </c>
      <c r="C111" s="67">
        <v>75</v>
      </c>
      <c r="D111" s="68">
        <v>75</v>
      </c>
    </row>
    <row r="112" spans="1:4" x14ac:dyDescent="0.25">
      <c r="A112" s="65" t="s">
        <v>796</v>
      </c>
      <c r="B112" s="69" t="s">
        <v>991</v>
      </c>
      <c r="C112" s="67">
        <v>75</v>
      </c>
      <c r="D112" s="68">
        <v>75</v>
      </c>
    </row>
    <row r="113" spans="1:4" x14ac:dyDescent="0.25">
      <c r="A113" s="65" t="s">
        <v>797</v>
      </c>
      <c r="B113" s="69" t="s">
        <v>109</v>
      </c>
      <c r="C113" s="67">
        <v>75</v>
      </c>
      <c r="D113" s="68">
        <v>75</v>
      </c>
    </row>
    <row r="114" spans="1:4" x14ac:dyDescent="0.25">
      <c r="A114" s="65" t="s">
        <v>798</v>
      </c>
      <c r="B114" s="69" t="s">
        <v>559</v>
      </c>
      <c r="C114" s="67">
        <v>75</v>
      </c>
      <c r="D114" s="68">
        <v>75</v>
      </c>
    </row>
    <row r="115" spans="1:4" x14ac:dyDescent="0.25">
      <c r="A115" s="65" t="s">
        <v>799</v>
      </c>
      <c r="B115" s="69" t="s">
        <v>469</v>
      </c>
      <c r="C115" s="67">
        <v>75</v>
      </c>
      <c r="D115" s="68">
        <v>75</v>
      </c>
    </row>
    <row r="116" spans="1:4" x14ac:dyDescent="0.25">
      <c r="A116" s="65" t="s">
        <v>800</v>
      </c>
      <c r="B116" s="69" t="s">
        <v>980</v>
      </c>
      <c r="C116" s="67">
        <v>75</v>
      </c>
      <c r="D116" s="68">
        <v>75</v>
      </c>
    </row>
    <row r="117" spans="1:4" x14ac:dyDescent="0.25">
      <c r="A117" s="65" t="s">
        <v>801</v>
      </c>
      <c r="B117" s="69" t="s">
        <v>481</v>
      </c>
      <c r="C117" s="67">
        <v>75</v>
      </c>
      <c r="D117" s="68">
        <v>75</v>
      </c>
    </row>
    <row r="118" spans="1:4" x14ac:dyDescent="0.25">
      <c r="A118" s="65" t="s">
        <v>802</v>
      </c>
      <c r="B118" s="69" t="s">
        <v>489</v>
      </c>
      <c r="C118" s="67">
        <v>75</v>
      </c>
      <c r="D118" s="68">
        <v>75</v>
      </c>
    </row>
    <row r="119" spans="1:4" x14ac:dyDescent="0.25">
      <c r="A119" s="65" t="s">
        <v>803</v>
      </c>
      <c r="B119" s="69" t="s">
        <v>982</v>
      </c>
      <c r="C119" s="67">
        <v>75</v>
      </c>
      <c r="D119" s="68">
        <v>75</v>
      </c>
    </row>
    <row r="120" spans="1:4" x14ac:dyDescent="0.25">
      <c r="A120" s="65" t="s">
        <v>804</v>
      </c>
      <c r="B120" s="69" t="s">
        <v>285</v>
      </c>
      <c r="C120" s="67">
        <v>75</v>
      </c>
      <c r="D120" s="68">
        <v>75</v>
      </c>
    </row>
    <row r="121" spans="1:4" x14ac:dyDescent="0.25">
      <c r="A121" s="65" t="s">
        <v>805</v>
      </c>
      <c r="B121" s="69" t="s">
        <v>985</v>
      </c>
      <c r="C121" s="67">
        <v>75</v>
      </c>
      <c r="D121" s="68">
        <v>75</v>
      </c>
    </row>
    <row r="122" spans="1:4" x14ac:dyDescent="0.25">
      <c r="A122" s="65" t="s">
        <v>806</v>
      </c>
      <c r="B122" s="69" t="s">
        <v>938</v>
      </c>
      <c r="C122" s="67">
        <v>75</v>
      </c>
      <c r="D122" s="68">
        <v>75</v>
      </c>
    </row>
    <row r="123" spans="1:4" x14ac:dyDescent="0.25">
      <c r="A123" s="65" t="s">
        <v>807</v>
      </c>
      <c r="B123" s="69" t="s">
        <v>533</v>
      </c>
      <c r="C123" s="67">
        <v>75</v>
      </c>
      <c r="D123" s="68">
        <v>75</v>
      </c>
    </row>
    <row r="124" spans="1:4" x14ac:dyDescent="0.25">
      <c r="A124" s="65" t="s">
        <v>808</v>
      </c>
      <c r="B124" s="69" t="s">
        <v>989</v>
      </c>
      <c r="C124" s="67">
        <v>75</v>
      </c>
      <c r="D124" s="68">
        <v>75</v>
      </c>
    </row>
    <row r="125" spans="1:4" x14ac:dyDescent="0.25">
      <c r="A125" s="65" t="s">
        <v>809</v>
      </c>
      <c r="B125" s="69" t="s">
        <v>613</v>
      </c>
      <c r="C125" s="67">
        <v>75</v>
      </c>
      <c r="D125" s="68">
        <v>75</v>
      </c>
    </row>
    <row r="126" spans="1:4" x14ac:dyDescent="0.25">
      <c r="A126" s="65" t="s">
        <v>810</v>
      </c>
      <c r="B126" s="69" t="s">
        <v>547</v>
      </c>
      <c r="C126" s="67">
        <v>75</v>
      </c>
      <c r="D126" s="68">
        <v>75</v>
      </c>
    </row>
    <row r="127" spans="1:4" x14ac:dyDescent="0.25">
      <c r="A127" s="65" t="s">
        <v>811</v>
      </c>
      <c r="B127" s="69" t="s">
        <v>545</v>
      </c>
      <c r="C127" s="67">
        <v>75</v>
      </c>
      <c r="D127" s="68">
        <v>75</v>
      </c>
    </row>
    <row r="128" spans="1:4" x14ac:dyDescent="0.25">
      <c r="A128" s="65" t="s">
        <v>812</v>
      </c>
      <c r="B128" s="69" t="s">
        <v>49</v>
      </c>
      <c r="C128" s="67">
        <v>75</v>
      </c>
      <c r="D128" s="68">
        <v>75</v>
      </c>
    </row>
    <row r="129" spans="1:4" x14ac:dyDescent="0.25">
      <c r="A129" s="65" t="s">
        <v>813</v>
      </c>
      <c r="B129" s="69" t="s">
        <v>191</v>
      </c>
      <c r="C129" s="67">
        <v>75</v>
      </c>
      <c r="D129" s="68">
        <v>75</v>
      </c>
    </row>
    <row r="130" spans="1:4" x14ac:dyDescent="0.25">
      <c r="A130" s="65" t="s">
        <v>814</v>
      </c>
      <c r="B130" s="69" t="s">
        <v>195</v>
      </c>
      <c r="C130" s="67">
        <v>75</v>
      </c>
      <c r="D130" s="68">
        <v>75</v>
      </c>
    </row>
    <row r="131" spans="1:4" x14ac:dyDescent="0.25">
      <c r="A131" s="65" t="s">
        <v>815</v>
      </c>
      <c r="B131" s="69" t="s">
        <v>185</v>
      </c>
      <c r="C131" s="67">
        <v>75</v>
      </c>
      <c r="D131" s="68">
        <v>75</v>
      </c>
    </row>
    <row r="132" spans="1:4" x14ac:dyDescent="0.25">
      <c r="A132" s="65" t="s">
        <v>816</v>
      </c>
      <c r="B132" s="69" t="s">
        <v>579</v>
      </c>
      <c r="C132" s="67">
        <v>75</v>
      </c>
      <c r="D132" s="68">
        <v>75</v>
      </c>
    </row>
    <row r="133" spans="1:4" x14ac:dyDescent="0.25">
      <c r="A133" s="65" t="s">
        <v>817</v>
      </c>
      <c r="B133" s="69" t="s">
        <v>431</v>
      </c>
      <c r="C133" s="67">
        <v>75</v>
      </c>
      <c r="D133" s="68">
        <v>75</v>
      </c>
    </row>
    <row r="134" spans="1:4" x14ac:dyDescent="0.25">
      <c r="A134" s="65" t="s">
        <v>818</v>
      </c>
      <c r="B134" s="69" t="s">
        <v>43</v>
      </c>
      <c r="C134" s="67">
        <v>75</v>
      </c>
      <c r="D134" s="68">
        <v>75</v>
      </c>
    </row>
    <row r="135" spans="1:4" x14ac:dyDescent="0.25">
      <c r="A135" s="65" t="s">
        <v>819</v>
      </c>
      <c r="B135" s="69" t="s">
        <v>593</v>
      </c>
      <c r="C135" s="67">
        <v>75</v>
      </c>
      <c r="D135" s="68">
        <v>75</v>
      </c>
    </row>
    <row r="136" spans="1:4" x14ac:dyDescent="0.25">
      <c r="A136" s="65" t="s">
        <v>820</v>
      </c>
      <c r="B136" s="69" t="s">
        <v>599</v>
      </c>
      <c r="C136" s="67">
        <v>75</v>
      </c>
      <c r="D136" s="68">
        <v>75</v>
      </c>
    </row>
    <row r="137" spans="1:4" x14ac:dyDescent="0.25">
      <c r="A137" s="65" t="s">
        <v>821</v>
      </c>
      <c r="B137" s="69" t="s">
        <v>603</v>
      </c>
      <c r="C137" s="67">
        <v>75</v>
      </c>
      <c r="D137" s="68">
        <v>75</v>
      </c>
    </row>
    <row r="138" spans="1:4" x14ac:dyDescent="0.25">
      <c r="A138" s="65" t="s">
        <v>822</v>
      </c>
      <c r="B138" s="69" t="s">
        <v>289</v>
      </c>
      <c r="C138" s="67">
        <v>75</v>
      </c>
      <c r="D138" s="68">
        <v>75</v>
      </c>
    </row>
    <row r="139" spans="1:4" x14ac:dyDescent="0.25">
      <c r="A139" s="65" t="s">
        <v>823</v>
      </c>
      <c r="B139" s="69" t="s">
        <v>994</v>
      </c>
      <c r="C139" s="67">
        <v>75</v>
      </c>
      <c r="D139" s="68">
        <v>75</v>
      </c>
    </row>
    <row r="140" spans="1:4" x14ac:dyDescent="0.25">
      <c r="A140" s="65" t="s">
        <v>824</v>
      </c>
      <c r="B140" s="69" t="s">
        <v>595</v>
      </c>
      <c r="C140" s="67">
        <v>75</v>
      </c>
      <c r="D140" s="68">
        <v>75</v>
      </c>
    </row>
    <row r="141" spans="1:4" x14ac:dyDescent="0.25">
      <c r="A141" s="65" t="s">
        <v>825</v>
      </c>
      <c r="B141" s="69" t="s">
        <v>619</v>
      </c>
      <c r="C141" s="67">
        <v>75</v>
      </c>
      <c r="D141" s="68">
        <v>75</v>
      </c>
    </row>
    <row r="142" spans="1:4" x14ac:dyDescent="0.25">
      <c r="A142" s="65" t="s">
        <v>826</v>
      </c>
      <c r="B142" s="69" t="s">
        <v>635</v>
      </c>
      <c r="C142" s="67">
        <v>75</v>
      </c>
      <c r="D142" s="68">
        <v>75</v>
      </c>
    </row>
    <row r="143" spans="1:4" x14ac:dyDescent="0.25">
      <c r="A143" s="65" t="s">
        <v>827</v>
      </c>
      <c r="B143" s="69" t="s">
        <v>627</v>
      </c>
      <c r="C143" s="67">
        <v>75</v>
      </c>
      <c r="D143" s="68">
        <v>75</v>
      </c>
    </row>
    <row r="144" spans="1:4" x14ac:dyDescent="0.25">
      <c r="A144" s="65" t="s">
        <v>828</v>
      </c>
      <c r="B144" s="69" t="s">
        <v>949</v>
      </c>
      <c r="C144" s="67">
        <v>75</v>
      </c>
      <c r="D144" s="68">
        <v>75</v>
      </c>
    </row>
    <row r="145" spans="1:4" x14ac:dyDescent="0.25">
      <c r="A145" s="65" t="s">
        <v>829</v>
      </c>
      <c r="B145" s="69" t="s">
        <v>625</v>
      </c>
      <c r="C145" s="67">
        <v>75</v>
      </c>
      <c r="D145" s="68">
        <v>75</v>
      </c>
    </row>
    <row r="146" spans="1:4" x14ac:dyDescent="0.25">
      <c r="A146" s="65" t="s">
        <v>830</v>
      </c>
      <c r="B146" s="69" t="s">
        <v>960</v>
      </c>
      <c r="C146" s="67">
        <v>75</v>
      </c>
      <c r="D146" s="68">
        <v>75</v>
      </c>
    </row>
    <row r="147" spans="1:4" x14ac:dyDescent="0.25">
      <c r="A147" s="65" t="s">
        <v>831</v>
      </c>
      <c r="B147" s="69" t="s">
        <v>643</v>
      </c>
      <c r="C147" s="67">
        <v>75</v>
      </c>
      <c r="D147" s="68">
        <v>75</v>
      </c>
    </row>
    <row r="148" spans="1:4" x14ac:dyDescent="0.25">
      <c r="A148" s="65" t="s">
        <v>832</v>
      </c>
      <c r="B148" s="69" t="s">
        <v>997</v>
      </c>
      <c r="C148" s="67">
        <v>75</v>
      </c>
      <c r="D148" s="68">
        <v>75</v>
      </c>
    </row>
    <row r="149" spans="1:4" x14ac:dyDescent="0.25">
      <c r="A149" s="65" t="s">
        <v>833</v>
      </c>
      <c r="B149" s="69" t="s">
        <v>946</v>
      </c>
      <c r="C149" s="67">
        <v>75</v>
      </c>
      <c r="D149" s="68">
        <v>75</v>
      </c>
    </row>
    <row r="150" spans="1:4" x14ac:dyDescent="0.25">
      <c r="A150" s="65" t="s">
        <v>834</v>
      </c>
      <c r="B150" s="69" t="s">
        <v>996</v>
      </c>
      <c r="C150" s="67">
        <v>75</v>
      </c>
      <c r="D150" s="68">
        <v>75</v>
      </c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1 NOVEMBRE 2021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928</v>
      </c>
      <c r="B5" s="76">
        <v>0.04</v>
      </c>
      <c r="C5" s="77">
        <v>0.04</v>
      </c>
    </row>
    <row r="6" spans="1:3" x14ac:dyDescent="0.25">
      <c r="A6" s="84" t="s">
        <v>929</v>
      </c>
      <c r="B6" s="76">
        <v>0.9</v>
      </c>
      <c r="C6" s="77">
        <v>0.9</v>
      </c>
    </row>
    <row r="7" spans="1:3" x14ac:dyDescent="0.25">
      <c r="A7" s="84" t="s">
        <v>930</v>
      </c>
      <c r="B7" s="76">
        <v>1</v>
      </c>
      <c r="C7" s="77">
        <v>1</v>
      </c>
    </row>
    <row r="8" spans="1:3" x14ac:dyDescent="0.25">
      <c r="A8" s="84" t="s">
        <v>931</v>
      </c>
      <c r="B8" s="76">
        <v>0.9</v>
      </c>
      <c r="C8" s="77">
        <v>0.9</v>
      </c>
    </row>
    <row r="9" spans="1:3" x14ac:dyDescent="0.25">
      <c r="A9" s="84" t="s">
        <v>932</v>
      </c>
      <c r="B9" s="76">
        <v>0.9</v>
      </c>
      <c r="C9" s="77">
        <v>0.9</v>
      </c>
    </row>
    <row r="10" spans="1:3" x14ac:dyDescent="0.25">
      <c r="A10" s="84"/>
      <c r="B10" s="76"/>
      <c r="C10" s="77"/>
    </row>
    <row r="11" spans="1:3" x14ac:dyDescent="0.25">
      <c r="A11" s="84"/>
      <c r="B11" s="76"/>
      <c r="C11" s="77"/>
    </row>
    <row r="12" spans="1:3" x14ac:dyDescent="0.25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TMX Group Limited</cp:lastModifiedBy>
  <dcterms:created xsi:type="dcterms:W3CDTF">2017-04-13T19:02:44Z</dcterms:created>
  <dcterms:modified xsi:type="dcterms:W3CDTF">2021-10-29T13:39:11Z</dcterms:modified>
</cp:coreProperties>
</file>