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RIVE\Risk\RISK-PROD\Daily margin CSV files\Effective date notices and CSV\2021\November 2021\2021-11-29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MARGE'!$A$1:$D$30</definedName>
    <definedName name="_xlnm.Print_Area" localSheetId="16">'CAT - INTRA-MARCHANDISES'!$A$1:$D$149</definedName>
    <definedName name="_xlnm.Print_Area" localSheetId="11">'CAT SUR ACTIONS - INTERVALLES'!$A$1:$D$121</definedName>
    <definedName name="_xlnm.Print_Area" localSheetId="8">'FUTURES - INTER-COMMODITY'!$A$1:$C$9</definedName>
    <definedName name="_xlnm.Print_Area" localSheetId="7">'FUTURES - INTRA-COMMODITY'!$A$1:$D$149</definedName>
    <definedName name="_xlnm.Print_Area" localSheetId="1">'FUTURES - MARGIN INTERVALS'!$A$1:$D$30</definedName>
    <definedName name="_xlnm.Print_Area" localSheetId="9">'OPTIONS - INTERVALLES DE MARGE'!$A$1:$F$324</definedName>
    <definedName name="_xlnm.Print_Area" localSheetId="0">'OPTIONS - MARGIN INTERVALS'!$A$1:$F$324</definedName>
    <definedName name="_xlnm.Print_Area" localSheetId="2">'SHARE FUTURES - MARGIN INTERVAL'!$A$1:$D$121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<sst xmlns="http://schemas.openxmlformats.org/spreadsheetml/2006/main" count="2704" uniqueCount="1022">
  <si>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</si>
  <si>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</si>
  <si>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</si>
  <si>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</si>
  <si>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</si>
  <si>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</si>
  <si>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</si>
  <si>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</si>
  <si>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</si>
  <si>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</si>
  <si>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</si>
  <si>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</si>
  <si>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</si>
  <si>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</si>
  <si>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</si>
  <si>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</si>
  <si>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</si>
  <si>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</si>
  <si>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</si>
  <si>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</si>
  <si>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</si>
  <si>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</si>
  <si>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</si>
  <si>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</si>
  <si>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</si>
  <si>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</si>
  <si>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</si>
  <si>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</si>
  <si>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</si>
  <si>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</si>
  <si>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</si>
  <si>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</si>
  <si>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</si>
  <si>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</si>
  <si>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</si>
  <si>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</si>
  <si>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</si>
  <si>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</si>
  <si>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</si>
  <si>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NOVEMBER 29, 2021</t>
  </si>
  <si>
    <t>ABX</t>
  </si>
  <si>
    <t>Barrick Gold Corporation</t>
  </si>
  <si>
    <t>AC</t>
  </si>
  <si>
    <t>Air Canada</t>
  </si>
  <si>
    <t>ACB</t>
  </si>
  <si>
    <t xml:space="preserve">Aurora Cannabis Inc. </t>
  </si>
  <si>
    <t>ACB1</t>
  </si>
  <si>
    <t>Aurora Cannabis Inc. (adjusted)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</si>
  <si>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</si>
  <si>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</si>
  <si>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</si>
  <si>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</si>
  <si>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</si>
  <si>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</si>
  <si>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</si>
  <si>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</si>
  <si>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</si>
  <si>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</si>
  <si>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</si>
  <si>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</si>
  <si>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</si>
  <si>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</si>
  <si>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</si>
  <si>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</si>
  <si>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</si>
  <si>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</si>
  <si>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</si>
  <si>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</si>
  <si>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</si>
  <si>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</si>
  <si>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</si>
  <si>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</si>
  <si>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</si>
  <si>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</si>
  <si>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</si>
  <si>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</si>
  <si>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ATD.B</t>
  </si>
  <si>
    <t>Alimentation Couche-Tard Inc. Class B</t>
  </si>
  <si>
    <t>ATZ</t>
  </si>
  <si>
    <t>Aritzia Inc.</t>
  </si>
  <si>
    <t>AUP</t>
  </si>
  <si>
    <t>Aurinia Pharmaceuticals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</si>
  <si>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</si>
  <si>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</si>
  <si>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</si>
  <si>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</si>
  <si>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</si>
  <si>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</si>
  <si>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</si>
  <si>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</si>
  <si>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</si>
  <si>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</si>
  <si>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</si>
  <si>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</si>
  <si>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</si>
  <si>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</si>
  <si>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</si>
  <si>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</si>
  <si>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</si>
  <si>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</si>
  <si>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</si>
  <si>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</si>
  <si>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</si>
  <si>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</si>
  <si>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</si>
  <si>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</si>
  <si>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</si>
  <si>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</si>
  <si>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</si>
  <si>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</si>
  <si>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</si>
  <si>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</si>
  <si>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</si>
  <si>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</si>
  <si>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</si>
  <si>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</si>
  <si>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</si>
  <si>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</si>
  <si>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</si>
  <si>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</si>
  <si>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</si>
  <si>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</si>
  <si>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</si>
  <si>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</si>
  <si>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</si>
  <si>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</si>
  <si>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</si>
  <si>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</si>
  <si>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</si>
  <si>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</si>
  <si>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</si>
  <si>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</si>
  <si>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</si>
  <si>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</si>
  <si>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</si>
  <si>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</si>
  <si>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</si>
  <si>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</si>
  <si>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</si>
  <si>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</si>
  <si>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</si>
  <si>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</si>
  <si>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</si>
  <si>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</si>
  <si>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</si>
  <si>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</si>
  <si>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</si>
  <si>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</si>
  <si>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</si>
  <si>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</si>
  <si>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</si>
  <si>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</si>
  <si>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</si>
  <si>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</si>
  <si>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</si>
  <si>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</si>
  <si>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</si>
  <si>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</si>
  <si>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</si>
  <si>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</si>
  <si>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</si>
  <si>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</si>
  <si>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</si>
  <si>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</si>
  <si>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</si>
  <si>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</si>
  <si>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</si>
  <si>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</si>
  <si>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</si>
  <si>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</si>
  <si>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</si>
  <si>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</si>
  <si>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</si>
  <si>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</si>
  <si>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</si>
  <si>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</si>
  <si>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</si>
  <si>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</si>
  <si>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</si>
  <si>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</si>
  <si>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</si>
  <si>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</si>
  <si>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</si>
  <si>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</si>
  <si>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</si>
  <si>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</si>
  <si>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</si>
  <si>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</si>
  <si>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</si>
  <si>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</si>
  <si>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</si>
  <si>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</si>
  <si>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</si>
  <si>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</si>
  <si>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</si>
  <si>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</si>
  <si>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</si>
  <si>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</si>
  <si>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</si>
  <si>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</si>
  <si>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</si>
  <si>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</si>
  <si>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</si>
  <si>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</si>
  <si>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</si>
  <si>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</si>
  <si>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</si>
  <si>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</si>
  <si>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</si>
  <si>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</si>
  <si>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</si>
  <si>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</si>
  <si>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</si>
  <si>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</si>
  <si>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</si>
  <si>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</si>
  <si>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</si>
  <si>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</si>
  <si>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</si>
  <si>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</si>
  <si>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</si>
  <si>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</si>
  <si>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</si>
  <si>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</si>
  <si>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</si>
  <si>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</si>
  <si>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</si>
  <si>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</si>
  <si>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</si>
  <si>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</si>
  <si>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</si>
  <si>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</si>
  <si>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</si>
  <si>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</si>
  <si>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</si>
  <si>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</si>
  <si>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</si>
  <si>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</si>
  <si>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</si>
  <si>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</si>
  <si>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</si>
  <si>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</si>
  <si>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</si>
  <si>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</si>
  <si>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</si>
  <si>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</si>
  <si>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</si>
  <si>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</si>
  <si>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</si>
  <si>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</si>
  <si>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</si>
  <si>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</si>
  <si>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</si>
  <si>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</si>
  <si>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</si>
  <si>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</si>
  <si>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</si>
  <si>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</si>
  <si>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</si>
  <si>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</si>
  <si>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</si>
  <si>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</si>
  <si>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</si>
  <si>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</si>
  <si>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</si>
  <si>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</si>
  <si>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</si>
  <si>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</si>
  <si>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</si>
  <si>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</si>
  <si>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</si>
  <si>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</si>
  <si>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</si>
  <si>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</si>
  <si>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</si>
  <si>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</si>
  <si>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</si>
  <si>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</si>
  <si>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</si>
  <si>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</si>
  <si>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</si>
  <si>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</si>
  <si>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</si>
  <si>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</si>
  <si>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</si>
  <si>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</si>
  <si>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</si>
  <si>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</si>
  <si>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</si>
  <si>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</si>
  <si>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</si>
  <si>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</si>
  <si>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</si>
  <si>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</si>
  <si>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</si>
  <si>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</si>
  <si>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</si>
  <si>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</si>
  <si>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</si>
  <si>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</si>
  <si>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</si>
  <si>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</si>
  <si>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</si>
  <si>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</si>
  <si>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</si>
  <si>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</si>
  <si>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</si>
  <si>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</si>
  <si>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</si>
  <si>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</si>
  <si>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</si>
  <si>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</si>
  <si>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</si>
  <si>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</si>
  <si>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</si>
  <si>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</si>
  <si>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</si>
  <si>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</si>
  <si>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</si>
  <si>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</si>
  <si>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</si>
  <si>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</si>
  <si>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</si>
  <si>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</si>
  <si>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</si>
  <si>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</si>
  <si>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</si>
  <si>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</si>
  <si>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</si>
  <si>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</si>
  <si>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</si>
  <si>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</si>
  <si>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</si>
  <si>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</si>
  <si>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</si>
  <si>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</si>
  <si>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</si>
  <si>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</si>
  <si>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</si>
  <si>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</si>
  <si>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</si>
  <si>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</si>
  <si>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KL</t>
  </si>
  <si>
    <t>Kirkland Lake Gold Ltd.</t>
  </si>
  <si>
    <t>KL1</t>
  </si>
  <si>
    <t>Detour Gold Corporation (adjusted)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</si>
  <si>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</si>
  <si>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</si>
  <si>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</si>
  <si>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</si>
  <si>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</si>
  <si>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</si>
  <si>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</si>
  <si>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</si>
  <si>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</si>
  <si>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</si>
  <si>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</si>
  <si>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</si>
  <si>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</si>
  <si>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</si>
  <si>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</si>
  <si>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</si>
  <si>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</si>
  <si>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</si>
  <si>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</si>
  <si>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</si>
  <si>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</si>
  <si>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</si>
  <si>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</si>
  <si>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</si>
  <si>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</si>
  <si>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</si>
  <si>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</si>
  <si>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</si>
  <si>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</si>
  <si>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</si>
  <si>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</si>
  <si>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</si>
  <si>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</si>
  <si>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</si>
  <si>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</si>
  <si>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</si>
  <si>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</si>
  <si>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</si>
  <si>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</si>
  <si>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</si>
  <si>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</si>
  <si>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</si>
  <si>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</si>
  <si>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</si>
  <si>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</si>
  <si>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</si>
  <si>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</si>
  <si>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</si>
  <si>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</si>
  <si>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</si>
  <si>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</si>
  <si>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</si>
  <si>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</si>
  <si>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</si>
  <si>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</si>
  <si>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</si>
  <si>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</si>
  <si>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</si>
  <si>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</si>
  <si>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</si>
  <si>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</si>
  <si>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</si>
  <si>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</si>
  <si>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</si>
  <si>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</si>
  <si>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</si>
  <si>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</si>
  <si>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</si>
  <si>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</si>
  <si>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</si>
  <si>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</si>
  <si>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</si>
  <si>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</si>
  <si>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</si>
  <si>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</si>
  <si>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</si>
  <si>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</si>
  <si>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</si>
  <si>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</si>
  <si>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</si>
  <si>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</si>
  <si>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</si>
  <si>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</si>
  <si>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</si>
  <si>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</si>
  <si>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</si>
  <si>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</si>
  <si>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</si>
  <si>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</si>
  <si>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</si>
  <si>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</si>
  <si>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</si>
  <si>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</si>
  <si>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</si>
  <si>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</si>
  <si>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</si>
  <si>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</si>
  <si>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</si>
  <si>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</si>
  <si>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</si>
  <si>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</si>
  <si>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</si>
  <si>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</si>
  <si>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</si>
  <si>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</si>
  <si>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</si>
  <si>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</si>
  <si>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</si>
  <si>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</si>
  <si>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</si>
  <si>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</si>
  <si>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</si>
  <si>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</si>
  <si>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</si>
  <si>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</si>
  <si>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</si>
  <si>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</si>
  <si>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</si>
  <si>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</si>
  <si>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</si>
  <si>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</si>
  <si>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</si>
  <si>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</si>
  <si>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</si>
  <si>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RFP1</t>
  </si>
  <si>
    <t>Resolute Forest Products Inc.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</si>
  <si>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</si>
  <si>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</si>
  <si>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</si>
  <si>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</si>
  <si>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</si>
  <si>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</si>
  <si>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</si>
  <si>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</si>
  <si>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</si>
  <si>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</si>
  <si>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</si>
  <si>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</si>
  <si>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</si>
  <si>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</si>
  <si>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</si>
  <si>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</si>
  <si>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</si>
  <si>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</si>
  <si>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</si>
  <si>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</si>
  <si>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</si>
  <si>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</si>
  <si>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</si>
  <si>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</si>
  <si>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</si>
  <si>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</si>
  <si>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</si>
  <si>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</si>
  <si>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</si>
  <si>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</si>
  <si>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</si>
  <si>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</si>
  <si>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</si>
  <si>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</si>
  <si>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</si>
  <si>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</si>
  <si>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</si>
  <si>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</si>
  <si>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</si>
  <si>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</si>
  <si>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</si>
  <si>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</si>
  <si>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</si>
  <si>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</si>
  <si>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</si>
  <si>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</si>
  <si>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</si>
  <si>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</si>
  <si>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</si>
  <si>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</si>
  <si>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</si>
  <si>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</si>
  <si>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</si>
  <si>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</si>
  <si>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</si>
  <si>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</si>
  <si>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</si>
  <si>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</si>
  <si>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</si>
  <si>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</si>
  <si>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</si>
  <si>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</si>
  <si>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</si>
  <si>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</si>
  <si>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</si>
  <si>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</si>
  <si>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</si>
  <si>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</si>
  <si>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</si>
  <si>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</si>
  <si>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</si>
  <si>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</si>
  <si>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</si>
  <si>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</si>
  <si>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</si>
  <si>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</si>
  <si>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</si>
  <si>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</si>
  <si>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</si>
  <si>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</si>
  <si>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</si>
  <si>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</si>
  <si>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</si>
  <si>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</si>
  <si>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</si>
  <si>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</si>
  <si>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</si>
  <si>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</si>
  <si>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</si>
  <si>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</si>
  <si>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TRIL1</t>
  </si>
  <si>
    <t>Trillium Therapeutics Inc. (adjusted)</t>
  </si>
  <si>
    <t>TRP</t>
  </si>
  <si>
    <t>TC Energy Corporation</t>
  </si>
  <si>
    <t>TRQ</t>
  </si>
  <si>
    <t>Turquoise Hill Resources Ltd.</t>
  </si>
  <si>
    <t>TXG</t>
  </si>
  <si>
    <t>Torex Gold Resources Inc.</t>
  </si>
  <si>
    <t>U1</t>
  </si>
  <si>
    <t>Uranium Participation Corporatio (adjusted)</t>
  </si>
  <si>
    <t>UFS</t>
  </si>
  <si>
    <t>Domtar Corporation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</si>
  <si>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</si>
  <si>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</si>
  <si>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</si>
  <si>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</si>
  <si>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</si>
  <si>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</si>
  <si>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</si>
  <si>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</si>
  <si>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</si>
  <si>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</si>
  <si>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</si>
  <si>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</si>
  <si>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</si>
  <si>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</si>
  <si>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</si>
  <si>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</si>
  <si>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</si>
  <si>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</si>
  <si>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</si>
  <si>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</si>
  <si>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</si>
  <si>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</si>
  <si>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</si>
  <si>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</si>
  <si>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</si>
  <si>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</si>
  <si>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</si>
  <si>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</si>
  <si>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</si>
  <si>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</si>
  <si>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</si>
  <si>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</si>
  <si>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</si>
  <si>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</si>
  <si>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</si>
  <si>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</si>
  <si>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</si>
  <si>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</si>
  <si>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</si>
  <si>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</si>
  <si>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</si>
  <si>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</si>
  <si>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</si>
  <si>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</si>
  <si>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</si>
  <si>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</si>
  <si>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</si>
  <si>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</si>
  <si>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</si>
  <si>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</si>
  <si>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</si>
  <si>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</si>
  <si>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</si>
  <si>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</si>
  <si>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</si>
  <si>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</si>
  <si>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</si>
  <si>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</si>
  <si>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</si>
  <si>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</si>
  <si>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</si>
  <si>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</si>
  <si>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</si>
  <si>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</si>
  <si>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</si>
  <si>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</si>
  <si>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</si>
  <si>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</si>
  <si>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</si>
  <si>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</si>
  <si>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</si>
  <si>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</si>
  <si>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</si>
  <si>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</si>
  <si>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</si>
  <si>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</si>
  <si>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</si>
  <si>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</si>
  <si>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</si>
  <si>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</si>
  <si>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</si>
  <si>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</si>
  <si>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</si>
  <si>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</si>
  <si>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</si>
  <si>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</si>
  <si>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</si>
  <si>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</si>
  <si>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</si>
  <si>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</si>
  <si>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</si>
  <si>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</si>
  <si>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</si>
  <si>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</si>
  <si>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</si>
  <si>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</si>
  <si>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</si>
  <si>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</si>
  <si>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</si>
  <si>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</si>
  <si>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</si>
  <si>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</si>
  <si>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</si>
  <si>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</si>
  <si>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</si>
  <si>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</si>
  <si>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</si>
  <si>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</si>
  <si>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</si>
  <si>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</si>
  <si>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</si>
  <si>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</si>
  <si>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</si>
  <si>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</si>
  <si>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</si>
  <si>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</si>
  <si>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</si>
  <si>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</si>
  <si>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</si>
  <si>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</si>
  <si>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</si>
  <si>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</si>
  <si>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</si>
  <si>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</si>
  <si>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</si>
  <si>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</si>
  <si>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</si>
  <si>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</si>
  <si>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</si>
  <si>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</si>
  <si>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</si>
  <si>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</si>
  <si>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</si>
  <si>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</si>
  <si>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</si>
  <si>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</si>
  <si>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</si>
  <si>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</si>
  <si>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</si>
  <si>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</si>
  <si>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</si>
  <si>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</si>
  <si>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</si>
  <si>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</si>
  <si>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</si>
  <si>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</si>
  <si>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</si>
  <si>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</si>
  <si>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</si>
  <si>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</si>
  <si>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</si>
  <si>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</si>
  <si>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</si>
  <si>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</si>
  <si>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</si>
  <si>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</si>
  <si>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</si>
  <si>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</si>
  <si>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</si>
  <si>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</si>
  <si>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</si>
  <si>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</si>
  <si>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</si>
  <si>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</si>
  <si>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</si>
  <si>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</si>
  <si>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</si>
  <si>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</si>
  <si>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</si>
  <si>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</si>
  <si>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</si>
  <si>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</si>
  <si>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</si>
  <si>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</si>
  <si>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</si>
  <si>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FFL</t>
  </si>
  <si>
    <t>FFQ</t>
  </si>
  <si>
    <t>FFR</t>
  </si>
  <si>
    <t>FFS</t>
  </si>
  <si>
    <t>FFV</t>
  </si>
  <si>
    <t>FGI</t>
  </si>
  <si>
    <t>FGN</t>
  </si>
  <si>
    <t>FGW</t>
  </si>
  <si>
    <t>FHO</t>
  </si>
  <si>
    <t>FHX</t>
  </si>
  <si>
    <t>FIA</t>
  </si>
  <si>
    <t>FIC</t>
  </si>
  <si>
    <t>FIF</t>
  </si>
  <si>
    <t>FIR</t>
  </si>
  <si>
    <t>FIU</t>
  </si>
  <si>
    <t>FJS</t>
  </si>
  <si>
    <t>FKH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</si>
  <si>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</si>
  <si>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</si>
  <si>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</si>
  <si>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</si>
  <si>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</si>
  <si>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</si>
  <si>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</si>
  <si>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</si>
  <si>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</si>
  <si>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</si>
  <si>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</si>
  <si>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</si>
  <si>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</si>
  <si>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</si>
  <si>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</si>
  <si>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</si>
  <si>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</si>
  <si>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</si>
  <si>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</si>
  <si>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</si>
  <si>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</si>
  <si>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</si>
  <si>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</si>
  <si>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</si>
  <si>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</si>
  <si>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</si>
  <si>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</si>
  <si>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</si>
  <si>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FPM</t>
  </si>
  <si>
    <t>FPP</t>
  </si>
  <si>
    <t>FPV</t>
  </si>
  <si>
    <t>FPW</t>
  </si>
  <si>
    <t>FQB</t>
  </si>
  <si>
    <t>FQN</t>
  </si>
  <si>
    <t>FQR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</si>
  <si>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</si>
  <si>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</si>
  <si>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</si>
  <si>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</si>
  <si>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</si>
  <si>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</si>
  <si>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</si>
  <si>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</si>
  <si>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</si>
  <si>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</si>
  <si>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</si>
  <si>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</si>
  <si>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</si>
  <si>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</si>
  <si>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</si>
  <si>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FTK</t>
  </si>
  <si>
    <t>FTL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</si>
  <si>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</si>
  <si>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</si>
  <si>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</si>
  <si>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</si>
  <si>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</si>
  <si>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</si>
  <si>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</si>
  <si>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</si>
  <si>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</si>
  <si>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</si>
  <si>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</si>
  <si>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</si>
  <si>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</si>
  <si>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</si>
  <si>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</si>
  <si>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</si>
  <si>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</si>
  <si>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</si>
  <si>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</si>
  <si>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</si>
  <si>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</si>
  <si>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</si>
  <si>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</si>
  <si>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</si>
  <si>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</si>
  <si>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</si>
  <si>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</si>
  <si>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</si>
  <si>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</si>
  <si>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</si>
  <si>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</si>
  <si>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</si>
  <si>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</si>
  <si>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</si>
  <si>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</si>
  <si>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</si>
  <si>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</si>
  <si>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</si>
  <si>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</si>
  <si>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</si>
  <si>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</si>
  <si>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</si>
  <si>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</si>
  <si>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</si>
  <si>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</si>
  <si>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</si>
  <si>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</si>
  <si>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</si>
  <si>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</si>
  <si>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</si>
  <si>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</si>
  <si>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</si>
  <si>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</si>
  <si>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</si>
  <si>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</si>
  <si>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</si>
  <si>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</si>
  <si>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</si>
  <si>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</si>
  <si>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</si>
  <si>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</si>
  <si>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</si>
  <si>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</si>
  <si>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</si>
  <si>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</si>
  <si>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</si>
  <si>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</si>
  <si>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</si>
  <si>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</si>
  <si>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</si>
  <si>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</si>
  <si>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</si>
  <si>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</si>
  <si>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</si>
  <si>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</si>
  <si>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</si>
  <si>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</si>
  <si>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</si>
  <si>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</si>
  <si>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</si>
  <si>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</si>
  <si>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</si>
  <si>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</si>
  <si>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</si>
  <si>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</si>
  <si>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</si>
  <si>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</si>
  <si>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</si>
  <si>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</si>
  <si>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</si>
  <si>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</si>
  <si>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</si>
  <si>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</si>
  <si>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</si>
  <si>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</si>
  <si>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</si>
  <si>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</si>
  <si>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</si>
  <si>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</si>
  <si>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</si>
  <si>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</si>
  <si>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</si>
  <si>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</si>
  <si>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</si>
  <si>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</si>
  <si>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</si>
  <si>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</si>
  <si>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</si>
  <si>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</si>
  <si>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</si>
  <si>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</si>
  <si>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</si>
  <si>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</si>
  <si>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</si>
  <si>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</si>
  <si>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</si>
  <si>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</si>
  <si>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</si>
  <si>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</si>
  <si>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</si>
  <si>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29 NOVEMBRE 2021</t>
  </si>
  <si>
    <t>Société aurifère Barrick</t>
  </si>
  <si>
    <t>Aurora Cannabis Inc. (ajusté)</t>
  </si>
  <si>
    <t>Mines Agnico Eagle Limitée</t>
  </si>
  <si>
    <t>Groupe Aecon Inc.</t>
  </si>
  <si>
    <t>Alimentation Couche-Tard Inc. Classe B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</si>
  <si>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</si>
  <si>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</si>
  <si>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</si>
  <si>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</si>
  <si>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</si>
  <si>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</si>
  <si>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</si>
  <si>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</si>
  <si>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</si>
  <si>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</si>
  <si>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</si>
  <si>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</si>
  <si>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</si>
  <si>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</si>
  <si>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</si>
  <si>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</si>
  <si>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</si>
  <si>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</si>
  <si>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</si>
  <si>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</si>
  <si>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</si>
  <si>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</si>
  <si>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</si>
  <si>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</si>
  <si>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</si>
  <si>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</si>
  <si>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Detour Gold Corporation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</si>
  <si>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</si>
  <si>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</si>
  <si>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</si>
  <si>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</si>
  <si>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</si>
  <si>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</si>
  <si>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</si>
  <si>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</si>
  <si>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</si>
  <si>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</si>
  <si>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</si>
  <si>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</si>
  <si>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>Resolute Forest Products Inc. (ajusté)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</si>
  <si>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</si>
  <si>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</si>
  <si>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</si>
  <si>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</si>
  <si>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</si>
  <si>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</si>
  <si>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</si>
  <si>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</si>
  <si>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</si>
  <si>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</si>
  <si>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</si>
  <si>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</si>
  <si>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Trillium Therapeutics Inc. (ajusté)</t>
  </si>
  <si>
    <t>TC Énergie Corporation</t>
  </si>
  <si>
    <t>Sprott Physical Uranium Trust (ajusté)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</si>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</sst>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)\ _$_ ;_ * \(#,##0.00\)\ _$_ ;_ * &quot;-&quot;??_)\ _$_ ;_ @_ "/>
    <numFmt numFmtId="165" formatCode="_ * #,##0_)\ _$_ ;_ * \(#,##0\)\ _$_ ;_ * &quot;-&quot;??_)\ _$_ ;_ @_ "/>
    <numFmt numFmtId="166" formatCode="0.000000000%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3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166" fontId="0" fillId="0" borderId="0" xfId="0" applyNumberFormat="1"/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4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6" t="s">
        <v>39</v>
      </c>
      <c r="B1" s="97"/>
      <c r="C1" s="97"/>
      <c r="D1" s="97"/>
      <c r="E1" s="97"/>
      <c r="F1" s="98"/>
    </row>
    <row r="2" spans="1:6" ht="50.1" customHeight="1" thickBot="1" x14ac:dyDescent="0.3">
      <c r="A2" s="99" t="str">
        <f>"MARGIN INTERVALS EFFECTIVE ON "&amp;A1</f>
        <v>MARGIN INTERVALS EFFECTIVE ON NOVEMBER 29, 2021</v>
      </c>
      <c r="B2" s="100"/>
      <c r="C2" s="100"/>
      <c r="D2" s="100"/>
      <c r="E2" s="100"/>
      <c r="F2" s="101"/>
    </row>
    <row r="3" spans="1:6" ht="12.75" customHeight="1" x14ac:dyDescent="0.25">
      <c r="A3" s="102" t="s">
        <v>11</v>
      </c>
      <c r="B3" s="104" t="s">
        <v>12</v>
      </c>
      <c r="C3" s="104" t="s">
        <v>13</v>
      </c>
      <c r="D3" s="104" t="s">
        <v>14</v>
      </c>
      <c r="E3" s="104" t="s">
        <v>15</v>
      </c>
      <c r="F3" s="106" t="s">
        <v>16</v>
      </c>
    </row>
    <row r="4" spans="1:6" ht="18.75" customHeight="1" thickBot="1" x14ac:dyDescent="0.3">
      <c r="A4" s="103"/>
      <c r="B4" s="105"/>
      <c r="C4" s="105"/>
      <c r="D4" s="105"/>
      <c r="E4" s="105"/>
      <c r="F4" s="107"/>
    </row>
    <row r="5" spans="1:6" x14ac:dyDescent="0.25">
      <c r="A5" s="37" t="s">
        <v>40</v>
      </c>
      <c r="B5" s="38" t="s">
        <v>41</v>
      </c>
      <c r="C5" s="39">
        <v>0.11459066954446108</v>
      </c>
      <c r="D5" s="40">
        <v>0.11433035734601171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0.15239836121536204</v>
      </c>
      <c r="D6" s="45">
        <v>0.1519924416717689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0.29598311418199486</v>
      </c>
      <c r="D7" s="50">
        <v>0.29506981599004456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0.33455979795442686</v>
      </c>
      <c r="D8" s="50">
        <v>0.33442957748281366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5.5497106858653264E-2</v>
      </c>
      <c r="D9" s="50">
        <v>5.5494327438884231E-2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0.17656300341048839</v>
      </c>
      <c r="D10" s="50">
        <v>0.17613157763224274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0.10435409177182081</v>
      </c>
      <c r="D11" s="50">
        <v>0.1043389210115656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0.12879573846335274</v>
      </c>
      <c r="D12" s="50">
        <v>0.12846944492384621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0.1749152059374523</v>
      </c>
      <c r="D13" s="50">
        <v>0.17461444870770987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0.10654295182818467</v>
      </c>
      <c r="D14" s="50">
        <v>0.10636554986667518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0.11349892516467225</v>
      </c>
      <c r="D15" s="50">
        <v>0.11313179023354969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6.8199587004396045E-2</v>
      </c>
      <c r="D16" s="50">
        <v>6.8200513113333208E-2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7.5653877617479007E-2</v>
      </c>
      <c r="D17" s="50">
        <v>7.5417801346845087E-2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8.8789988732860953E-2</v>
      </c>
      <c r="D18" s="50">
        <v>8.864952629969429E-2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0.10639166752082163</v>
      </c>
      <c r="D19" s="50">
        <v>0.10611201312652566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0.11522974595921759</v>
      </c>
      <c r="D20" s="50">
        <v>0.11478634307932407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0.35513237938457409</v>
      </c>
      <c r="D21" s="50">
        <v>0.35415784806136863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0.13961987268194459</v>
      </c>
      <c r="D22" s="50">
        <v>0.13928954563416987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7.5105704719640842E-2</v>
      </c>
      <c r="D23" s="50">
        <v>7.491408104535327E-2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0.10290450290049863</v>
      </c>
      <c r="D24" s="50">
        <v>0.10289695209662177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0.33900000000000002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8.5581618123751452E-2</v>
      </c>
      <c r="D26" s="50">
        <v>8.5048085504486032E-2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7.8116914943088075E-2</v>
      </c>
      <c r="D27" s="50">
        <v>7.7775444920489087E-2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7.210262278723005E-2</v>
      </c>
      <c r="D28" s="50">
        <v>7.2106506552371427E-2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8.3530924423087502E-2</v>
      </c>
      <c r="D29" s="50">
        <v>8.3512497218418386E-2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0.19919553872068582</v>
      </c>
      <c r="D30" s="50">
        <v>0.19840816219661356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0.15512260720178364</v>
      </c>
      <c r="D31" s="50">
        <v>0.15463622893111059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8.6380378387536802E-2</v>
      </c>
      <c r="D32" s="50">
        <v>8.6671857315810008E-2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5.0446621688232988E-2</v>
      </c>
      <c r="D33" s="50">
        <v>5.0381922984687223E-2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9.5341888038830702E-2</v>
      </c>
      <c r="D34" s="50">
        <v>9.507442127819557E-2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7.114524519205008E-2</v>
      </c>
      <c r="D35" s="50">
        <v>7.0921417621915075E-2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6.8844601060851801E-2</v>
      </c>
      <c r="D36" s="50">
        <v>6.8605817476535602E-2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0.10538704417727002</v>
      </c>
      <c r="D37" s="50">
        <v>0.10528553085605635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0.13708332294888587</v>
      </c>
      <c r="D38" s="50">
        <v>0.13708221824205538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8.6730595896223339E-2</v>
      </c>
      <c r="D39" s="50">
        <v>8.6602264999568884E-2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0.15282273177912589</v>
      </c>
      <c r="D40" s="50">
        <v>0.15232407433166109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0.19785714346380087</v>
      </c>
      <c r="D41" s="50">
        <v>0.19718387997288417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0.10371879349414774</v>
      </c>
      <c r="D42" s="50">
        <v>0.10338620525347862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6.4445006865854845E-2</v>
      </c>
      <c r="D43" s="50">
        <v>6.4337375508131109E-2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5.5616254522461127E-2</v>
      </c>
      <c r="D44" s="50">
        <v>5.56302960601847E-2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0.29586182601989691</v>
      </c>
      <c r="D45" s="50">
        <v>0.29570575541911603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0.29586182601989691</v>
      </c>
      <c r="D46" s="50">
        <v>0.29570575541911603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0.29586182601989691</v>
      </c>
      <c r="D47" s="50">
        <v>0.29570575541911603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0.16126595048201864</v>
      </c>
      <c r="D48" s="50">
        <v>0.16056088854088824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0.14345797444982086</v>
      </c>
      <c r="D49" s="50">
        <v>0.14344167945903935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9.9844634148291783E-2</v>
      </c>
      <c r="D50" s="50">
        <v>9.9473975420563826E-2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5.8490457175498625E-2</v>
      </c>
      <c r="D51" s="50">
        <v>5.8339148623549157E-2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0.10627263691300196</v>
      </c>
      <c r="D52" s="50">
        <v>0.10523138840436608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5.9445008960415748E-2</v>
      </c>
      <c r="D53" s="50">
        <v>5.9440676716853352E-2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7.4703636067742551E-2</v>
      </c>
      <c r="D54" s="50">
        <v>7.4696294380070499E-2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0.15436446592878761</v>
      </c>
      <c r="D55" s="50">
        <v>0.15375459268154379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0.11120986956817587</v>
      </c>
      <c r="D56" s="50">
        <v>0.11088113453117447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0.11073832067324808</v>
      </c>
      <c r="D57" s="50">
        <v>0.11044812257884806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0.21762614671380767</v>
      </c>
      <c r="D58" s="50">
        <v>0.21714285138169906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0.11408587091782643</v>
      </c>
      <c r="D59" s="50">
        <v>0.11325244541050558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0.10391948185959529</v>
      </c>
      <c r="D60" s="50">
        <v>0.10372646722352141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5.3633269476991013E-2</v>
      </c>
      <c r="D61" s="58">
        <v>5.3627014090506103E-2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0.24092132933532931</v>
      </c>
      <c r="D62" s="58">
        <v>0.2408772634001857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7.7277803709277504E-2</v>
      </c>
      <c r="D63" s="58">
        <v>7.7035687039491263E-2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0.21252252247544229</v>
      </c>
      <c r="D64" s="58">
        <v>0.21192747707994339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8.6005578783617323E-2</v>
      </c>
      <c r="D65" s="58">
        <v>8.6012487999744064E-2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0.13953621111251283</v>
      </c>
      <c r="D66" s="58">
        <v>0.13912930542955149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6.1468953326553721E-2</v>
      </c>
      <c r="D67" s="50">
        <v>6.1360741660447492E-2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0.12127794554927283</v>
      </c>
      <c r="D68" s="50">
        <v>0.12074259874982998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6.495634291300309E-2</v>
      </c>
      <c r="D69" s="50">
        <v>6.4744483868016831E-2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7.5241912837699501E-2</v>
      </c>
      <c r="D70" s="50">
        <v>7.5019984048043914E-2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0.15081157576882145</v>
      </c>
      <c r="D71" s="50">
        <v>0.15009888858971535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6.5013164186914635E-2</v>
      </c>
      <c r="D72" s="50">
        <v>6.4802333535509113E-2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0.19446204790498073</v>
      </c>
      <c r="D73" s="50">
        <v>0.19446422550486359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5.6403674557560471E-2</v>
      </c>
      <c r="D74" s="50">
        <v>5.6286499336878813E-2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0.15961180067179698</v>
      </c>
      <c r="D75" s="50">
        <v>0.15908255793756534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8.9469215735407892E-2</v>
      </c>
      <c r="D76" s="50">
        <v>8.9468898046455483E-2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6.6237751926940758E-2</v>
      </c>
      <c r="D77" s="50">
        <v>6.6251367476555009E-2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0.18490301338505405</v>
      </c>
      <c r="D78" s="50">
        <v>0.18443409138890413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5.3471619024788093E-2</v>
      </c>
      <c r="D79" s="50">
        <v>5.3328082402671562E-2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8.5713325513746483E-2</v>
      </c>
      <c r="D80" s="50">
        <v>8.5389017012291041E-2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0.16116213729552681</v>
      </c>
      <c r="D81" s="50">
        <v>0.16052018793517048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0.11338365911888207</v>
      </c>
      <c r="D82" s="50">
        <v>0.11341048082825411</v>
      </c>
      <c r="E82" s="55">
        <v>0</v>
      </c>
      <c r="F82" s="56">
        <v>1</v>
      </c>
    </row>
    <row r="83" spans="1:6" x14ac:dyDescent="0.25">
      <c r="A83" s="54" t="s">
        <v>196</v>
      </c>
      <c r="B83" s="49" t="s">
        <v>197</v>
      </c>
      <c r="C83" s="39">
        <v>7.764181583103047E-2</v>
      </c>
      <c r="D83" s="50">
        <v>7.7409940001348349E-2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0.21721893976785217</v>
      </c>
      <c r="D84" s="50">
        <v>0.21721638368148907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8.9862509222872894E-2</v>
      </c>
      <c r="D85" s="50">
        <v>8.9719419578165913E-2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6.8927958172954273E-2</v>
      </c>
      <c r="D86" s="50">
        <v>6.8822187011362168E-2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0.16308236180793179</v>
      </c>
      <c r="D87" s="50">
        <v>0.16294495364245018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6.1456650669625267E-2</v>
      </c>
      <c r="D88" s="50">
        <v>6.1458681825621343E-2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0.10895385173085492</v>
      </c>
      <c r="D89" s="50">
        <v>0.10855669929916338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0.1517261457773372</v>
      </c>
      <c r="D90" s="50">
        <v>0.1517198521580711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8.9144714632196087E-2</v>
      </c>
      <c r="D91" s="50">
        <v>8.928211262284752E-2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8.0032700906715257E-2</v>
      </c>
      <c r="D92" s="50">
        <v>7.9928260824223066E-2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0.29586182601989691</v>
      </c>
      <c r="D93" s="50">
        <v>0.29570575541911603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0.11041672137804452</v>
      </c>
      <c r="D94" s="50">
        <v>0.11038100990327651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0.17455406932161349</v>
      </c>
      <c r="D95" s="50">
        <v>0.17454092213539327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0.14747622928396922</v>
      </c>
      <c r="D96" s="50">
        <v>0.14747116784821229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0.11171938901807683</v>
      </c>
      <c r="D97" s="50">
        <v>0.11161966157455971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0.22764288783439798</v>
      </c>
      <c r="D98" s="50">
        <v>0.22677827883156812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0.27136824425505424</v>
      </c>
      <c r="D99" s="50">
        <v>0.2715358980506718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0.15054659932601724</v>
      </c>
      <c r="D100" s="50">
        <v>0.15054930290118115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4.1532759495873928E-2</v>
      </c>
      <c r="D101" s="50">
        <v>4.1528942427991336E-2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6.4614194990378598E-2</v>
      </c>
      <c r="D102" s="50">
        <v>6.4614469044162917E-2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6.0275927548983012E-2</v>
      </c>
      <c r="D103" s="50">
        <v>6.0277904651117285E-2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0.1798756522005136</v>
      </c>
      <c r="D104" s="50">
        <v>0.17942616920815022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0.14666462524053261</v>
      </c>
      <c r="D105" s="50">
        <v>0.14590718243127618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0.18219507544285909</v>
      </c>
      <c r="D106" s="50">
        <v>0.18177190113805411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0.29586182601989691</v>
      </c>
      <c r="D107" s="50">
        <v>0.29570575541911603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0.29586182601989691</v>
      </c>
      <c r="D108" s="50">
        <v>0.29570575541911603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0.29586182601989691</v>
      </c>
      <c r="D109" s="50">
        <v>0.29570575541911603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0.29586182601989691</v>
      </c>
      <c r="D110" s="50">
        <v>0.29570575541911603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9.2269613549713261E-2</v>
      </c>
      <c r="D111" s="50">
        <v>9.2759261511337343E-2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5.6343940846410263E-2</v>
      </c>
      <c r="D112" s="50">
        <v>5.6193788753650893E-2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0.17446974146996486</v>
      </c>
      <c r="D113" s="50">
        <v>0.17400154932465112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9.1176788459112701E-2</v>
      </c>
      <c r="D114" s="50">
        <v>9.0907174917648659E-2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0.1831148288908081</v>
      </c>
      <c r="D115" s="50">
        <v>0.18271372315767365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0.16398176777647921</v>
      </c>
      <c r="D116" s="50">
        <v>0.16349896636464245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0.1175491153060446</v>
      </c>
      <c r="D117" s="50">
        <v>0.11721113616481027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4.6701870342631152E-2</v>
      </c>
      <c r="D118" s="50">
        <v>4.6584685334428111E-2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8.3694170254630246E-2</v>
      </c>
      <c r="D119" s="50">
        <v>8.3441365687567215E-2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0.20024379432479339</v>
      </c>
      <c r="D120" s="50">
        <v>0.19959601195186283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0.10065477736207289</v>
      </c>
      <c r="D121" s="50">
        <v>0.10029945856424663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0.10854189480474909</v>
      </c>
      <c r="D122" s="50">
        <v>0.10846744084390061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6.1589522013035004E-2</v>
      </c>
      <c r="D123" s="50">
        <v>6.1688805716625945E-2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0.13090701652544096</v>
      </c>
      <c r="D124" s="50">
        <v>0.13056683750194836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0.39738496465870571</v>
      </c>
      <c r="D125" s="50">
        <v>0.39730810700106367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0.1516397559521763</v>
      </c>
      <c r="D126" s="50">
        <v>0.15162477959329898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7.8754919043536695E-2</v>
      </c>
      <c r="D127" s="50">
        <v>7.862202575384368E-2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6.2414896704578199E-2</v>
      </c>
      <c r="D128" s="50">
        <v>6.2282508833096085E-2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4.1592811320667181E-2</v>
      </c>
      <c r="D129" s="50">
        <v>4.1582024463520002E-2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0.17906573354515398</v>
      </c>
      <c r="D130" s="50">
        <v>0.17858076135543227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0.10489145617507839</v>
      </c>
      <c r="D131" s="50">
        <v>0.10489430614850064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0.28871293351891314</v>
      </c>
      <c r="D132" s="50">
        <v>0.28862163120941181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0.21194801464754096</v>
      </c>
      <c r="D133" s="50">
        <v>0.21138907562865883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0.20041260374574205</v>
      </c>
      <c r="D134" s="50">
        <v>0.19984511058030791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0.1688215234417314</v>
      </c>
      <c r="D135" s="50">
        <v>0.16834669143996106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0.28611875906544104</v>
      </c>
      <c r="D136" s="50">
        <v>0.2849105969289179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0.28050324673208149</v>
      </c>
      <c r="D137" s="50">
        <v>0.27930855872062005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0.19151556793826635</v>
      </c>
      <c r="D138" s="50">
        <v>0.19089472252718115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2.9886772408169116E-2</v>
      </c>
      <c r="D139" s="50">
        <v>2.9852099151288381E-2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0.10027505874762181</v>
      </c>
      <c r="D140" s="50">
        <v>0.10020221236184867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0.50585679871190348</v>
      </c>
      <c r="D141" s="50">
        <v>0.50553525488692919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0.17792490190788215</v>
      </c>
      <c r="D142" s="50">
        <v>0.17790725611230779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4.5653411230320837E-2</v>
      </c>
      <c r="D143" s="50">
        <v>4.5579572566007816E-2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7.7765510759202294E-2</v>
      </c>
      <c r="D144" s="50">
        <v>7.7571356746369224E-2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5.6200988835364972E-2</v>
      </c>
      <c r="D145" s="50">
        <v>5.599772319049387E-2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0.13455162538027179</v>
      </c>
      <c r="D146" s="50">
        <v>0.13412304804635961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6.3358150451375134E-2</v>
      </c>
      <c r="D147" s="50">
        <v>6.3150333376561368E-2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0.15276480520466765</v>
      </c>
      <c r="D148" s="50">
        <v>0.15277100972982938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0.10512664419388518</v>
      </c>
      <c r="D149" s="50">
        <v>0.10468626689573116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0.11730509446394477</v>
      </c>
      <c r="D150" s="50">
        <v>0.11699713362986841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9.1641276225670976E-2</v>
      </c>
      <c r="D151" s="50">
        <v>9.1653501037648633E-2</v>
      </c>
      <c r="E151" s="55">
        <v>0</v>
      </c>
      <c r="F151" s="56">
        <v>1</v>
      </c>
    </row>
    <row r="152" spans="1:6" x14ac:dyDescent="0.25">
      <c r="A152" s="54" t="s">
        <v>334</v>
      </c>
      <c r="B152" s="49" t="s">
        <v>335</v>
      </c>
      <c r="C152" s="39">
        <v>0.14140375362772156</v>
      </c>
      <c r="D152" s="50">
        <v>0.13867332018174747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0.18923039360645388</v>
      </c>
      <c r="D153" s="50">
        <v>0.18883665752280604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0.13713677199108704</v>
      </c>
      <c r="D154" s="50">
        <v>0.13672826766258356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7.3821708087340815E-2</v>
      </c>
      <c r="D155" s="50">
        <v>7.3826629604086424E-2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0.15153056119324804</v>
      </c>
      <c r="D156" s="50">
        <v>0.15121273657300882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0.18276387438493497</v>
      </c>
      <c r="D157" s="50">
        <v>0.18274888756357305</v>
      </c>
      <c r="E157" s="55">
        <v>0</v>
      </c>
      <c r="F157" s="56">
        <v>1</v>
      </c>
    </row>
    <row r="158" spans="1:6" x14ac:dyDescent="0.25">
      <c r="A158" s="54" t="s">
        <v>346</v>
      </c>
      <c r="B158" s="49" t="s">
        <v>347</v>
      </c>
      <c r="C158" s="39">
        <v>0.15334865094446229</v>
      </c>
      <c r="D158" s="50">
        <v>0.15305401409455577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0.12656259564558214</v>
      </c>
      <c r="D159" s="50">
        <v>0.12630093895976463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5.6319481597594791E-2</v>
      </c>
      <c r="D160" s="50">
        <v>5.6288950389743769E-2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0.28550574697915687</v>
      </c>
      <c r="D161" s="50">
        <v>0.28470106678271018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7.2240042305935129E-2</v>
      </c>
      <c r="D162" s="50">
        <v>7.1991469478387693E-2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0.20478835543510907</v>
      </c>
      <c r="D163" s="50">
        <v>0.2040941948255911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0.1254275637930202</v>
      </c>
      <c r="D164" s="50">
        <v>0.12512998057840133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0.10405459122567394</v>
      </c>
      <c r="D165" s="50">
        <v>0.10376218660083232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0.2320262956523253</v>
      </c>
      <c r="D166" s="50">
        <v>0.23165439006749466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0.16463466246100936</v>
      </c>
      <c r="D167" s="50">
        <v>0.16408939387113963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0.1567805825766278</v>
      </c>
      <c r="D168" s="50">
        <v>0.15638983235540588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6.4615516408926155E-2</v>
      </c>
      <c r="D169" s="50">
        <v>6.4620215262395975E-2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0.14713711586728243</v>
      </c>
      <c r="D170" s="50">
        <v>0.14673427561839136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0.19501761349985244</v>
      </c>
      <c r="D171" s="50">
        <v>0.19436929926665014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0.14839689697535341</v>
      </c>
      <c r="D172" s="50">
        <v>0.1480030874314677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0.21184993505971483</v>
      </c>
      <c r="D173" s="50">
        <v>0.21136545642224666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8.6118830384764256E-2</v>
      </c>
      <c r="D174" s="50">
        <v>8.5856233337660515E-2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8.6236465579065613E-2</v>
      </c>
      <c r="D175" s="50">
        <v>8.5965431022103606E-2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9.5750952674521217E-2</v>
      </c>
      <c r="D176" s="50">
        <v>9.543667340354503E-2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0.11720468125736448</v>
      </c>
      <c r="D177" s="58">
        <v>0.11685811073324187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5.38914321826377E-2</v>
      </c>
      <c r="D178" s="50">
        <v>5.3687788003057305E-2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9.5100722352867303E-2</v>
      </c>
      <c r="D179" s="50">
        <v>9.50905093317784E-2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0.13154608902591344</v>
      </c>
      <c r="D180" s="50">
        <v>0.13112131684949352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6.5665261722571366E-2</v>
      </c>
      <c r="D181" s="50">
        <v>6.5541135518967619E-2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0.24947170812455707</v>
      </c>
      <c r="D182" s="50">
        <v>0.24866932554744126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0.14718001492467239</v>
      </c>
      <c r="D183" s="50">
        <v>0.14612269919741075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0.24515360622197363</v>
      </c>
      <c r="D184" s="50">
        <v>0.24479689741945829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0.22054022151579816</v>
      </c>
      <c r="D185" s="50">
        <v>0.22000966677291436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0.1058566108329181</v>
      </c>
      <c r="D186" s="50">
        <v>0.10566327308962718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6.7623799976659307E-2</v>
      </c>
      <c r="D187" s="50">
        <v>6.7407054103354055E-2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0.10379109872486414</v>
      </c>
      <c r="D188" s="50">
        <v>0.10354109762141916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0.27117615567065939</v>
      </c>
      <c r="D189" s="50">
        <v>0.27061627237625963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6.1773520032888829E-2</v>
      </c>
      <c r="D190" s="50">
        <v>6.1486688715237284E-2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0.20264026811013186</v>
      </c>
      <c r="D191" s="50">
        <v>0.20266369419941507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0.19247221112675406</v>
      </c>
      <c r="D192" s="50">
        <v>0.19214047635870982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0.30243734392176574</v>
      </c>
      <c r="D193" s="50">
        <v>0.30222576869938211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0.2250097705739828</v>
      </c>
      <c r="D194" s="50">
        <v>0.22436311051079899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7.8839042063392401E-2</v>
      </c>
      <c r="D195" s="50">
        <v>7.8602522349269399E-2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0.11749502915963164</v>
      </c>
      <c r="D196" s="50">
        <v>0.11722814327165369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0.31740086673353929</v>
      </c>
      <c r="D197" s="50">
        <v>0.31685320911790404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7.1145432393943844E-2</v>
      </c>
      <c r="D198" s="50">
        <v>7.1132634777584761E-2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0.18943181456747682</v>
      </c>
      <c r="D199" s="50">
        <v>0.18892207580208681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0.13067249959795671</v>
      </c>
      <c r="D200" s="50">
        <v>0.13025668571257665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6.4265050483472974E-2</v>
      </c>
      <c r="D201" s="50">
        <v>6.4115325799897052E-2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0.15663326757224755</v>
      </c>
      <c r="D202" s="50">
        <v>0.1562297499091154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0.13933669055212874</v>
      </c>
      <c r="D203" s="50">
        <v>0.13871408527111162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8.4964470619366683E-2</v>
      </c>
      <c r="D204" s="50">
        <v>8.436788556974395E-2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0.15160256652517531</v>
      </c>
      <c r="D205" s="50">
        <v>0.15118508614130613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6.2646459261675919E-2</v>
      </c>
      <c r="D206" s="50">
        <v>6.2498132451496137E-2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7.8413328791892709E-2</v>
      </c>
      <c r="D207" s="50">
        <v>7.8030922696808475E-2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0.17198959904989497</v>
      </c>
      <c r="D208" s="50">
        <v>0.17171445311562722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0.11923589720365636</v>
      </c>
      <c r="D209" s="50">
        <v>0.11881736928207552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0.21061588422271474</v>
      </c>
      <c r="D210" s="50">
        <v>0.21014404254965052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0.15101296205170034</v>
      </c>
      <c r="D211" s="50">
        <v>0.15057500851398525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0.28769822548998336</v>
      </c>
      <c r="D212" s="58">
        <v>0.28714641726171969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6.1231595324898594E-2</v>
      </c>
      <c r="D213" s="58">
        <v>6.1086268268973745E-2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7.3867151824540025E-2</v>
      </c>
      <c r="D214" s="50">
        <v>7.3853421255132445E-2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9.8292180152779005E-2</v>
      </c>
      <c r="D215" s="50">
        <v>9.7996422038503922E-2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6.4358413053890562E-2</v>
      </c>
      <c r="D216" s="50">
        <v>6.4236285309720143E-2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0.15989982140765874</v>
      </c>
      <c r="D217" s="50">
        <v>0.15978147010379501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5.3536676424066516E-2</v>
      </c>
      <c r="D218" s="50">
        <v>5.3545121728111406E-2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0.17917034422370517</v>
      </c>
      <c r="D219" s="50">
        <v>0.17862389641875906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0.17698081111578662</v>
      </c>
      <c r="D220" s="50">
        <v>0.17698367243607332</v>
      </c>
      <c r="E220" s="55">
        <v>0</v>
      </c>
      <c r="F220" s="56">
        <v>1</v>
      </c>
    </row>
    <row r="221" spans="1:6" x14ac:dyDescent="0.25">
      <c r="A221" s="54" t="s">
        <v>472</v>
      </c>
      <c r="B221" s="49" t="s">
        <v>473</v>
      </c>
      <c r="C221" s="39">
        <v>7.0909993295800861E-2</v>
      </c>
      <c r="D221" s="50">
        <v>7.069017670706261E-2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9.7772600895582776E-2</v>
      </c>
      <c r="D222" s="50">
        <v>9.7469575993951341E-2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5.703313007149316E-2</v>
      </c>
      <c r="D223" s="50">
        <v>5.6996220931509647E-2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6.3260209103423129E-2</v>
      </c>
      <c r="D224" s="50">
        <v>6.3046838436916428E-2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0.15677344573249932</v>
      </c>
      <c r="D225" s="50">
        <v>0.15595992007115345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0.42346298535176397</v>
      </c>
      <c r="D226" s="62">
        <v>0.42252074574973342</v>
      </c>
      <c r="E226" s="55">
        <v>0</v>
      </c>
      <c r="F226" s="56">
        <v>1</v>
      </c>
    </row>
    <row r="227" spans="1:6" x14ac:dyDescent="0.25">
      <c r="A227" s="54" t="s">
        <v>484</v>
      </c>
      <c r="B227" s="49" t="s">
        <v>485</v>
      </c>
      <c r="C227" s="39">
        <v>0.14331997391031245</v>
      </c>
      <c r="D227" s="50">
        <v>0.14326403090177167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0.1668824897015127</v>
      </c>
      <c r="D228" s="50">
        <v>0.16644432294200018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5.1811834656039966E-2</v>
      </c>
      <c r="D229" s="50">
        <v>5.1814571075924978E-2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0.22990937003845227</v>
      </c>
      <c r="D230" s="50">
        <v>0.22940082209793766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0.14952526985766434</v>
      </c>
      <c r="D231" s="50">
        <v>0.14897236843249845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7.94476871030389E-2</v>
      </c>
      <c r="D232" s="50">
        <v>7.9270672460180769E-2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8.1479615826306168E-2</v>
      </c>
      <c r="D233" s="50">
        <v>8.1120785795425782E-2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6.2023694580610966E-2</v>
      </c>
      <c r="D234" s="50">
        <v>6.18801357857807E-2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8.7923682941663139E-2</v>
      </c>
      <c r="D235" s="50">
        <v>8.7868222568558807E-2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0.10155478124673813</v>
      </c>
      <c r="D236" s="50">
        <v>0.1012222808641919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0.16919168470056861</v>
      </c>
      <c r="D237" s="50">
        <v>0.16854735353493983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8.2440080637655455E-2</v>
      </c>
      <c r="D238" s="50">
        <v>8.19476414178823E-2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6.1239746267162318E-2</v>
      </c>
      <c r="D239" s="50">
        <v>6.1163783330134697E-2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0.28889135775725866</v>
      </c>
      <c r="D240" s="50">
        <v>0.28852068545785353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0.14226541775187471</v>
      </c>
      <c r="D241" s="50">
        <v>0.14142685750361261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0.19555123950333009</v>
      </c>
      <c r="D242" s="50">
        <v>0.19509785442361546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9.1573019090046545E-2</v>
      </c>
      <c r="D243" s="50">
        <v>9.1359705006840167E-2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0.12846020071417744</v>
      </c>
      <c r="D244" s="50">
        <v>0.12792259572541223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0.17019023667150757</v>
      </c>
      <c r="D245" s="50">
        <v>0.16973243893015524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0.1369322215600513</v>
      </c>
      <c r="D246" s="50">
        <v>0.1363195444468166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5.0224464814894496E-2</v>
      </c>
      <c r="D247" s="50">
        <v>5.017754724586404E-2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4.5328376630193581E-2</v>
      </c>
      <c r="D248" s="50">
        <v>4.5236395711375894E-2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3.658479346023872E-2</v>
      </c>
      <c r="D249" s="50">
        <v>3.6583258164711488E-2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4.3077295022391889E-2</v>
      </c>
      <c r="D250" s="50">
        <v>4.3073297998737166E-2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7.9284088844594897E-2</v>
      </c>
      <c r="D251" s="50">
        <v>7.9139405900275892E-2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9.6785029564532679E-2</v>
      </c>
      <c r="D252" s="50">
        <v>9.6676724211796669E-2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9.3809078087826847E-2</v>
      </c>
      <c r="D253" s="50">
        <v>9.3636252195401906E-2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6.069996997892399E-2</v>
      </c>
      <c r="D254" s="50">
        <v>6.058849693705233E-2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5.4246137781079305E-2</v>
      </c>
      <c r="D255" s="50">
        <v>5.4115794069132452E-2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0.18101398567478494</v>
      </c>
      <c r="D256" s="50">
        <v>0.1805407578290103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0.11412911225467685</v>
      </c>
      <c r="D257" s="50">
        <v>0.11396227411938437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6.5091736596248159E-2</v>
      </c>
      <c r="D258" s="50">
        <v>6.4892474540318101E-2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9.8362826928779984E-2</v>
      </c>
      <c r="D259" s="50">
        <v>9.81214785369037E-2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0.25542662540926614</v>
      </c>
      <c r="D260" s="50">
        <v>0.25454650856045935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0.31182982217052757</v>
      </c>
      <c r="D261" s="50">
        <v>0.31179488278864598</v>
      </c>
      <c r="E261" s="55">
        <v>0</v>
      </c>
      <c r="F261" s="56">
        <v>1</v>
      </c>
    </row>
    <row r="262" spans="1:6" x14ac:dyDescent="0.25">
      <c r="A262" s="54" t="s">
        <v>554</v>
      </c>
      <c r="B262" s="49" t="s">
        <v>555</v>
      </c>
      <c r="C262" s="39">
        <v>0.13087638110860988</v>
      </c>
      <c r="D262" s="50">
        <v>0.13044090658284729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0.11586838371413638</v>
      </c>
      <c r="D263" s="50">
        <v>0.11521972930809324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8.0152277296214353E-2</v>
      </c>
      <c r="D264" s="50">
        <v>8.0104918655416898E-2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7.5889823117491817E-2</v>
      </c>
      <c r="D265" s="58">
        <v>7.5703406852488497E-2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0.59830650030104793</v>
      </c>
      <c r="D266" s="58">
        <v>0.59530824371848456</v>
      </c>
      <c r="E266" s="55">
        <v>0</v>
      </c>
      <c r="F266" s="56">
        <v>1</v>
      </c>
    </row>
    <row r="267" spans="1:6" x14ac:dyDescent="0.25">
      <c r="A267" s="54" t="s">
        <v>564</v>
      </c>
      <c r="B267" s="49" t="s">
        <v>565</v>
      </c>
      <c r="C267" s="39">
        <v>5.7184913780071955E-2</v>
      </c>
      <c r="D267" s="50">
        <v>5.6885077539134757E-2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0.21271116766743248</v>
      </c>
      <c r="D268" s="50">
        <v>0.21208410947467232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0.20919183306239431</v>
      </c>
      <c r="D269" s="50">
        <v>0.20891610712547873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0.1447325946181692</v>
      </c>
      <c r="D270" s="50">
        <v>0.14400794587931617</v>
      </c>
      <c r="E270" s="55">
        <v>0</v>
      </c>
      <c r="F270" s="56">
        <v>1</v>
      </c>
    </row>
    <row r="271" spans="1:6" x14ac:dyDescent="0.25">
      <c r="A271" s="54" t="s">
        <v>572</v>
      </c>
      <c r="B271" s="49" t="s">
        <v>573</v>
      </c>
      <c r="C271" s="39">
        <v>0.11153273364592661</v>
      </c>
      <c r="D271" s="50">
        <v>0.11121523449676719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0.15022294816104964</v>
      </c>
      <c r="D272" s="50">
        <v>0.14963276260569031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2.6870586702985068E-2</v>
      </c>
      <c r="D273" s="50">
        <v>2.6814848988293245E-2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1.9281757613841842E-2</v>
      </c>
      <c r="D274" s="50">
        <v>1.9234560470451662E-2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0.15856301472584355</v>
      </c>
      <c r="D275" s="50">
        <v>0.15772802904967295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0.20739357762377131</v>
      </c>
      <c r="D276" s="50">
        <v>0.20664492921520794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4.8436878022931007E-2</v>
      </c>
      <c r="D277" s="50">
        <v>4.8361010910440975E-2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0.20055532692827077</v>
      </c>
      <c r="D278" s="50">
        <v>0.20011278763033871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0.27548554366773792</v>
      </c>
      <c r="D279" s="50">
        <v>0.27545772054213691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0.27548359688869817</v>
      </c>
      <c r="D280" s="50">
        <v>0.27545531008477186</v>
      </c>
      <c r="E280" s="55">
        <v>0</v>
      </c>
      <c r="F280" s="56">
        <v>1</v>
      </c>
    </row>
    <row r="281" spans="1:6" x14ac:dyDescent="0.25">
      <c r="A281" s="54" t="s">
        <v>592</v>
      </c>
      <c r="B281" s="49" t="s">
        <v>593</v>
      </c>
      <c r="C281" s="39">
        <v>0.81013395920653775</v>
      </c>
      <c r="D281" s="50">
        <v>0.80990809855772183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9.6009097960573289E-3</v>
      </c>
      <c r="D282" s="50">
        <v>9.5832839156454065E-3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1.3248862760382413E-2</v>
      </c>
      <c r="D283" s="58">
        <v>1.3237485827199292E-2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7.2484364495176618E-2</v>
      </c>
      <c r="D284" s="58">
        <v>7.2354514400534503E-2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0.22239295377622104</v>
      </c>
      <c r="D285" s="58">
        <v>0.221911913706137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0.1629467593383801</v>
      </c>
      <c r="D286" s="58">
        <v>0.16294655185528256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0.21754658464587273</v>
      </c>
      <c r="D287" s="50">
        <v>0.21693069236631457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0.14020542836835853</v>
      </c>
      <c r="D288" s="58">
        <v>0.1398479690966708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0.11869898405407012</v>
      </c>
      <c r="D289" s="50">
        <v>0.11842864644837225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5.8628287172309758E-2</v>
      </c>
      <c r="D290" s="50">
        <v>5.8465686274761695E-2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0.12843695852915132</v>
      </c>
      <c r="D291" s="50">
        <v>0.12815839249560862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0.24187787770286945</v>
      </c>
      <c r="D292" s="50">
        <v>0.24096405338783156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8.3170365157819393E-2</v>
      </c>
      <c r="D293" s="50">
        <v>8.2946045977929844E-2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0.12444599066630505</v>
      </c>
      <c r="D294" s="50">
        <v>0.1241072262058788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7.0921936547995182E-2</v>
      </c>
      <c r="D295" s="50">
        <v>7.0858920523445959E-2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0.32693844788222398</v>
      </c>
      <c r="D296" s="50">
        <v>0.32687664287929347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1.3891839121621237E-2</v>
      </c>
      <c r="D297" s="50">
        <v>1.3891581052692599E-2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3.5385906153480723E-2</v>
      </c>
      <c r="D298" s="50">
        <v>3.533021329659982E-2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0.10468526145779372</v>
      </c>
      <c r="D299" s="50">
        <v>0.1041754240308907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4.6005698492523908E-2</v>
      </c>
      <c r="D300" s="50">
        <v>4.5951775015434043E-2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9.987476227406214E-2</v>
      </c>
      <c r="D301" s="50">
        <v>9.9614531267859754E-2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4.2727344667970277E-2</v>
      </c>
      <c r="D302" s="50">
        <v>4.272293188842273E-2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4.7527930968572753E-2</v>
      </c>
      <c r="D303" s="50">
        <v>4.7390703161832547E-2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4.2024838851782736E-2</v>
      </c>
      <c r="D304" s="50">
        <v>4.1951181048078628E-2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4.99918162834493E-2</v>
      </c>
      <c r="D305" s="50">
        <v>4.9885573236386656E-2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6.4023696010668003E-3</v>
      </c>
      <c r="D306" s="50">
        <v>6.4017477468851815E-3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4.692408678182329E-2</v>
      </c>
      <c r="D307" s="50">
        <v>4.6824108541235039E-2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6.9394429083883546E-2</v>
      </c>
      <c r="D308" s="50">
        <v>6.9213278965881309E-2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0.13263608330647131</v>
      </c>
      <c r="D309" s="50">
        <v>0.13264448754249936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2.0363614114634901E-2</v>
      </c>
      <c r="D310" s="50">
        <v>2.0306596914495493E-2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8.9095669670767874E-2</v>
      </c>
      <c r="D311" s="50">
        <v>8.9085374076084398E-2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4.5758227918568935E-2</v>
      </c>
      <c r="D312" s="50">
        <v>4.5668549220443173E-2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5.1738165589027191E-2</v>
      </c>
      <c r="D313" s="50">
        <v>5.17780773295205E-2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4.8875083404356007E-2</v>
      </c>
      <c r="D314" s="50">
        <v>4.8815861009871037E-2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660</v>
      </c>
      <c r="C315" s="39">
        <v>7.7278292194230658E-2</v>
      </c>
      <c r="D315" s="50">
        <v>7.7184653366699899E-2</v>
      </c>
      <c r="E315" s="55">
        <v>1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3.0400823761947034E-2</v>
      </c>
      <c r="D316" s="50">
        <v>3.0325902454848272E-2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3.5467490607914459E-2</v>
      </c>
      <c r="D317" s="50">
        <v>3.5430986711807846E-2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3.1367323663167967E-2</v>
      </c>
      <c r="D318" s="50">
        <v>3.1297717866656721E-2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6.5312900186340089E-2</v>
      </c>
      <c r="D319" s="50">
        <v>6.5197763393551128E-2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4.8202499165316048E-2</v>
      </c>
      <c r="D320" s="50">
        <v>4.8125183465738956E-2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9.884980082753661E-2</v>
      </c>
      <c r="D321" s="50">
        <v>9.85896773912283E-2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5.2569830004224702E-2</v>
      </c>
      <c r="D322" s="50">
        <v>5.2496078921217763E-2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5.6344689352150215E-2</v>
      </c>
      <c r="D323" s="50">
        <v>5.6335050560554517E-2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4.7512916259367273E-2</v>
      </c>
      <c r="D324" s="50">
        <v>4.7409825961746588E-2</v>
      </c>
      <c r="E324" s="55">
        <v>0</v>
      </c>
      <c r="F324" s="56">
        <v>0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4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25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8"/>
      <c r="B1" s="108"/>
      <c r="C1" s="108"/>
      <c r="D1" s="108"/>
    </row>
    <row r="2" spans="1:4" ht="50.1" customHeight="1" thickBot="1" x14ac:dyDescent="0.3">
      <c r="A2" s="99" t="str">
        <f>"MARGIN INTERVALS EFFECTIVE ON "&amp;'OPTIONS - MARGIN INTERVALS'!A1</f>
        <v>MARGIN INTERVALS EFFECTIVE ON NOVEMBER 29, 2021</v>
      </c>
      <c r="B2" s="100"/>
      <c r="C2" s="100"/>
      <c r="D2" s="100"/>
    </row>
    <row r="3" spans="1:4" ht="15" customHeight="1" x14ac:dyDescent="0.25">
      <c r="A3" s="109" t="s">
        <v>17</v>
      </c>
      <c r="B3" s="109" t="s">
        <v>12</v>
      </c>
      <c r="C3" s="109" t="s">
        <v>13</v>
      </c>
      <c r="D3" s="109" t="s">
        <v>14</v>
      </c>
    </row>
    <row r="4" spans="1:4" ht="15.75" thickBot="1" x14ac:dyDescent="0.3">
      <c r="A4" s="110"/>
      <c r="B4" s="110"/>
      <c r="C4" s="110"/>
      <c r="D4" s="110"/>
    </row>
    <row r="5" spans="1:4" x14ac:dyDescent="0.25">
      <c r="A5" s="48" t="s">
        <v>679</v>
      </c>
      <c r="B5" s="49" t="s">
        <v>680</v>
      </c>
      <c r="C5" s="39">
        <v>1.5394898802336444E-3</v>
      </c>
      <c r="D5" s="50">
        <v>1.5316998812093241E-3</v>
      </c>
    </row>
    <row r="6" spans="1:4" x14ac:dyDescent="0.25">
      <c r="A6" s="48" t="s">
        <v>681</v>
      </c>
      <c r="B6" s="49" t="s">
        <v>680</v>
      </c>
      <c r="C6" s="39">
        <v>2.7807086880329811E-3</v>
      </c>
      <c r="D6" s="50">
        <v>2.7689462573984719E-3</v>
      </c>
    </row>
    <row r="7" spans="1:4" x14ac:dyDescent="0.25">
      <c r="A7" s="48" t="s">
        <v>682</v>
      </c>
      <c r="B7" s="49" t="s">
        <v>680</v>
      </c>
      <c r="C7" s="39">
        <v>2.7955371056757874E-3</v>
      </c>
      <c r="D7" s="50">
        <v>2.7836283486450254E-3</v>
      </c>
    </row>
    <row r="8" spans="1:4" x14ac:dyDescent="0.25">
      <c r="A8" s="48" t="s">
        <v>683</v>
      </c>
      <c r="B8" s="49" t="s">
        <v>680</v>
      </c>
      <c r="C8" s="39">
        <v>2.196407197918969E-3</v>
      </c>
      <c r="D8" s="50">
        <v>2.1960200198524542E-3</v>
      </c>
    </row>
    <row r="9" spans="1:4" x14ac:dyDescent="0.25">
      <c r="A9" s="48" t="s">
        <v>684</v>
      </c>
      <c r="B9" s="49" t="s">
        <v>685</v>
      </c>
      <c r="C9" s="39">
        <v>1.6183540347948114E-2</v>
      </c>
      <c r="D9" s="50">
        <v>1.6096677980097937E-2</v>
      </c>
    </row>
    <row r="10" spans="1:4" x14ac:dyDescent="0.25">
      <c r="A10" s="48" t="s">
        <v>686</v>
      </c>
      <c r="B10" s="49" t="s">
        <v>687</v>
      </c>
      <c r="C10" s="39">
        <v>9.9373771338312211E-3</v>
      </c>
      <c r="D10" s="50">
        <v>9.9050601104440066E-3</v>
      </c>
    </row>
    <row r="11" spans="1:4" x14ac:dyDescent="0.25">
      <c r="A11" s="48" t="s">
        <v>688</v>
      </c>
      <c r="B11" s="49" t="s">
        <v>689</v>
      </c>
      <c r="C11" s="39">
        <v>4.3177965003513945E-3</v>
      </c>
      <c r="D11" s="50">
        <v>4.3089037223382224E-3</v>
      </c>
    </row>
    <row r="12" spans="1:4" x14ac:dyDescent="0.25">
      <c r="A12" s="48" t="s">
        <v>690</v>
      </c>
      <c r="B12" s="49" t="s">
        <v>691</v>
      </c>
      <c r="C12" s="39">
        <v>8.3749152027828464E-4</v>
      </c>
      <c r="D12" s="50">
        <v>8.3719983370739214E-4</v>
      </c>
    </row>
    <row r="13" spans="1:4" x14ac:dyDescent="0.25">
      <c r="A13" s="48" t="s">
        <v>692</v>
      </c>
      <c r="B13" s="49" t="s">
        <v>691</v>
      </c>
      <c r="C13" s="39">
        <v>1.5887600956340322E-3</v>
      </c>
      <c r="D13" s="50">
        <v>1.5845536379170317E-3</v>
      </c>
    </row>
    <row r="14" spans="1:4" x14ac:dyDescent="0.25">
      <c r="A14" s="63" t="s">
        <v>693</v>
      </c>
      <c r="B14" s="49" t="s">
        <v>691</v>
      </c>
      <c r="C14" s="39">
        <v>1.6332331333889759E-3</v>
      </c>
      <c r="D14" s="50">
        <v>1.630846386841407E-3</v>
      </c>
    </row>
    <row r="15" spans="1:4" x14ac:dyDescent="0.25">
      <c r="A15" s="48" t="s">
        <v>694</v>
      </c>
      <c r="B15" s="49" t="s">
        <v>691</v>
      </c>
      <c r="C15" s="39">
        <v>2.1033957285415965E-3</v>
      </c>
      <c r="D15" s="50">
        <v>2.1028594970288516E-3</v>
      </c>
    </row>
    <row r="16" spans="1:4" x14ac:dyDescent="0.25">
      <c r="A16" s="48" t="s">
        <v>695</v>
      </c>
      <c r="B16" s="49" t="s">
        <v>696</v>
      </c>
      <c r="C16" s="39">
        <v>4.3115960432394781E-2</v>
      </c>
      <c r="D16" s="50">
        <v>4.290035709506819E-2</v>
      </c>
    </row>
    <row r="17" spans="1:4" x14ac:dyDescent="0.25">
      <c r="A17" s="63" t="s">
        <v>697</v>
      </c>
      <c r="B17" s="49" t="s">
        <v>698</v>
      </c>
      <c r="C17" s="39">
        <v>4.5077878856277454E-2</v>
      </c>
      <c r="D17" s="50">
        <v>4.4990978536059753E-2</v>
      </c>
    </row>
    <row r="18" spans="1:4" x14ac:dyDescent="0.25">
      <c r="A18" s="63" t="s">
        <v>699</v>
      </c>
      <c r="B18" s="49" t="s">
        <v>700</v>
      </c>
      <c r="C18" s="39">
        <v>4.5986707884617846E-2</v>
      </c>
      <c r="D18" s="50">
        <v>4.5889547900067926E-2</v>
      </c>
    </row>
    <row r="19" spans="1:4" x14ac:dyDescent="0.25">
      <c r="A19" s="63" t="s">
        <v>701</v>
      </c>
      <c r="B19" s="49" t="s">
        <v>702</v>
      </c>
      <c r="C19" s="39">
        <v>1.9591477843516225E-2</v>
      </c>
      <c r="D19" s="50">
        <v>1.9394573571262851E-2</v>
      </c>
    </row>
    <row r="20" spans="1:4" x14ac:dyDescent="0.25">
      <c r="A20" s="63" t="s">
        <v>703</v>
      </c>
      <c r="B20" s="49" t="s">
        <v>702</v>
      </c>
      <c r="C20" s="39">
        <v>3.7307016339241286E-2</v>
      </c>
      <c r="D20" s="50">
        <v>3.6906448187556833E-2</v>
      </c>
    </row>
    <row r="21" spans="1:4" x14ac:dyDescent="0.25">
      <c r="A21" s="63" t="s">
        <v>704</v>
      </c>
      <c r="B21" s="53" t="s">
        <v>702</v>
      </c>
      <c r="C21" s="39">
        <v>4.9662712992460487E-2</v>
      </c>
      <c r="D21" s="50">
        <v>4.9661560013055349E-2</v>
      </c>
    </row>
    <row r="22" spans="1:4" x14ac:dyDescent="0.25">
      <c r="A22" s="63" t="s">
        <v>705</v>
      </c>
      <c r="B22" s="53" t="s">
        <v>706</v>
      </c>
      <c r="C22" s="39">
        <v>4.5473619721607093E-2</v>
      </c>
      <c r="D22" s="50">
        <v>4.5388048450909241E-2</v>
      </c>
    </row>
    <row r="23" spans="1:4" x14ac:dyDescent="0.25">
      <c r="A23" s="63" t="s">
        <v>707</v>
      </c>
      <c r="B23" s="53" t="s">
        <v>708</v>
      </c>
      <c r="C23" s="39">
        <v>0.10757141528914563</v>
      </c>
      <c r="D23" s="50">
        <v>0.10732487202136784</v>
      </c>
    </row>
    <row r="24" spans="1:4" x14ac:dyDescent="0.25">
      <c r="A24" s="63" t="s">
        <v>709</v>
      </c>
      <c r="B24" s="53" t="s">
        <v>710</v>
      </c>
      <c r="C24" s="39">
        <v>4.8281531451135118E-2</v>
      </c>
      <c r="D24" s="50">
        <v>4.8211151123276216E-2</v>
      </c>
    </row>
    <row r="25" spans="1:4" x14ac:dyDescent="0.25">
      <c r="A25" s="63" t="s">
        <v>711</v>
      </c>
      <c r="B25" s="53" t="s">
        <v>712</v>
      </c>
      <c r="C25" s="39">
        <v>4.6295750131124573E-2</v>
      </c>
      <c r="D25" s="50">
        <v>4.6233172738762471E-2</v>
      </c>
    </row>
    <row r="26" spans="1:4" x14ac:dyDescent="0.25">
      <c r="A26" s="63" t="s">
        <v>713</v>
      </c>
      <c r="B26" s="53" t="s">
        <v>714</v>
      </c>
      <c r="C26" s="39">
        <v>6.4085670143189957E-2</v>
      </c>
      <c r="D26" s="50">
        <v>6.3937115038300588E-2</v>
      </c>
    </row>
    <row r="27" spans="1:4" x14ac:dyDescent="0.25">
      <c r="A27" s="63" t="s">
        <v>715</v>
      </c>
      <c r="B27" s="53" t="s">
        <v>716</v>
      </c>
      <c r="C27" s="39">
        <v>5.0349515734276019E-2</v>
      </c>
      <c r="D27" s="50">
        <v>5.029962194338003E-2</v>
      </c>
    </row>
    <row r="28" spans="1:4" x14ac:dyDescent="0.25">
      <c r="A28" s="63" t="s">
        <v>717</v>
      </c>
      <c r="B28" s="53" t="s">
        <v>718</v>
      </c>
      <c r="C28" s="39">
        <v>4.6295750131124573E-2</v>
      </c>
      <c r="D28" s="50">
        <v>4.6233172738762471E-2</v>
      </c>
    </row>
    <row r="29" spans="1:4" x14ac:dyDescent="0.25">
      <c r="A29" s="63" t="s">
        <v>719</v>
      </c>
      <c r="B29" s="53" t="s">
        <v>720</v>
      </c>
      <c r="C29" s="39">
        <v>3.9574591735621022E-2</v>
      </c>
      <c r="D29" s="50">
        <v>3.9559171667367735E-2</v>
      </c>
    </row>
    <row r="30" spans="1:4" x14ac:dyDescent="0.25">
      <c r="A30" s="63" t="s">
        <v>721</v>
      </c>
      <c r="B30" s="53" t="s">
        <v>722</v>
      </c>
      <c r="C30" s="39">
        <v>0.10577426678361032</v>
      </c>
      <c r="D30" s="50">
        <v>0.10524214912493966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1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1"/>
      <c r="B1" s="112"/>
      <c r="C1" s="112"/>
      <c r="D1" s="112"/>
    </row>
    <row r="2" spans="1:4" ht="50.1" customHeight="1" thickBot="1" x14ac:dyDescent="0.3">
      <c r="A2" s="99" t="str">
        <f>"MARGIN INTERVALS EFFECTIVE ON "&amp;'OPTIONS - MARGIN INTERVALS'!A1</f>
        <v>MARGIN INTERVALS EFFECTIVE ON NOVEMBER 29, 2021</v>
      </c>
      <c r="B2" s="100"/>
      <c r="C2" s="100"/>
      <c r="D2" s="100"/>
    </row>
    <row r="3" spans="1:4" ht="15" customHeight="1" x14ac:dyDescent="0.25">
      <c r="A3" s="113" t="s">
        <v>17</v>
      </c>
      <c r="B3" s="115" t="s">
        <v>12</v>
      </c>
      <c r="C3" s="117" t="s">
        <v>13</v>
      </c>
      <c r="D3" s="119" t="s">
        <v>14</v>
      </c>
    </row>
    <row r="4" spans="1:4" ht="15.75" thickBot="1" x14ac:dyDescent="0.3">
      <c r="A4" s="114"/>
      <c r="B4" s="116"/>
      <c r="C4" s="118"/>
      <c r="D4" s="120"/>
    </row>
    <row r="5" spans="1:4" x14ac:dyDescent="0.25">
      <c r="A5" s="37" t="s">
        <v>723</v>
      </c>
      <c r="B5" s="38" t="s">
        <v>69</v>
      </c>
      <c r="C5" s="64">
        <v>0.10639166752082163</v>
      </c>
      <c r="D5" s="40">
        <v>0.10611201312652566</v>
      </c>
    </row>
    <row r="6" spans="1:4" x14ac:dyDescent="0.25">
      <c r="A6" s="48" t="s">
        <v>724</v>
      </c>
      <c r="B6" s="49" t="s">
        <v>131</v>
      </c>
      <c r="C6" s="39">
        <v>9.9844634148291783E-2</v>
      </c>
      <c r="D6" s="45">
        <v>9.9473975420563826E-2</v>
      </c>
    </row>
    <row r="7" spans="1:4" x14ac:dyDescent="0.25">
      <c r="A7" s="48" t="s">
        <v>725</v>
      </c>
      <c r="B7" s="49" t="s">
        <v>55</v>
      </c>
      <c r="C7" s="39">
        <v>0.12879573846335274</v>
      </c>
      <c r="D7" s="50">
        <v>0.12846944492384621</v>
      </c>
    </row>
    <row r="8" spans="1:4" x14ac:dyDescent="0.25">
      <c r="A8" s="48" t="s">
        <v>726</v>
      </c>
      <c r="B8" s="49" t="s">
        <v>63</v>
      </c>
      <c r="C8" s="39">
        <v>6.8199587004396045E-2</v>
      </c>
      <c r="D8" s="50">
        <v>6.8200513113333208E-2</v>
      </c>
    </row>
    <row r="9" spans="1:4" x14ac:dyDescent="0.25">
      <c r="A9" s="48" t="s">
        <v>727</v>
      </c>
      <c r="B9" s="49" t="s">
        <v>71</v>
      </c>
      <c r="C9" s="39">
        <v>0.11522974595921759</v>
      </c>
      <c r="D9" s="45">
        <v>0.11478634307932407</v>
      </c>
    </row>
    <row r="10" spans="1:4" x14ac:dyDescent="0.25">
      <c r="A10" s="48" t="s">
        <v>728</v>
      </c>
      <c r="B10" s="49" t="s">
        <v>41</v>
      </c>
      <c r="C10" s="39">
        <v>0.11459066954446108</v>
      </c>
      <c r="D10" s="50">
        <v>0.11433035734601171</v>
      </c>
    </row>
    <row r="11" spans="1:4" x14ac:dyDescent="0.25">
      <c r="A11" s="48" t="s">
        <v>729</v>
      </c>
      <c r="B11" s="49" t="s">
        <v>91</v>
      </c>
      <c r="C11" s="39">
        <v>0.19919553872068582</v>
      </c>
      <c r="D11" s="45">
        <v>0.19840816219661356</v>
      </c>
    </row>
    <row r="12" spans="1:4" x14ac:dyDescent="0.25">
      <c r="A12" s="48" t="s">
        <v>730</v>
      </c>
      <c r="B12" s="49" t="s">
        <v>97</v>
      </c>
      <c r="C12" s="39">
        <v>5.0446621688232988E-2</v>
      </c>
      <c r="D12" s="50">
        <v>5.0381922984687223E-2</v>
      </c>
    </row>
    <row r="13" spans="1:4" x14ac:dyDescent="0.25">
      <c r="A13" s="48" t="s">
        <v>731</v>
      </c>
      <c r="B13" s="49" t="s">
        <v>107</v>
      </c>
      <c r="C13" s="39">
        <v>0.13708332294888587</v>
      </c>
      <c r="D13" s="45">
        <v>0.13708221824205538</v>
      </c>
    </row>
    <row r="14" spans="1:4" x14ac:dyDescent="0.25">
      <c r="A14" s="48" t="s">
        <v>732</v>
      </c>
      <c r="B14" s="49" t="s">
        <v>117</v>
      </c>
      <c r="C14" s="39">
        <v>6.4445006865854845E-2</v>
      </c>
      <c r="D14" s="50">
        <v>6.4337375508131109E-2</v>
      </c>
    </row>
    <row r="15" spans="1:4" x14ac:dyDescent="0.25">
      <c r="A15" s="48" t="s">
        <v>733</v>
      </c>
      <c r="B15" s="49" t="s">
        <v>165</v>
      </c>
      <c r="C15" s="39">
        <v>6.1468953326553721E-2</v>
      </c>
      <c r="D15" s="45">
        <v>6.1360741660447492E-2</v>
      </c>
    </row>
    <row r="16" spans="1:4" x14ac:dyDescent="0.25">
      <c r="A16" s="48" t="s">
        <v>734</v>
      </c>
      <c r="B16" s="49" t="s">
        <v>173</v>
      </c>
      <c r="C16" s="39">
        <v>0.15081157576882145</v>
      </c>
      <c r="D16" s="50">
        <v>0.15009888858971535</v>
      </c>
    </row>
    <row r="17" spans="1:4" x14ac:dyDescent="0.25">
      <c r="A17" s="48" t="s">
        <v>735</v>
      </c>
      <c r="B17" s="49" t="s">
        <v>139</v>
      </c>
      <c r="C17" s="39">
        <v>7.4703636067742551E-2</v>
      </c>
      <c r="D17" s="45">
        <v>7.4696294380070499E-2</v>
      </c>
    </row>
    <row r="18" spans="1:4" x14ac:dyDescent="0.25">
      <c r="A18" s="48" t="s">
        <v>736</v>
      </c>
      <c r="B18" s="49" t="s">
        <v>503</v>
      </c>
      <c r="C18" s="39">
        <v>0.10155478124673813</v>
      </c>
      <c r="D18" s="50">
        <v>0.1012222808641919</v>
      </c>
    </row>
    <row r="19" spans="1:4" x14ac:dyDescent="0.25">
      <c r="A19" s="48" t="s">
        <v>737</v>
      </c>
      <c r="B19" s="49" t="s">
        <v>169</v>
      </c>
      <c r="C19" s="39">
        <v>6.495634291300309E-2</v>
      </c>
      <c r="D19" s="45">
        <v>6.4744483868016831E-2</v>
      </c>
    </row>
    <row r="20" spans="1:4" x14ac:dyDescent="0.25">
      <c r="A20" s="48" t="s">
        <v>738</v>
      </c>
      <c r="B20" s="49" t="s">
        <v>171</v>
      </c>
      <c r="C20" s="39">
        <v>7.5241912837699501E-2</v>
      </c>
      <c r="D20" s="50">
        <v>7.5019984048043914E-2</v>
      </c>
    </row>
    <row r="21" spans="1:4" x14ac:dyDescent="0.25">
      <c r="A21" s="48" t="s">
        <v>739</v>
      </c>
      <c r="B21" s="49" t="s">
        <v>167</v>
      </c>
      <c r="C21" s="39">
        <v>0.12127794554927283</v>
      </c>
      <c r="D21" s="45">
        <v>0.12074259874982998</v>
      </c>
    </row>
    <row r="22" spans="1:4" x14ac:dyDescent="0.25">
      <c r="A22" s="48" t="s">
        <v>740</v>
      </c>
      <c r="B22" s="49" t="s">
        <v>185</v>
      </c>
      <c r="C22" s="39">
        <v>6.6237751926940758E-2</v>
      </c>
      <c r="D22" s="50">
        <v>6.6251367476555009E-2</v>
      </c>
    </row>
    <row r="23" spans="1:4" x14ac:dyDescent="0.25">
      <c r="A23" s="48" t="s">
        <v>741</v>
      </c>
      <c r="B23" s="49" t="s">
        <v>157</v>
      </c>
      <c r="C23" s="39">
        <v>7.7277803709277504E-2</v>
      </c>
      <c r="D23" s="45">
        <v>7.7035687039491263E-2</v>
      </c>
    </row>
    <row r="24" spans="1:4" x14ac:dyDescent="0.25">
      <c r="A24" s="48" t="s">
        <v>742</v>
      </c>
      <c r="B24" s="49" t="s">
        <v>207</v>
      </c>
      <c r="C24" s="39">
        <v>6.1456650669625267E-2</v>
      </c>
      <c r="D24" s="50">
        <v>6.1458681825621343E-2</v>
      </c>
    </row>
    <row r="25" spans="1:4" x14ac:dyDescent="0.25">
      <c r="A25" s="48" t="s">
        <v>743</v>
      </c>
      <c r="B25" s="49" t="s">
        <v>237</v>
      </c>
      <c r="C25" s="39">
        <v>6.0275927548983012E-2</v>
      </c>
      <c r="D25" s="45">
        <v>6.0277904651117285E-2</v>
      </c>
    </row>
    <row r="26" spans="1:4" x14ac:dyDescent="0.25">
      <c r="A26" s="48" t="s">
        <v>744</v>
      </c>
      <c r="B26" s="49" t="s">
        <v>225</v>
      </c>
      <c r="C26" s="39">
        <v>0.11171938901807683</v>
      </c>
      <c r="D26" s="50">
        <v>0.11161966157455971</v>
      </c>
    </row>
    <row r="27" spans="1:4" x14ac:dyDescent="0.25">
      <c r="A27" s="48" t="s">
        <v>745</v>
      </c>
      <c r="B27" s="49" t="s">
        <v>629</v>
      </c>
      <c r="C27" s="39">
        <v>0.10468526145779372</v>
      </c>
      <c r="D27" s="45">
        <v>0.1041754240308907</v>
      </c>
    </row>
    <row r="28" spans="1:4" x14ac:dyDescent="0.25">
      <c r="A28" s="48" t="s">
        <v>746</v>
      </c>
      <c r="B28" s="49" t="s">
        <v>101</v>
      </c>
      <c r="C28" s="39">
        <v>0.10843776024253683</v>
      </c>
      <c r="D28" s="50">
        <v>0.10821393267240183</v>
      </c>
    </row>
    <row r="29" spans="1:4" x14ac:dyDescent="0.25">
      <c r="A29" s="48" t="s">
        <v>747</v>
      </c>
      <c r="B29" s="49" t="s">
        <v>231</v>
      </c>
      <c r="C29" s="39">
        <v>0.15054659932601724</v>
      </c>
      <c r="D29" s="45">
        <v>0.15054930290118115</v>
      </c>
    </row>
    <row r="30" spans="1:4" x14ac:dyDescent="0.25">
      <c r="A30" s="48" t="s">
        <v>748</v>
      </c>
      <c r="B30" s="49" t="s">
        <v>235</v>
      </c>
      <c r="C30" s="39">
        <v>6.4614194990378598E-2</v>
      </c>
      <c r="D30" s="50">
        <v>6.4614469044162917E-2</v>
      </c>
    </row>
    <row r="31" spans="1:4" x14ac:dyDescent="0.25">
      <c r="A31" s="48" t="s">
        <v>749</v>
      </c>
      <c r="B31" s="49" t="s">
        <v>359</v>
      </c>
      <c r="C31" s="39">
        <v>0.1254275637930202</v>
      </c>
      <c r="D31" s="45">
        <v>0.12512998057840133</v>
      </c>
    </row>
    <row r="32" spans="1:4" x14ac:dyDescent="0.25">
      <c r="A32" s="48" t="s">
        <v>750</v>
      </c>
      <c r="B32" s="49" t="s">
        <v>583</v>
      </c>
      <c r="C32" s="39">
        <v>0.20739357762377131</v>
      </c>
      <c r="D32" s="50">
        <v>0.20664492921520794</v>
      </c>
    </row>
    <row r="33" spans="1:4" x14ac:dyDescent="0.25">
      <c r="A33" s="48" t="s">
        <v>751</v>
      </c>
      <c r="B33" s="49" t="s">
        <v>255</v>
      </c>
      <c r="C33" s="39">
        <v>7.4750400667736736E-2</v>
      </c>
      <c r="D33" s="45">
        <v>7.4600248574977365E-2</v>
      </c>
    </row>
    <row r="34" spans="1:4" x14ac:dyDescent="0.25">
      <c r="A34" s="48" t="s">
        <v>752</v>
      </c>
      <c r="B34" s="49" t="s">
        <v>267</v>
      </c>
      <c r="C34" s="39">
        <v>4.6701870342631152E-2</v>
      </c>
      <c r="D34" s="50">
        <v>4.6584685334428111E-2</v>
      </c>
    </row>
    <row r="35" spans="1:4" x14ac:dyDescent="0.25">
      <c r="A35" s="48" t="s">
        <v>753</v>
      </c>
      <c r="B35" s="49" t="s">
        <v>259</v>
      </c>
      <c r="C35" s="39">
        <v>9.1176788459112701E-2</v>
      </c>
      <c r="D35" s="45">
        <v>9.0907174917648659E-2</v>
      </c>
    </row>
    <row r="36" spans="1:4" x14ac:dyDescent="0.25">
      <c r="A36" s="48" t="s">
        <v>754</v>
      </c>
      <c r="B36" s="49" t="s">
        <v>277</v>
      </c>
      <c r="C36" s="39">
        <v>6.1589522013035004E-2</v>
      </c>
      <c r="D36" s="50">
        <v>6.1688805716625945E-2</v>
      </c>
    </row>
    <row r="37" spans="1:4" x14ac:dyDescent="0.25">
      <c r="A37" s="48" t="s">
        <v>755</v>
      </c>
      <c r="B37" s="49" t="s">
        <v>325</v>
      </c>
      <c r="C37" s="39">
        <v>6.3358150451375134E-2</v>
      </c>
      <c r="D37" s="45">
        <v>6.3150333376561368E-2</v>
      </c>
    </row>
    <row r="38" spans="1:4" x14ac:dyDescent="0.25">
      <c r="A38" s="48" t="s">
        <v>756</v>
      </c>
      <c r="B38" s="49" t="s">
        <v>279</v>
      </c>
      <c r="C38" s="39">
        <v>0.13090701652544096</v>
      </c>
      <c r="D38" s="50">
        <v>0.13056683750194836</v>
      </c>
    </row>
    <row r="39" spans="1:4" x14ac:dyDescent="0.25">
      <c r="A39" s="48" t="s">
        <v>757</v>
      </c>
      <c r="B39" s="49" t="s">
        <v>289</v>
      </c>
      <c r="C39" s="39">
        <v>4.1592811320667181E-2</v>
      </c>
      <c r="D39" s="45">
        <v>4.1582024463520002E-2</v>
      </c>
    </row>
    <row r="40" spans="1:4" x14ac:dyDescent="0.25">
      <c r="A40" s="48" t="s">
        <v>758</v>
      </c>
      <c r="B40" s="49" t="s">
        <v>295</v>
      </c>
      <c r="C40" s="39">
        <v>0.28871293351891314</v>
      </c>
      <c r="D40" s="50">
        <v>0.28862163120941181</v>
      </c>
    </row>
    <row r="41" spans="1:4" x14ac:dyDescent="0.25">
      <c r="A41" s="48" t="s">
        <v>759</v>
      </c>
      <c r="B41" s="49" t="s">
        <v>319</v>
      </c>
      <c r="C41" s="39">
        <v>7.7765510759202294E-2</v>
      </c>
      <c r="D41" s="45">
        <v>7.7571356746369224E-2</v>
      </c>
    </row>
    <row r="42" spans="1:4" x14ac:dyDescent="0.25">
      <c r="A42" s="48" t="s">
        <v>760</v>
      </c>
      <c r="B42" s="49" t="s">
        <v>635</v>
      </c>
      <c r="C42" s="39">
        <v>4.2727344667970277E-2</v>
      </c>
      <c r="D42" s="50">
        <v>4.272293188842273E-2</v>
      </c>
    </row>
    <row r="43" spans="1:4" x14ac:dyDescent="0.25">
      <c r="A43" s="48" t="s">
        <v>761</v>
      </c>
      <c r="B43" s="49" t="s">
        <v>321</v>
      </c>
      <c r="C43" s="39">
        <v>5.6200988835364972E-2</v>
      </c>
      <c r="D43" s="45">
        <v>5.599772319049387E-2</v>
      </c>
    </row>
    <row r="44" spans="1:4" x14ac:dyDescent="0.25">
      <c r="A44" s="48" t="s">
        <v>762</v>
      </c>
      <c r="B44" s="49" t="s">
        <v>463</v>
      </c>
      <c r="C44" s="39">
        <v>6.4358413053890562E-2</v>
      </c>
      <c r="D44" s="50">
        <v>6.4236285309720143E-2</v>
      </c>
    </row>
    <row r="45" spans="1:4" x14ac:dyDescent="0.25">
      <c r="A45" s="48" t="s">
        <v>763</v>
      </c>
      <c r="B45" s="49" t="s">
        <v>639</v>
      </c>
      <c r="C45" s="39">
        <v>4.2024838851782736E-2</v>
      </c>
      <c r="D45" s="45">
        <v>4.1951181048078628E-2</v>
      </c>
    </row>
    <row r="46" spans="1:4" x14ac:dyDescent="0.25">
      <c r="A46" s="48" t="s">
        <v>764</v>
      </c>
      <c r="B46" s="49" t="s">
        <v>495</v>
      </c>
      <c r="C46" s="39">
        <v>7.94476871030389E-2</v>
      </c>
      <c r="D46" s="50">
        <v>7.9270672460180769E-2</v>
      </c>
    </row>
    <row r="47" spans="1:4" x14ac:dyDescent="0.25">
      <c r="A47" s="48" t="s">
        <v>765</v>
      </c>
      <c r="B47" s="49" t="s">
        <v>311</v>
      </c>
      <c r="C47" s="39">
        <v>9.2637189044813564E-2</v>
      </c>
      <c r="D47" s="45">
        <v>9.2564342659040427E-2</v>
      </c>
    </row>
    <row r="48" spans="1:4" x14ac:dyDescent="0.25">
      <c r="A48" s="48" t="s">
        <v>766</v>
      </c>
      <c r="B48" s="49" t="s">
        <v>343</v>
      </c>
      <c r="C48" s="39">
        <v>0.15153056119324804</v>
      </c>
      <c r="D48" s="50">
        <v>0.15121273657300882</v>
      </c>
    </row>
    <row r="49" spans="1:4" x14ac:dyDescent="0.25">
      <c r="A49" s="48" t="s">
        <v>767</v>
      </c>
      <c r="B49" s="49" t="s">
        <v>339</v>
      </c>
      <c r="C49" s="39">
        <v>0.13713677199108704</v>
      </c>
      <c r="D49" s="45">
        <v>0.13672826766258356</v>
      </c>
    </row>
    <row r="50" spans="1:4" x14ac:dyDescent="0.25">
      <c r="A50" s="48" t="s">
        <v>768</v>
      </c>
      <c r="B50" s="49" t="s">
        <v>341</v>
      </c>
      <c r="C50" s="39">
        <v>7.3821708087340815E-2</v>
      </c>
      <c r="D50" s="50">
        <v>7.3826629604086424E-2</v>
      </c>
    </row>
    <row r="51" spans="1:4" x14ac:dyDescent="0.25">
      <c r="A51" s="48" t="s">
        <v>769</v>
      </c>
      <c r="B51" s="49" t="s">
        <v>361</v>
      </c>
      <c r="C51" s="39">
        <v>0.10405459122567394</v>
      </c>
      <c r="D51" s="45">
        <v>0.10376218660083232</v>
      </c>
    </row>
    <row r="52" spans="1:4" x14ac:dyDescent="0.25">
      <c r="A52" s="48" t="s">
        <v>770</v>
      </c>
      <c r="B52" s="49" t="s">
        <v>499</v>
      </c>
      <c r="C52" s="39">
        <v>6.2023694580610966E-2</v>
      </c>
      <c r="D52" s="50">
        <v>6.18801357857807E-2</v>
      </c>
    </row>
    <row r="53" spans="1:4" x14ac:dyDescent="0.25">
      <c r="A53" s="48" t="s">
        <v>771</v>
      </c>
      <c r="B53" s="49" t="s">
        <v>351</v>
      </c>
      <c r="C53" s="39">
        <v>5.6319481597594791E-2</v>
      </c>
      <c r="D53" s="45">
        <v>5.6288950389743769E-2</v>
      </c>
    </row>
    <row r="54" spans="1:4" x14ac:dyDescent="0.25">
      <c r="A54" s="48" t="s">
        <v>772</v>
      </c>
      <c r="B54" s="49" t="s">
        <v>367</v>
      </c>
      <c r="C54" s="39">
        <v>0.1567805825766278</v>
      </c>
      <c r="D54" s="50">
        <v>0.15638983235540588</v>
      </c>
    </row>
    <row r="55" spans="1:4" x14ac:dyDescent="0.25">
      <c r="A55" s="48" t="s">
        <v>773</v>
      </c>
      <c r="B55" s="49" t="s">
        <v>233</v>
      </c>
      <c r="C55" s="39">
        <v>4.1532759495873928E-2</v>
      </c>
      <c r="D55" s="45">
        <v>4.1528942427991336E-2</v>
      </c>
    </row>
    <row r="56" spans="1:4" x14ac:dyDescent="0.25">
      <c r="A56" s="48" t="s">
        <v>774</v>
      </c>
      <c r="B56" s="49" t="s">
        <v>379</v>
      </c>
      <c r="C56" s="39">
        <v>8.6118830384764256E-2</v>
      </c>
      <c r="D56" s="50">
        <v>8.5856233337660515E-2</v>
      </c>
    </row>
    <row r="57" spans="1:4" x14ac:dyDescent="0.25">
      <c r="A57" s="48" t="s">
        <v>775</v>
      </c>
      <c r="B57" s="49" t="s">
        <v>383</v>
      </c>
      <c r="C57" s="39">
        <v>9.5750952674521217E-2</v>
      </c>
      <c r="D57" s="45">
        <v>9.543667340354503E-2</v>
      </c>
    </row>
    <row r="58" spans="1:4" x14ac:dyDescent="0.25">
      <c r="A58" s="48" t="s">
        <v>776</v>
      </c>
      <c r="B58" s="49" t="s">
        <v>301</v>
      </c>
      <c r="C58" s="39">
        <v>0.1688215234417314</v>
      </c>
      <c r="D58" s="50">
        <v>0.16834669143996106</v>
      </c>
    </row>
    <row r="59" spans="1:4" x14ac:dyDescent="0.25">
      <c r="A59" s="48" t="s">
        <v>777</v>
      </c>
      <c r="B59" s="49" t="s">
        <v>329</v>
      </c>
      <c r="C59" s="39">
        <v>0.10512664419388518</v>
      </c>
      <c r="D59" s="45">
        <v>0.10468626689573116</v>
      </c>
    </row>
    <row r="60" spans="1:4" x14ac:dyDescent="0.25">
      <c r="A60" s="48" t="s">
        <v>778</v>
      </c>
      <c r="B60" s="49" t="s">
        <v>257</v>
      </c>
      <c r="C60" s="39">
        <v>0.17446974146996486</v>
      </c>
      <c r="D60" s="50">
        <v>0.17400154932465112</v>
      </c>
    </row>
    <row r="61" spans="1:4" x14ac:dyDescent="0.25">
      <c r="A61" s="48" t="s">
        <v>779</v>
      </c>
      <c r="B61" s="49" t="s">
        <v>387</v>
      </c>
      <c r="C61" s="39">
        <v>5.38914321826377E-2</v>
      </c>
      <c r="D61" s="45">
        <v>5.3687788003057305E-2</v>
      </c>
    </row>
    <row r="62" spans="1:4" x14ac:dyDescent="0.25">
      <c r="A62" s="48" t="s">
        <v>780</v>
      </c>
      <c r="B62" s="49" t="s">
        <v>391</v>
      </c>
      <c r="C62" s="39">
        <v>0.13154608902591344</v>
      </c>
      <c r="D62" s="50">
        <v>0.13112131684949352</v>
      </c>
    </row>
    <row r="63" spans="1:4" x14ac:dyDescent="0.25">
      <c r="A63" s="48" t="s">
        <v>781</v>
      </c>
      <c r="B63" s="49" t="s">
        <v>393</v>
      </c>
      <c r="C63" s="39">
        <v>6.5665261722571366E-2</v>
      </c>
      <c r="D63" s="45">
        <v>6.5541135518967619E-2</v>
      </c>
    </row>
    <row r="64" spans="1:4" x14ac:dyDescent="0.25">
      <c r="A64" s="48" t="s">
        <v>782</v>
      </c>
      <c r="B64" s="49" t="s">
        <v>269</v>
      </c>
      <c r="C64" s="39">
        <v>8.3694170254630246E-2</v>
      </c>
      <c r="D64" s="45">
        <v>8.3441365687567215E-2</v>
      </c>
    </row>
    <row r="65" spans="1:4" x14ac:dyDescent="0.25">
      <c r="A65" s="48" t="s">
        <v>783</v>
      </c>
      <c r="B65" s="49" t="s">
        <v>177</v>
      </c>
      <c r="C65" s="39">
        <v>0.19446204790498073</v>
      </c>
      <c r="D65" s="45">
        <v>0.19446422550486359</v>
      </c>
    </row>
    <row r="66" spans="1:4" x14ac:dyDescent="0.25">
      <c r="A66" s="48" t="s">
        <v>784</v>
      </c>
      <c r="B66" s="49" t="s">
        <v>119</v>
      </c>
      <c r="C66" s="39">
        <v>5.5616254522461127E-2</v>
      </c>
      <c r="D66" s="45">
        <v>5.56302960601847E-2</v>
      </c>
    </row>
    <row r="67" spans="1:4" x14ac:dyDescent="0.25">
      <c r="A67" s="48" t="s">
        <v>785</v>
      </c>
      <c r="B67" s="49" t="s">
        <v>517</v>
      </c>
      <c r="C67" s="39">
        <v>9.1573019090046545E-2</v>
      </c>
      <c r="D67" s="45">
        <v>9.1359705006840167E-2</v>
      </c>
    </row>
    <row r="68" spans="1:4" x14ac:dyDescent="0.25">
      <c r="A68" s="48" t="s">
        <v>786</v>
      </c>
      <c r="B68" s="49" t="s">
        <v>407</v>
      </c>
      <c r="C68" s="39">
        <v>0.10379109872486414</v>
      </c>
      <c r="D68" s="45">
        <v>0.10354109762141916</v>
      </c>
    </row>
    <row r="69" spans="1:4" x14ac:dyDescent="0.25">
      <c r="A69" s="48" t="s">
        <v>787</v>
      </c>
      <c r="B69" s="49" t="s">
        <v>45</v>
      </c>
      <c r="C69" s="39">
        <v>0.29598311418199486</v>
      </c>
      <c r="D69" s="45">
        <v>0.29506981599004456</v>
      </c>
    </row>
    <row r="70" spans="1:4" x14ac:dyDescent="0.25">
      <c r="A70" s="48" t="s">
        <v>788</v>
      </c>
      <c r="B70" s="49" t="s">
        <v>141</v>
      </c>
      <c r="C70" s="39">
        <v>0.15436446592878761</v>
      </c>
      <c r="D70" s="45">
        <v>0.15375459268154379</v>
      </c>
    </row>
    <row r="71" spans="1:4" x14ac:dyDescent="0.25">
      <c r="A71" s="48" t="s">
        <v>789</v>
      </c>
      <c r="B71" s="49" t="s">
        <v>421</v>
      </c>
      <c r="C71" s="39">
        <v>7.8839042063392401E-2</v>
      </c>
      <c r="D71" s="45">
        <v>7.8602522349269399E-2</v>
      </c>
    </row>
    <row r="72" spans="1:4" x14ac:dyDescent="0.25">
      <c r="A72" s="48" t="s">
        <v>790</v>
      </c>
      <c r="B72" s="49" t="s">
        <v>209</v>
      </c>
      <c r="C72" s="39">
        <v>0.10895385173085492</v>
      </c>
      <c r="D72" s="45">
        <v>0.10855669929916338</v>
      </c>
    </row>
    <row r="73" spans="1:4" x14ac:dyDescent="0.25">
      <c r="A73" s="48" t="s">
        <v>791</v>
      </c>
      <c r="B73" s="49" t="s">
        <v>427</v>
      </c>
      <c r="C73" s="39">
        <v>7.1145432393943844E-2</v>
      </c>
      <c r="D73" s="45">
        <v>7.1132634777584761E-2</v>
      </c>
    </row>
    <row r="74" spans="1:4" x14ac:dyDescent="0.25">
      <c r="A74" s="48" t="s">
        <v>792</v>
      </c>
      <c r="B74" s="49" t="s">
        <v>555</v>
      </c>
      <c r="C74" s="39">
        <v>0.13087638110860988</v>
      </c>
      <c r="D74" s="45">
        <v>0.13044090658284729</v>
      </c>
    </row>
    <row r="75" spans="1:4" x14ac:dyDescent="0.25">
      <c r="A75" s="48" t="s">
        <v>793</v>
      </c>
      <c r="B75" s="49" t="s">
        <v>449</v>
      </c>
      <c r="C75" s="39">
        <v>0.11923589720365636</v>
      </c>
      <c r="D75" s="45">
        <v>0.11881736928207552</v>
      </c>
    </row>
    <row r="76" spans="1:4" x14ac:dyDescent="0.25">
      <c r="A76" s="48" t="s">
        <v>794</v>
      </c>
      <c r="B76" s="49" t="s">
        <v>613</v>
      </c>
      <c r="C76" s="39">
        <v>0.12843695852915132</v>
      </c>
      <c r="D76" s="45">
        <v>0.12815839249560862</v>
      </c>
    </row>
    <row r="77" spans="1:4" x14ac:dyDescent="0.25">
      <c r="A77" s="48" t="s">
        <v>795</v>
      </c>
      <c r="B77" s="49" t="s">
        <v>445</v>
      </c>
      <c r="C77" s="39">
        <v>7.8413328791892709E-2</v>
      </c>
      <c r="D77" s="45">
        <v>7.8030922696808475E-2</v>
      </c>
    </row>
    <row r="78" spans="1:4" x14ac:dyDescent="0.25">
      <c r="A78" s="48" t="s">
        <v>796</v>
      </c>
      <c r="B78" s="49" t="s">
        <v>437</v>
      </c>
      <c r="C78" s="39">
        <v>0.13933669055212874</v>
      </c>
      <c r="D78" s="45">
        <v>0.13871408527111162</v>
      </c>
    </row>
    <row r="79" spans="1:4" x14ac:dyDescent="0.25">
      <c r="A79" s="48" t="s">
        <v>797</v>
      </c>
      <c r="B79" s="49" t="s">
        <v>443</v>
      </c>
      <c r="C79" s="39">
        <v>6.2646459261675919E-2</v>
      </c>
      <c r="D79" s="45">
        <v>6.2498132451496137E-2</v>
      </c>
    </row>
    <row r="80" spans="1:4" x14ac:dyDescent="0.25">
      <c r="A80" s="48" t="s">
        <v>798</v>
      </c>
      <c r="B80" s="49" t="s">
        <v>355</v>
      </c>
      <c r="C80" s="39">
        <v>7.2240042305935129E-2</v>
      </c>
      <c r="D80" s="45">
        <v>7.1991469478387693E-2</v>
      </c>
    </row>
    <row r="81" spans="1:4" x14ac:dyDescent="0.25">
      <c r="A81" s="48" t="s">
        <v>799</v>
      </c>
      <c r="B81" s="49" t="s">
        <v>67</v>
      </c>
      <c r="C81" s="39">
        <v>8.8789988732860953E-2</v>
      </c>
      <c r="D81" s="45">
        <v>8.864952629969429E-2</v>
      </c>
    </row>
    <row r="82" spans="1:4" x14ac:dyDescent="0.25">
      <c r="A82" s="48" t="s">
        <v>800</v>
      </c>
      <c r="B82" s="49" t="s">
        <v>459</v>
      </c>
      <c r="C82" s="39">
        <v>7.3867151824540025E-2</v>
      </c>
      <c r="D82" s="45">
        <v>7.3853421255132445E-2</v>
      </c>
    </row>
    <row r="83" spans="1:4" x14ac:dyDescent="0.25">
      <c r="A83" s="48" t="s">
        <v>801</v>
      </c>
      <c r="B83" s="49" t="s">
        <v>565</v>
      </c>
      <c r="C83" s="39">
        <v>5.7184913780071955E-2</v>
      </c>
      <c r="D83" s="45">
        <v>5.6885077539134757E-2</v>
      </c>
    </row>
    <row r="84" spans="1:4" x14ac:dyDescent="0.25">
      <c r="A84" s="48" t="s">
        <v>802</v>
      </c>
      <c r="B84" s="49" t="s">
        <v>109</v>
      </c>
      <c r="C84" s="39">
        <v>8.0657578833015844E-2</v>
      </c>
      <c r="D84" s="45">
        <v>8.0529247936361389E-2</v>
      </c>
    </row>
    <row r="85" spans="1:4" x14ac:dyDescent="0.25">
      <c r="A85" s="48" t="s">
        <v>803</v>
      </c>
      <c r="B85" s="49" t="s">
        <v>561</v>
      </c>
      <c r="C85" s="39">
        <v>7.5889823117491817E-2</v>
      </c>
      <c r="D85" s="45">
        <v>7.5703406852488497E-2</v>
      </c>
    </row>
    <row r="86" spans="1:4" x14ac:dyDescent="0.25">
      <c r="A86" s="48" t="s">
        <v>804</v>
      </c>
      <c r="B86" s="49" t="s">
        <v>467</v>
      </c>
      <c r="C86" s="39">
        <v>7.5324192716054769E-2</v>
      </c>
      <c r="D86" s="45">
        <v>7.5332638020099651E-2</v>
      </c>
    </row>
    <row r="87" spans="1:4" x14ac:dyDescent="0.25">
      <c r="A87" s="48" t="s">
        <v>805</v>
      </c>
      <c r="B87" s="49" t="s">
        <v>477</v>
      </c>
      <c r="C87" s="39">
        <v>5.703313007149316E-2</v>
      </c>
      <c r="D87" s="45">
        <v>5.6996220931509647E-2</v>
      </c>
    </row>
    <row r="88" spans="1:4" x14ac:dyDescent="0.25">
      <c r="A88" s="48" t="s">
        <v>806</v>
      </c>
      <c r="B88" s="49" t="s">
        <v>479</v>
      </c>
      <c r="C88" s="39">
        <v>6.3260209103423129E-2</v>
      </c>
      <c r="D88" s="45">
        <v>6.3046838436916428E-2</v>
      </c>
    </row>
    <row r="89" spans="1:4" x14ac:dyDescent="0.25">
      <c r="A89" s="48" t="s">
        <v>807</v>
      </c>
      <c r="B89" s="49" t="s">
        <v>487</v>
      </c>
      <c r="C89" s="39">
        <v>0.1668824897015127</v>
      </c>
      <c r="D89" s="45">
        <v>0.16644432294200018</v>
      </c>
    </row>
    <row r="90" spans="1:4" x14ac:dyDescent="0.25">
      <c r="A90" s="48" t="s">
        <v>808</v>
      </c>
      <c r="B90" s="49" t="s">
        <v>497</v>
      </c>
      <c r="C90" s="39">
        <v>8.1479615826306168E-2</v>
      </c>
      <c r="D90" s="45">
        <v>8.1120785795425782E-2</v>
      </c>
    </row>
    <row r="91" spans="1:4" x14ac:dyDescent="0.25">
      <c r="A91" s="48" t="s">
        <v>809</v>
      </c>
      <c r="B91" s="49" t="s">
        <v>283</v>
      </c>
      <c r="C91" s="39">
        <v>0.1516397559521763</v>
      </c>
      <c r="D91" s="45">
        <v>0.15162477959329898</v>
      </c>
    </row>
    <row r="92" spans="1:4" x14ac:dyDescent="0.25">
      <c r="A92" s="48" t="s">
        <v>810</v>
      </c>
      <c r="B92" s="49" t="s">
        <v>519</v>
      </c>
      <c r="C92" s="39">
        <v>0.12846020071417744</v>
      </c>
      <c r="D92" s="45">
        <v>0.12792259572541223</v>
      </c>
    </row>
    <row r="93" spans="1:4" x14ac:dyDescent="0.25">
      <c r="A93" s="48" t="s">
        <v>811</v>
      </c>
      <c r="B93" s="49" t="s">
        <v>77</v>
      </c>
      <c r="C93" s="39">
        <v>7.5105704719640842E-2</v>
      </c>
      <c r="D93" s="45">
        <v>7.491408104535327E-2</v>
      </c>
    </row>
    <row r="94" spans="1:4" x14ac:dyDescent="0.25">
      <c r="A94" s="48" t="s">
        <v>812</v>
      </c>
      <c r="B94" s="49" t="s">
        <v>531</v>
      </c>
      <c r="C94" s="39">
        <v>4.3077295022391889E-2</v>
      </c>
      <c r="D94" s="45">
        <v>4.3073297998737166E-2</v>
      </c>
    </row>
    <row r="95" spans="1:4" x14ac:dyDescent="0.25">
      <c r="A95" s="48" t="s">
        <v>813</v>
      </c>
      <c r="B95" s="49" t="s">
        <v>539</v>
      </c>
      <c r="C95" s="39">
        <v>6.069996997892399E-2</v>
      </c>
      <c r="D95" s="45">
        <v>6.058849693705233E-2</v>
      </c>
    </row>
    <row r="96" spans="1:4" x14ac:dyDescent="0.25">
      <c r="A96" s="48" t="s">
        <v>814</v>
      </c>
      <c r="B96" s="49" t="s">
        <v>619</v>
      </c>
      <c r="C96" s="39">
        <v>0.12444599066630505</v>
      </c>
      <c r="D96" s="45">
        <v>0.1241072262058788</v>
      </c>
    </row>
    <row r="97" spans="1:4" x14ac:dyDescent="0.25">
      <c r="A97" s="48" t="s">
        <v>815</v>
      </c>
      <c r="B97" s="49" t="s">
        <v>545</v>
      </c>
      <c r="C97" s="39">
        <v>0.11412911225467685</v>
      </c>
      <c r="D97" s="45">
        <v>0.11396227411938437</v>
      </c>
    </row>
    <row r="98" spans="1:4" x14ac:dyDescent="0.25">
      <c r="A98" s="48" t="s">
        <v>816</v>
      </c>
      <c r="B98" s="49" t="s">
        <v>543</v>
      </c>
      <c r="C98" s="39">
        <v>0.18101398567478494</v>
      </c>
      <c r="D98" s="45">
        <v>0.1805407578290103</v>
      </c>
    </row>
    <row r="99" spans="1:4" x14ac:dyDescent="0.25">
      <c r="A99" s="48" t="s">
        <v>817</v>
      </c>
      <c r="B99" s="49" t="s">
        <v>49</v>
      </c>
      <c r="C99" s="39">
        <v>5.5497106858653264E-2</v>
      </c>
      <c r="D99" s="45">
        <v>5.5494327438884231E-2</v>
      </c>
    </row>
    <row r="100" spans="1:4" x14ac:dyDescent="0.25">
      <c r="A100" s="48" t="s">
        <v>818</v>
      </c>
      <c r="B100" s="49" t="s">
        <v>189</v>
      </c>
      <c r="C100" s="39">
        <v>5.3471619024788093E-2</v>
      </c>
      <c r="D100" s="45">
        <v>5.3328082402671562E-2</v>
      </c>
    </row>
    <row r="101" spans="1:4" x14ac:dyDescent="0.25">
      <c r="A101" s="48" t="s">
        <v>819</v>
      </c>
      <c r="B101" s="49" t="s">
        <v>193</v>
      </c>
      <c r="C101" s="39">
        <v>0.16116213729552681</v>
      </c>
      <c r="D101" s="45">
        <v>0.16052018793517048</v>
      </c>
    </row>
    <row r="102" spans="1:4" x14ac:dyDescent="0.25">
      <c r="A102" s="48" t="s">
        <v>820</v>
      </c>
      <c r="B102" s="49" t="s">
        <v>183</v>
      </c>
      <c r="C102" s="39">
        <v>9.0282286224906666E-2</v>
      </c>
      <c r="D102" s="45">
        <v>9.0281968535954257E-2</v>
      </c>
    </row>
    <row r="103" spans="1:4" x14ac:dyDescent="0.25">
      <c r="A103" s="48" t="s">
        <v>821</v>
      </c>
      <c r="B103" s="49" t="s">
        <v>581</v>
      </c>
      <c r="C103" s="39">
        <v>0.15856301472584355</v>
      </c>
      <c r="D103" s="45">
        <v>0.15772802904967295</v>
      </c>
    </row>
    <row r="104" spans="1:4" x14ac:dyDescent="0.25">
      <c r="A104" s="48" t="s">
        <v>822</v>
      </c>
      <c r="B104" s="49" t="s">
        <v>429</v>
      </c>
      <c r="C104" s="39">
        <v>0.18943181456747682</v>
      </c>
      <c r="D104" s="45">
        <v>0.18892207580208681</v>
      </c>
    </row>
    <row r="105" spans="1:4" x14ac:dyDescent="0.25">
      <c r="A105" s="48" t="s">
        <v>823</v>
      </c>
      <c r="B105" s="49" t="s">
        <v>43</v>
      </c>
      <c r="C105" s="39">
        <v>0.15239836121536204</v>
      </c>
      <c r="D105" s="45">
        <v>0.1519924416717689</v>
      </c>
    </row>
    <row r="106" spans="1:4" x14ac:dyDescent="0.25">
      <c r="A106" s="48" t="s">
        <v>824</v>
      </c>
      <c r="B106" s="49" t="s">
        <v>599</v>
      </c>
      <c r="C106" s="39">
        <v>7.2484364495176618E-2</v>
      </c>
      <c r="D106" s="45">
        <v>7.2354514400534503E-2</v>
      </c>
    </row>
    <row r="107" spans="1:4" x14ac:dyDescent="0.25">
      <c r="A107" s="48" t="s">
        <v>825</v>
      </c>
      <c r="B107" s="49" t="s">
        <v>605</v>
      </c>
      <c r="C107" s="39">
        <v>0.21754658464587273</v>
      </c>
      <c r="D107" s="45">
        <v>0.21693069236631457</v>
      </c>
    </row>
    <row r="108" spans="1:4" x14ac:dyDescent="0.25">
      <c r="A108" s="48" t="s">
        <v>826</v>
      </c>
      <c r="B108" s="49" t="s">
        <v>609</v>
      </c>
      <c r="C108" s="39">
        <v>0.11869898405407012</v>
      </c>
      <c r="D108" s="45">
        <v>0.11842864644837225</v>
      </c>
    </row>
    <row r="109" spans="1:4" x14ac:dyDescent="0.25">
      <c r="A109" s="48" t="s">
        <v>827</v>
      </c>
      <c r="B109" s="49" t="s">
        <v>287</v>
      </c>
      <c r="C109" s="39">
        <v>6.2414896704578199E-2</v>
      </c>
      <c r="D109" s="45">
        <v>6.2282508833096085E-2</v>
      </c>
    </row>
    <row r="110" spans="1:4" x14ac:dyDescent="0.25">
      <c r="A110" s="48" t="s">
        <v>828</v>
      </c>
      <c r="B110" s="49" t="s">
        <v>611</v>
      </c>
      <c r="C110" s="39">
        <v>5.8628287172309758E-2</v>
      </c>
      <c r="D110" s="45">
        <v>5.8465686274761695E-2</v>
      </c>
    </row>
    <row r="111" spans="1:4" x14ac:dyDescent="0.25">
      <c r="A111" s="48" t="s">
        <v>829</v>
      </c>
      <c r="B111" s="49" t="s">
        <v>601</v>
      </c>
      <c r="C111" s="39">
        <v>0.22239295377622104</v>
      </c>
      <c r="D111" s="45">
        <v>0.221911913706137</v>
      </c>
    </row>
    <row r="112" spans="1:4" x14ac:dyDescent="0.25">
      <c r="A112" s="48" t="s">
        <v>830</v>
      </c>
      <c r="B112" s="49" t="s">
        <v>625</v>
      </c>
      <c r="C112" s="39">
        <v>1.3891839121621237E-2</v>
      </c>
      <c r="D112" s="45">
        <v>1.3891581052692599E-2</v>
      </c>
    </row>
    <row r="113" spans="1:4" x14ac:dyDescent="0.25">
      <c r="A113" s="48" t="s">
        <v>831</v>
      </c>
      <c r="B113" s="49" t="s">
        <v>641</v>
      </c>
      <c r="C113" s="39">
        <v>4.99918162834493E-2</v>
      </c>
      <c r="D113" s="45">
        <v>4.9885573236386656E-2</v>
      </c>
    </row>
    <row r="114" spans="1:4" x14ac:dyDescent="0.25">
      <c r="A114" s="48" t="s">
        <v>832</v>
      </c>
      <c r="B114" s="49" t="s">
        <v>633</v>
      </c>
      <c r="C114" s="39">
        <v>9.987476227406214E-2</v>
      </c>
      <c r="D114" s="45">
        <v>9.9614531267859754E-2</v>
      </c>
    </row>
    <row r="115" spans="1:4" x14ac:dyDescent="0.25">
      <c r="A115" s="48" t="s">
        <v>833</v>
      </c>
      <c r="B115" s="49" t="s">
        <v>161</v>
      </c>
      <c r="C115" s="39">
        <v>8.6005578783617323E-2</v>
      </c>
      <c r="D115" s="45">
        <v>8.6012487999744064E-2</v>
      </c>
    </row>
    <row r="116" spans="1:4" x14ac:dyDescent="0.25">
      <c r="A116" s="48" t="s">
        <v>834</v>
      </c>
      <c r="B116" s="49" t="s">
        <v>631</v>
      </c>
      <c r="C116" s="39">
        <v>4.6005698492523908E-2</v>
      </c>
      <c r="D116" s="45">
        <v>4.5951775015434043E-2</v>
      </c>
    </row>
    <row r="117" spans="1:4" x14ac:dyDescent="0.25">
      <c r="A117" s="48" t="s">
        <v>835</v>
      </c>
      <c r="B117" s="49" t="s">
        <v>317</v>
      </c>
      <c r="C117" s="39">
        <v>4.5653411230320837E-2</v>
      </c>
      <c r="D117" s="45">
        <v>4.5579572566007816E-2</v>
      </c>
    </row>
    <row r="118" spans="1:4" x14ac:dyDescent="0.25">
      <c r="A118" s="48" t="s">
        <v>836</v>
      </c>
      <c r="B118" s="49" t="s">
        <v>649</v>
      </c>
      <c r="C118" s="39">
        <v>0.13263608330647131</v>
      </c>
      <c r="D118" s="45">
        <v>0.13264448754249936</v>
      </c>
    </row>
    <row r="119" spans="1:4" x14ac:dyDescent="0.25">
      <c r="A119" s="48" t="s">
        <v>837</v>
      </c>
      <c r="B119" s="49" t="s">
        <v>659</v>
      </c>
      <c r="C119" s="39">
        <v>4.8875083404356007E-2</v>
      </c>
      <c r="D119" s="45">
        <v>4.8815861009871037E-2</v>
      </c>
    </row>
    <row r="120" spans="1:4" x14ac:dyDescent="0.25">
      <c r="A120" s="48" t="s">
        <v>838</v>
      </c>
      <c r="B120" s="49" t="s">
        <v>137</v>
      </c>
      <c r="C120" s="39">
        <v>5.9445008960415748E-2</v>
      </c>
      <c r="D120" s="45">
        <v>5.9440676716853352E-2</v>
      </c>
    </row>
    <row r="121" spans="1:4" x14ac:dyDescent="0.25">
      <c r="A121" s="48" t="s">
        <v>839</v>
      </c>
      <c r="B121" s="49" t="s">
        <v>655</v>
      </c>
      <c r="C121" s="39">
        <v>4.5758227918568935E-2</v>
      </c>
      <c r="D121" s="45">
        <v>4.5668549220443173E-2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3"/>
      <c r="B1" s="123"/>
      <c r="C1" s="123"/>
      <c r="D1" s="123"/>
      <c r="E1" s="12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NOVEMBER 29, 2021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6" t="s">
        <v>36</v>
      </c>
      <c r="C3" s="128" t="s">
        <v>4</v>
      </c>
      <c r="D3" s="12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7"/>
      <c r="C4" s="129"/>
      <c r="D4" s="129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1">
        <v>1</v>
      </c>
      <c r="C5" s="6" t="s">
        <v>840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2"/>
      <c r="C6" s="7" t="s">
        <v>841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4">
        <v>2</v>
      </c>
      <c r="C7" s="8" t="s">
        <v>842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2"/>
      <c r="C8" s="7" t="s">
        <v>843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4">
        <v>3</v>
      </c>
      <c r="C9" s="8" t="s">
        <v>844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845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846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2"/>
      <c r="C12" s="7" t="s">
        <v>847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4">
        <v>4</v>
      </c>
      <c r="C13" s="9" t="s">
        <v>848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849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850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2"/>
      <c r="C16" s="7" t="s">
        <v>851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NOVEMBER 29, 2021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28" t="s">
        <v>3</v>
      </c>
      <c r="D19" s="12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8"/>
      <c r="D20" s="138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854</v>
      </c>
      <c r="C23" s="13">
        <v>179</v>
      </c>
      <c r="D23" s="13">
        <v>178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855</v>
      </c>
      <c r="C24" s="13">
        <v>167</v>
      </c>
      <c r="D24" s="13">
        <v>166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856</v>
      </c>
      <c r="C25" s="13">
        <v>149</v>
      </c>
      <c r="D25" s="13">
        <v>149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857</v>
      </c>
      <c r="C26" s="13">
        <v>161</v>
      </c>
      <c r="D26" s="13">
        <v>161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858</v>
      </c>
      <c r="C27" s="13">
        <v>24</v>
      </c>
      <c r="D27" s="13">
        <v>26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859</v>
      </c>
      <c r="C28" s="13">
        <v>26</v>
      </c>
      <c r="D28" s="13">
        <v>29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860</v>
      </c>
      <c r="C29" s="13">
        <v>179</v>
      </c>
      <c r="D29" s="13">
        <v>179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861</v>
      </c>
      <c r="C30" s="14">
        <v>182</v>
      </c>
      <c r="D30" s="14">
        <v>182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NOVEMBER 29, 2021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0" t="s">
        <v>2</v>
      </c>
      <c r="C33" s="132" t="s">
        <v>3</v>
      </c>
      <c r="D33" s="132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1"/>
      <c r="C34" s="133"/>
      <c r="D34" s="133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862</v>
      </c>
      <c r="C35" s="19">
        <v>134</v>
      </c>
      <c r="D35" s="19">
        <v>133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863</v>
      </c>
      <c r="C36" s="19">
        <v>145</v>
      </c>
      <c r="D36" s="19">
        <v>144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864</v>
      </c>
      <c r="C37" s="19">
        <v>312</v>
      </c>
      <c r="D37" s="19">
        <v>310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865</v>
      </c>
      <c r="C38" s="19">
        <v>237</v>
      </c>
      <c r="D38" s="19">
        <v>236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866</v>
      </c>
      <c r="C39" s="19">
        <v>72</v>
      </c>
      <c r="D39" s="19">
        <v>74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867</v>
      </c>
      <c r="C40" s="19">
        <v>54</v>
      </c>
      <c r="D40" s="19">
        <v>56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868</v>
      </c>
      <c r="C41" s="19">
        <v>86</v>
      </c>
      <c r="D41" s="19">
        <v>88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869</v>
      </c>
      <c r="C42" s="20">
        <v>16</v>
      </c>
      <c r="D42" s="20">
        <v>18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NOVEMBER 29, 2021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0" t="s">
        <v>2</v>
      </c>
      <c r="C45" s="132" t="s">
        <v>3</v>
      </c>
      <c r="D45" s="132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1"/>
      <c r="C46" s="133"/>
      <c r="D46" s="133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870</v>
      </c>
      <c r="C47" s="19">
        <v>420</v>
      </c>
      <c r="D47" s="19">
        <v>418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871</v>
      </c>
      <c r="C48" s="19">
        <v>356</v>
      </c>
      <c r="D48" s="19">
        <v>354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872</v>
      </c>
      <c r="C49" s="19">
        <v>303</v>
      </c>
      <c r="D49" s="19">
        <v>303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873</v>
      </c>
      <c r="C50" s="19">
        <v>151</v>
      </c>
      <c r="D50" s="19">
        <v>153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874</v>
      </c>
      <c r="C51" s="19">
        <v>158</v>
      </c>
      <c r="D51" s="19">
        <v>159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875</v>
      </c>
      <c r="C52" s="20">
        <v>211</v>
      </c>
      <c r="D52" s="20">
        <v>212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NOVEMBER 29, 2021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0" t="s">
        <v>2</v>
      </c>
      <c r="C55" s="132" t="s">
        <v>3</v>
      </c>
      <c r="D55" s="132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1"/>
      <c r="C56" s="133"/>
      <c r="D56" s="133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876</v>
      </c>
      <c r="C57" s="19">
        <v>443</v>
      </c>
      <c r="D57" s="19">
        <v>443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877</v>
      </c>
      <c r="C58" s="19">
        <v>246</v>
      </c>
      <c r="D58" s="19">
        <v>247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878</v>
      </c>
      <c r="C59" s="19">
        <v>264</v>
      </c>
      <c r="D59" s="19">
        <v>265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879</v>
      </c>
      <c r="C60" s="20">
        <v>236</v>
      </c>
      <c r="D60" s="20">
        <v>237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NOVEMBER 29, 2021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0" t="s">
        <v>0</v>
      </c>
      <c r="B63" s="139">
        <v>1</v>
      </c>
      <c r="C63" s="139">
        <v>2</v>
      </c>
      <c r="D63" s="139">
        <v>3</v>
      </c>
      <c r="E63" s="132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1"/>
      <c r="B64" s="140"/>
      <c r="C64" s="140">
        <v>2</v>
      </c>
      <c r="D64" s="140">
        <v>3</v>
      </c>
      <c r="E64" s="141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213</v>
      </c>
      <c r="C65" s="24">
        <v>213</v>
      </c>
      <c r="D65" s="25">
        <v>228</v>
      </c>
      <c r="E65" s="26">
        <v>372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145</v>
      </c>
      <c r="D66" s="29">
        <v>463</v>
      </c>
      <c r="E66" s="30">
        <v>492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388</v>
      </c>
      <c r="E67" s="30">
        <v>451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3"/>
      <c r="B1" s="123"/>
      <c r="C1" s="123"/>
      <c r="D1" s="123"/>
      <c r="E1" s="12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"CORRA TIER STRUCTURE ON "&amp;'OPTIONS - MARGIN INTERVALS'!A1</f>
        <v>CORRA TIER STRUCTURE ON NOVEMBER 29, 2021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6" t="s">
        <v>36</v>
      </c>
      <c r="C3" s="128" t="s">
        <v>4</v>
      </c>
      <c r="D3" s="12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7"/>
      <c r="C4" s="129"/>
      <c r="D4" s="129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1">
        <v>1</v>
      </c>
      <c r="C5" s="6" t="s">
        <v>880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2"/>
      <c r="C6" s="7" t="s">
        <v>881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4">
        <v>2</v>
      </c>
      <c r="C7" s="8" t="s">
        <v>882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2"/>
      <c r="C8" s="7" t="s">
        <v>883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4">
        <v>3</v>
      </c>
      <c r="C9" s="8" t="s">
        <v>884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885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886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2"/>
      <c r="C12" s="7" t="s">
        <v>887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4">
        <v>4</v>
      </c>
      <c r="C13" s="9" t="s">
        <v>888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889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890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2"/>
      <c r="C16" s="7" t="s">
        <v>891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NOVEMBER 29, 2021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28" t="s">
        <v>3</v>
      </c>
      <c r="D19" s="12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8"/>
      <c r="D20" s="138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892</v>
      </c>
      <c r="C21" s="12">
        <v>87</v>
      </c>
      <c r="D21" s="12">
        <v>88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893</v>
      </c>
      <c r="C22" s="13">
        <v>172</v>
      </c>
      <c r="D22" s="13">
        <v>173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894</v>
      </c>
      <c r="C23" s="13">
        <v>298</v>
      </c>
      <c r="D23" s="13">
        <v>298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895</v>
      </c>
      <c r="C24" s="13">
        <v>198</v>
      </c>
      <c r="D24" s="13">
        <v>198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896</v>
      </c>
      <c r="C25" s="13">
        <v>141</v>
      </c>
      <c r="D25" s="13">
        <v>140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897</v>
      </c>
      <c r="C26" s="13">
        <v>141</v>
      </c>
      <c r="D26" s="13">
        <v>140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898</v>
      </c>
      <c r="C27" s="13">
        <v>25</v>
      </c>
      <c r="D27" s="13">
        <v>24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899</v>
      </c>
      <c r="C28" s="13">
        <v>25</v>
      </c>
      <c r="D28" s="13">
        <v>24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900</v>
      </c>
      <c r="C29" s="13">
        <v>142</v>
      </c>
      <c r="D29" s="13">
        <v>142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901</v>
      </c>
      <c r="C30" s="14">
        <v>168</v>
      </c>
      <c r="D30" s="14">
        <v>168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NOVEMBER 29, 2021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0" t="s">
        <v>2</v>
      </c>
      <c r="C33" s="132" t="s">
        <v>3</v>
      </c>
      <c r="D33" s="132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1"/>
      <c r="C34" s="133"/>
      <c r="D34" s="133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902</v>
      </c>
      <c r="C35" s="19">
        <v>201</v>
      </c>
      <c r="D35" s="19">
        <v>202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903</v>
      </c>
      <c r="C36" s="19">
        <v>166</v>
      </c>
      <c r="D36" s="19">
        <v>167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904</v>
      </c>
      <c r="C37" s="19">
        <v>332</v>
      </c>
      <c r="D37" s="19">
        <v>332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905</v>
      </c>
      <c r="C38" s="19">
        <v>226</v>
      </c>
      <c r="D38" s="19">
        <v>226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906</v>
      </c>
      <c r="C39" s="19">
        <v>62</v>
      </c>
      <c r="D39" s="19">
        <v>62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907</v>
      </c>
      <c r="C40" s="19">
        <v>51</v>
      </c>
      <c r="D40" s="19">
        <v>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908</v>
      </c>
      <c r="C41" s="19">
        <v>25</v>
      </c>
      <c r="D41" s="19">
        <v>24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909</v>
      </c>
      <c r="C42" s="20">
        <v>25</v>
      </c>
      <c r="D42" s="20">
        <v>24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NOVEMBER 29, 2021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0" t="s">
        <v>2</v>
      </c>
      <c r="C45" s="132" t="s">
        <v>3</v>
      </c>
      <c r="D45" s="132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1"/>
      <c r="C46" s="133"/>
      <c r="D46" s="133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910</v>
      </c>
      <c r="C47" s="19">
        <v>231</v>
      </c>
      <c r="D47" s="19">
        <v>232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911</v>
      </c>
      <c r="C48" s="19">
        <v>178</v>
      </c>
      <c r="D48" s="19">
        <v>179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912</v>
      </c>
      <c r="C49" s="19">
        <v>190</v>
      </c>
      <c r="D49" s="19">
        <v>189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913</v>
      </c>
      <c r="C50" s="19">
        <v>159</v>
      </c>
      <c r="D50" s="19">
        <v>159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914</v>
      </c>
      <c r="C51" s="19">
        <v>160</v>
      </c>
      <c r="D51" s="19">
        <v>160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915</v>
      </c>
      <c r="C52" s="20">
        <v>61</v>
      </c>
      <c r="D52" s="20">
        <v>61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NOVEMBER 29, 2021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0" t="s">
        <v>2</v>
      </c>
      <c r="C55" s="132" t="s">
        <v>3</v>
      </c>
      <c r="D55" s="132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1"/>
      <c r="C56" s="133"/>
      <c r="D56" s="133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916</v>
      </c>
      <c r="C57" s="19">
        <v>364</v>
      </c>
      <c r="D57" s="19">
        <v>365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917</v>
      </c>
      <c r="C58" s="19">
        <v>279</v>
      </c>
      <c r="D58" s="19">
        <v>279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918</v>
      </c>
      <c r="C59" s="19">
        <v>208</v>
      </c>
      <c r="D59" s="19">
        <v>208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919</v>
      </c>
      <c r="C60" s="20">
        <v>193</v>
      </c>
      <c r="D60" s="20">
        <v>193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NOVEMBER 29, 2021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0" t="s">
        <v>0</v>
      </c>
      <c r="B63" s="139">
        <v>1</v>
      </c>
      <c r="C63" s="139">
        <v>2</v>
      </c>
      <c r="D63" s="139">
        <v>3</v>
      </c>
      <c r="E63" s="132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1"/>
      <c r="B64" s="140"/>
      <c r="C64" s="140">
        <v>2</v>
      </c>
      <c r="D64" s="140">
        <v>3</v>
      </c>
      <c r="E64" s="141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176</v>
      </c>
      <c r="C65" s="24">
        <v>209</v>
      </c>
      <c r="D65" s="25">
        <v>211</v>
      </c>
      <c r="E65" s="26">
        <v>191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218</v>
      </c>
      <c r="D66" s="29">
        <v>259</v>
      </c>
      <c r="E66" s="30">
        <v>267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205</v>
      </c>
      <c r="E67" s="30">
        <v>197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3"/>
      <c r="B1" s="123"/>
      <c r="C1" s="123"/>
      <c r="D1" s="123"/>
      <c r="E1" s="12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NOVEMBER 29, 2021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6" t="s">
        <v>36</v>
      </c>
      <c r="C3" s="128" t="s">
        <v>4</v>
      </c>
      <c r="D3" s="12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7"/>
      <c r="C4" s="129"/>
      <c r="D4" s="129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920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921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>
        <v>3</v>
      </c>
      <c r="C7" s="8" t="s">
        <v>922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923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2"/>
      <c r="C9" s="7" t="s">
        <v>924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NOVEMBER 29, 2021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0" t="s">
        <v>0</v>
      </c>
      <c r="B12" s="139">
        <v>1</v>
      </c>
      <c r="C12" s="139">
        <v>2</v>
      </c>
      <c r="D12" s="132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1"/>
      <c r="B13" s="140"/>
      <c r="C13" s="140">
        <v>2</v>
      </c>
      <c r="D13" s="141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107</v>
      </c>
      <c r="D14" s="26">
        <v>88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119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3"/>
      <c r="B1" s="123"/>
      <c r="C1" s="123"/>
      <c r="D1" s="123"/>
      <c r="E1" s="12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NOVEMBER 29, 2021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6" t="s">
        <v>36</v>
      </c>
      <c r="C3" s="128" t="s">
        <v>4</v>
      </c>
      <c r="D3" s="12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7"/>
      <c r="C4" s="129"/>
      <c r="D4" s="129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4">
        <v>1</v>
      </c>
      <c r="C5" s="8" t="s">
        <v>925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926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927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2"/>
      <c r="C8" s="7" t="s">
        <v>928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4">
        <v>2</v>
      </c>
      <c r="C9" s="8" t="s">
        <v>929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2"/>
      <c r="C10" s="7" t="s">
        <v>930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4">
        <v>3</v>
      </c>
      <c r="C11" s="8" t="s">
        <v>931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2"/>
      <c r="C12" s="7" t="s">
        <v>932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NOVEMBER 29, 2021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0" t="s">
        <v>0</v>
      </c>
      <c r="B15" s="142">
        <v>1</v>
      </c>
      <c r="C15" s="142">
        <v>2</v>
      </c>
      <c r="D15" s="12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1"/>
      <c r="B16" s="143"/>
      <c r="C16" s="143">
        <v>2</v>
      </c>
      <c r="D16" s="144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1464</v>
      </c>
      <c r="D17" s="26">
        <v>1823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513</v>
      </c>
      <c r="D18" s="30">
        <v>1352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569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9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5"/>
      <c r="B1" s="146"/>
      <c r="C1" s="146"/>
      <c r="D1" s="147"/>
    </row>
    <row r="2" spans="1:4" ht="50.1" customHeight="1" thickBot="1" x14ac:dyDescent="0.3">
      <c r="A2" s="148" t="str">
        <f>"INTRA-COMMODITY (Inter-Month) SPREAD CHARGES EFFECTIVE ON "&amp;'OPTIONS - MARGIN INTERVALS'!A1</f>
        <v>INTRA-COMMODITY (Inter-Month) SPREAD CHARGES EFFECTIVE ON NOVEMBER 29, 2021</v>
      </c>
      <c r="B2" s="149"/>
      <c r="C2" s="149"/>
      <c r="D2" s="15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684</v>
      </c>
      <c r="B5" s="66" t="s">
        <v>685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687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689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696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698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700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706</v>
      </c>
      <c r="C11" s="90">
        <v>125</v>
      </c>
      <c r="D11" s="91">
        <v>125</v>
      </c>
    </row>
    <row r="12" spans="1:4" x14ac:dyDescent="0.25">
      <c r="A12" s="65" t="s">
        <v>707</v>
      </c>
      <c r="B12" s="66" t="s">
        <v>708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710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716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718</v>
      </c>
      <c r="C16" s="67">
        <v>125</v>
      </c>
      <c r="D16" s="68">
        <v>125</v>
      </c>
    </row>
    <row r="17" spans="1:4" x14ac:dyDescent="0.25">
      <c r="A17" s="65" t="s">
        <v>719</v>
      </c>
      <c r="B17" s="69" t="s">
        <v>720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722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5" t="str">
        <f>"SHARE FUTURES INTRA-COMMODITY (Inter-Month) SPREAD CHARGES EFFECTIVE ON "&amp;'OPTIONS - MARGIN INTERVALS'!A1</f>
        <v>SHARE FUTURES INTRA-COMMODITY (Inter-Month) SPREAD CHARGES EFFECTIVE ON NOVEMBER 29, 2021</v>
      </c>
      <c r="B30" s="156"/>
      <c r="C30" s="156"/>
      <c r="D30" s="157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723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55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97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117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503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169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171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185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629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231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235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359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583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267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259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277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325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279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289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295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319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635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321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463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639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495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311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343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339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341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361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499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351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367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233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379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383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301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329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257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387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391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393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269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177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517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407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45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141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421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209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427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555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449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613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445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437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443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355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67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459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565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109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561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467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477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479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487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497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283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519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77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531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539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619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545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543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49</v>
      </c>
      <c r="C127" s="67">
        <v>75</v>
      </c>
      <c r="D127" s="68">
        <v>75</v>
      </c>
    </row>
    <row r="128" spans="1:4" x14ac:dyDescent="0.25">
      <c r="A128" s="65" t="s">
        <v>818</v>
      </c>
      <c r="B128" s="69" t="s">
        <v>189</v>
      </c>
      <c r="C128" s="67">
        <v>75</v>
      </c>
      <c r="D128" s="68">
        <v>75</v>
      </c>
    </row>
    <row r="129" spans="1:4" x14ac:dyDescent="0.25">
      <c r="A129" s="65" t="s">
        <v>819</v>
      </c>
      <c r="B129" s="69" t="s">
        <v>193</v>
      </c>
      <c r="C129" s="67">
        <v>75</v>
      </c>
      <c r="D129" s="68">
        <v>75</v>
      </c>
    </row>
    <row r="130" spans="1:4" x14ac:dyDescent="0.25">
      <c r="A130" s="65" t="s">
        <v>820</v>
      </c>
      <c r="B130" s="69" t="s">
        <v>183</v>
      </c>
      <c r="C130" s="67">
        <v>75</v>
      </c>
      <c r="D130" s="68">
        <v>75</v>
      </c>
    </row>
    <row r="131" spans="1:4" x14ac:dyDescent="0.25">
      <c r="A131" s="65" t="s">
        <v>821</v>
      </c>
      <c r="B131" s="69" t="s">
        <v>581</v>
      </c>
      <c r="C131" s="67">
        <v>75</v>
      </c>
      <c r="D131" s="68">
        <v>75</v>
      </c>
    </row>
    <row r="132" spans="1:4" x14ac:dyDescent="0.25">
      <c r="A132" s="65" t="s">
        <v>822</v>
      </c>
      <c r="B132" s="69" t="s">
        <v>429</v>
      </c>
      <c r="C132" s="67">
        <v>75</v>
      </c>
      <c r="D132" s="68">
        <v>75</v>
      </c>
    </row>
    <row r="133" spans="1:4" x14ac:dyDescent="0.25">
      <c r="A133" s="65" t="s">
        <v>823</v>
      </c>
      <c r="B133" s="69" t="s">
        <v>43</v>
      </c>
      <c r="C133" s="67">
        <v>75</v>
      </c>
      <c r="D133" s="68">
        <v>75</v>
      </c>
    </row>
    <row r="134" spans="1:4" x14ac:dyDescent="0.25">
      <c r="A134" s="65" t="s">
        <v>824</v>
      </c>
      <c r="B134" s="69" t="s">
        <v>599</v>
      </c>
      <c r="C134" s="67">
        <v>75</v>
      </c>
      <c r="D134" s="68">
        <v>75</v>
      </c>
    </row>
    <row r="135" spans="1:4" x14ac:dyDescent="0.25">
      <c r="A135" s="65" t="s">
        <v>825</v>
      </c>
      <c r="B135" s="69" t="s">
        <v>605</v>
      </c>
      <c r="C135" s="67">
        <v>75</v>
      </c>
      <c r="D135" s="68">
        <v>75</v>
      </c>
    </row>
    <row r="136" spans="1:4" x14ac:dyDescent="0.25">
      <c r="A136" s="65" t="s">
        <v>826</v>
      </c>
      <c r="B136" s="69" t="s">
        <v>609</v>
      </c>
      <c r="C136" s="67">
        <v>75</v>
      </c>
      <c r="D136" s="68">
        <v>75</v>
      </c>
    </row>
    <row r="137" spans="1:4" x14ac:dyDescent="0.25">
      <c r="A137" s="65" t="s">
        <v>827</v>
      </c>
      <c r="B137" s="69" t="s">
        <v>287</v>
      </c>
      <c r="C137" s="67">
        <v>75</v>
      </c>
      <c r="D137" s="68">
        <v>75</v>
      </c>
    </row>
    <row r="138" spans="1:4" x14ac:dyDescent="0.25">
      <c r="A138" s="65" t="s">
        <v>828</v>
      </c>
      <c r="B138" s="69" t="s">
        <v>611</v>
      </c>
      <c r="C138" s="67">
        <v>75</v>
      </c>
      <c r="D138" s="68">
        <v>75</v>
      </c>
    </row>
    <row r="139" spans="1:4" x14ac:dyDescent="0.25">
      <c r="A139" s="65" t="s">
        <v>829</v>
      </c>
      <c r="B139" s="69" t="s">
        <v>601</v>
      </c>
      <c r="C139" s="67">
        <v>75</v>
      </c>
      <c r="D139" s="68">
        <v>75</v>
      </c>
    </row>
    <row r="140" spans="1:4" x14ac:dyDescent="0.25">
      <c r="A140" s="65" t="s">
        <v>830</v>
      </c>
      <c r="B140" s="69" t="s">
        <v>625</v>
      </c>
      <c r="C140" s="67">
        <v>75</v>
      </c>
      <c r="D140" s="68">
        <v>75</v>
      </c>
    </row>
    <row r="141" spans="1:4" x14ac:dyDescent="0.25">
      <c r="A141" s="65" t="s">
        <v>831</v>
      </c>
      <c r="B141" s="69" t="s">
        <v>641</v>
      </c>
      <c r="C141" s="67">
        <v>75</v>
      </c>
      <c r="D141" s="68">
        <v>75</v>
      </c>
    </row>
    <row r="142" spans="1:4" x14ac:dyDescent="0.25">
      <c r="A142" s="65" t="s">
        <v>832</v>
      </c>
      <c r="B142" s="69" t="s">
        <v>633</v>
      </c>
      <c r="C142" s="67">
        <v>75</v>
      </c>
      <c r="D142" s="68">
        <v>75</v>
      </c>
    </row>
    <row r="143" spans="1:4" x14ac:dyDescent="0.25">
      <c r="A143" s="65" t="s">
        <v>833</v>
      </c>
      <c r="B143" s="69" t="s">
        <v>161</v>
      </c>
      <c r="C143" s="67">
        <v>75</v>
      </c>
      <c r="D143" s="68">
        <v>75</v>
      </c>
    </row>
    <row r="144" spans="1:4" x14ac:dyDescent="0.25">
      <c r="A144" s="65" t="s">
        <v>834</v>
      </c>
      <c r="B144" s="69" t="s">
        <v>631</v>
      </c>
      <c r="C144" s="67">
        <v>75</v>
      </c>
      <c r="D144" s="68">
        <v>75</v>
      </c>
    </row>
    <row r="145" spans="1:4" x14ac:dyDescent="0.25">
      <c r="A145" s="65" t="s">
        <v>835</v>
      </c>
      <c r="B145" s="69" t="s">
        <v>317</v>
      </c>
      <c r="C145" s="67">
        <v>75</v>
      </c>
      <c r="D145" s="68">
        <v>75</v>
      </c>
    </row>
    <row r="146" spans="1:4" x14ac:dyDescent="0.25">
      <c r="A146" s="65" t="s">
        <v>836</v>
      </c>
      <c r="B146" s="69" t="s">
        <v>649</v>
      </c>
      <c r="C146" s="67">
        <v>75</v>
      </c>
      <c r="D146" s="68">
        <v>75</v>
      </c>
    </row>
    <row r="147" spans="1:4" x14ac:dyDescent="0.25">
      <c r="A147" s="65" t="s">
        <v>837</v>
      </c>
      <c r="B147" s="69" t="s">
        <v>659</v>
      </c>
      <c r="C147" s="67">
        <v>75</v>
      </c>
      <c r="D147" s="68">
        <v>75</v>
      </c>
    </row>
    <row r="148" spans="1:4" x14ac:dyDescent="0.25">
      <c r="A148" s="65" t="s">
        <v>838</v>
      </c>
      <c r="B148" s="69" t="s">
        <v>137</v>
      </c>
      <c r="C148" s="67">
        <v>75</v>
      </c>
      <c r="D148" s="68">
        <v>75</v>
      </c>
    </row>
    <row r="149" spans="1:4" x14ac:dyDescent="0.25">
      <c r="A149" s="65" t="s">
        <v>839</v>
      </c>
      <c r="B149" s="69" t="s">
        <v>655</v>
      </c>
      <c r="C149" s="67">
        <v>75</v>
      </c>
      <c r="D149" s="68">
        <v>75</v>
      </c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8"/>
      <c r="B1" s="159"/>
      <c r="C1" s="160"/>
    </row>
    <row r="2" spans="1:3" ht="50.1" customHeight="1" thickBot="1" x14ac:dyDescent="0.3">
      <c r="A2" s="155" t="str">
        <f>"INTER-COMMODITY SPREAD CHARGES EFFECTIVE ON "&amp;'OPTIONS - MARGIN INTERVALS'!A1</f>
        <v>INTER-COMMODITY SPREAD CHARGES EFFECTIVE ON NOVEMBER 29, 2021</v>
      </c>
      <c r="B2" s="156"/>
      <c r="C2" s="157"/>
    </row>
    <row r="3" spans="1:3" ht="12.75" customHeight="1" x14ac:dyDescent="0.25">
      <c r="A3" s="161" t="s">
        <v>24</v>
      </c>
      <c r="B3" s="162" t="s">
        <v>25</v>
      </c>
      <c r="C3" s="163" t="s">
        <v>26</v>
      </c>
    </row>
    <row r="4" spans="1:3" ht="45.75" customHeight="1" x14ac:dyDescent="0.25">
      <c r="A4" s="151"/>
      <c r="B4" s="153"/>
      <c r="C4" s="164"/>
    </row>
    <row r="5" spans="1:3" x14ac:dyDescent="0.25">
      <c r="A5" s="75" t="s">
        <v>933</v>
      </c>
      <c r="B5" s="76">
        <v>0.04</v>
      </c>
      <c r="C5" s="77">
        <v>0.04</v>
      </c>
    </row>
    <row r="6" spans="1:3" x14ac:dyDescent="0.25">
      <c r="A6" s="75" t="s">
        <v>934</v>
      </c>
      <c r="B6" s="76">
        <v>0.9</v>
      </c>
      <c r="C6" s="77">
        <v>0.9</v>
      </c>
    </row>
    <row r="7" spans="1:3" x14ac:dyDescent="0.25">
      <c r="A7" s="75" t="s">
        <v>935</v>
      </c>
      <c r="B7" s="76">
        <v>1</v>
      </c>
      <c r="C7" s="77">
        <v>1</v>
      </c>
    </row>
    <row r="8" spans="1:3" x14ac:dyDescent="0.25">
      <c r="A8" s="75" t="s">
        <v>936</v>
      </c>
      <c r="B8" s="76">
        <v>0.9</v>
      </c>
      <c r="C8" s="77">
        <v>0.9</v>
      </c>
    </row>
    <row r="9" spans="1:3" x14ac:dyDescent="0.25">
      <c r="A9" s="75" t="s">
        <v>937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3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  <col min="7" max="7" width="15" bestFit="1" customWidth="1"/>
  </cols>
  <sheetData>
    <row r="1" spans="1:6" ht="60" customHeight="1" x14ac:dyDescent="0.25">
      <c r="A1" s="165" t="s">
        <v>938</v>
      </c>
      <c r="B1" s="165"/>
      <c r="C1" s="165"/>
      <c r="D1" s="165"/>
      <c r="E1" s="165"/>
      <c r="F1" s="165"/>
    </row>
    <row r="2" spans="1:6" ht="50.1" customHeight="1" x14ac:dyDescent="0.25">
      <c r="A2" s="166" t="str">
        <f>"INTERVALLES DE MARGE EN VIGUEUR LE "&amp;A1</f>
        <v>INTERVALLES DE MARGE EN VIGUEUR LE 29 NOVEMBRE 2021</v>
      </c>
      <c r="B2" s="166"/>
      <c r="C2" s="166"/>
      <c r="D2" s="166"/>
      <c r="E2" s="166"/>
      <c r="F2" s="166"/>
    </row>
    <row r="3" spans="1:6" ht="12.75" customHeight="1" x14ac:dyDescent="0.25">
      <c r="A3" s="167" t="s">
        <v>27</v>
      </c>
      <c r="B3" s="167" t="s">
        <v>21</v>
      </c>
      <c r="C3" s="167" t="s">
        <v>28</v>
      </c>
      <c r="D3" s="167" t="s">
        <v>29</v>
      </c>
      <c r="E3" s="167" t="s">
        <v>30</v>
      </c>
      <c r="F3" s="167" t="s">
        <v>31</v>
      </c>
    </row>
    <row r="4" spans="1:6" ht="15.75" thickBot="1" x14ac:dyDescent="0.3">
      <c r="A4" s="167"/>
      <c r="B4" s="167"/>
      <c r="C4" s="167"/>
      <c r="D4" s="167"/>
      <c r="E4" s="167"/>
      <c r="F4" s="167"/>
    </row>
    <row r="5" spans="1:6" x14ac:dyDescent="0.25">
      <c r="A5" s="37" t="s">
        <v>40</v>
      </c>
      <c r="B5" s="38" t="s">
        <v>939</v>
      </c>
      <c r="C5" s="64">
        <v>0.11459066954446108</v>
      </c>
      <c r="D5" s="40">
        <v>0.11433035734601171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0.15239836121536204</v>
      </c>
      <c r="D6" s="45">
        <v>0.1519924416717689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0.29598311418199486</v>
      </c>
      <c r="D7" s="50">
        <v>0.29506981599004456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940</v>
      </c>
      <c r="C8" s="39">
        <v>0.33455979795442686</v>
      </c>
      <c r="D8" s="50">
        <v>0.33442957748281366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5.5497106858653264E-2</v>
      </c>
      <c r="D9" s="50">
        <v>5.5494327438884231E-2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0.17656300341048839</v>
      </c>
      <c r="D10" s="50">
        <v>0.17613157763224274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0.10435409177182081</v>
      </c>
      <c r="D11" s="50">
        <v>0.1043389210115656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941</v>
      </c>
      <c r="C12" s="39">
        <v>0.12879573846335274</v>
      </c>
      <c r="D12" s="50">
        <v>0.12846944492384621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0.1749152059374523</v>
      </c>
      <c r="D13" s="50">
        <v>0.17461444870770987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0.10654295182818467</v>
      </c>
      <c r="D14" s="50">
        <v>0.10636554986667518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0.11349892516467225</v>
      </c>
      <c r="D15" s="50">
        <v>0.11313179023354969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6.8199587004396045E-2</v>
      </c>
      <c r="D16" s="50">
        <v>6.8200513113333208E-2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7.5653877617479007E-2</v>
      </c>
      <c r="D17" s="50">
        <v>7.5417801346845087E-2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8.8789988732860953E-2</v>
      </c>
      <c r="D18" s="50">
        <v>8.864952629969429E-2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942</v>
      </c>
      <c r="C19" s="39">
        <v>0.10639166752082163</v>
      </c>
      <c r="D19" s="50">
        <v>0.10611201312652566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0.11522974595921759</v>
      </c>
      <c r="D20" s="50">
        <v>0.11478634307932407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0.35513237938457409</v>
      </c>
      <c r="D21" s="50">
        <v>0.35415784806136863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0.13961987268194459</v>
      </c>
      <c r="D22" s="50">
        <v>0.13928954563416987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943</v>
      </c>
      <c r="C23" s="39">
        <v>7.5105704719640842E-2</v>
      </c>
      <c r="D23" s="50">
        <v>7.491408104535327E-2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0.10290450290049863</v>
      </c>
      <c r="D24" s="50">
        <v>0.10289695209662177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0.33900000000000002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8.5581618123751452E-2</v>
      </c>
      <c r="D26" s="50">
        <v>8.5048085504486032E-2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7.8116914943088075E-2</v>
      </c>
      <c r="D27" s="50">
        <v>7.7775444920489087E-2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944</v>
      </c>
      <c r="C28" s="39">
        <v>7.210262278723005E-2</v>
      </c>
      <c r="D28" s="50">
        <v>7.2106506552371427E-2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945</v>
      </c>
      <c r="C29" s="39">
        <v>8.3530924423087502E-2</v>
      </c>
      <c r="D29" s="50">
        <v>8.3512497218418386E-2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91</v>
      </c>
      <c r="C30" s="39">
        <v>0.19919553872068582</v>
      </c>
      <c r="D30" s="50">
        <v>0.19840816219661356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946</v>
      </c>
      <c r="C31" s="39">
        <v>0.15512260720178364</v>
      </c>
      <c r="D31" s="50">
        <v>0.15463622893111059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8.6380378387536802E-2</v>
      </c>
      <c r="D32" s="50">
        <v>8.6671857315810008E-2</v>
      </c>
      <c r="E32" s="51">
        <v>0</v>
      </c>
      <c r="F32" s="52">
        <v>0</v>
      </c>
    </row>
    <row r="33" spans="1:7" x14ac:dyDescent="0.25">
      <c r="A33" s="48" t="s">
        <v>96</v>
      </c>
      <c r="B33" s="49" t="s">
        <v>947</v>
      </c>
      <c r="C33" s="39">
        <v>5.0446621688232988E-2</v>
      </c>
      <c r="D33" s="50">
        <v>5.0381922984687223E-2</v>
      </c>
      <c r="E33" s="51">
        <v>0</v>
      </c>
      <c r="F33" s="52">
        <v>0</v>
      </c>
    </row>
    <row r="34" spans="1:7" x14ac:dyDescent="0.25">
      <c r="A34" s="48" t="s">
        <v>98</v>
      </c>
      <c r="B34" s="49" t="s">
        <v>99</v>
      </c>
      <c r="C34" s="39">
        <v>9.5341888038830702E-2</v>
      </c>
      <c r="D34" s="50">
        <v>9.507442127819557E-2</v>
      </c>
      <c r="E34" s="51">
        <v>0</v>
      </c>
      <c r="F34" s="52">
        <v>0</v>
      </c>
    </row>
    <row r="35" spans="1:7" x14ac:dyDescent="0.25">
      <c r="A35" s="48" t="s">
        <v>100</v>
      </c>
      <c r="B35" s="57" t="s">
        <v>101</v>
      </c>
      <c r="C35" s="39">
        <v>7.114524519205008E-2</v>
      </c>
      <c r="D35" s="50">
        <v>7.0921417621915075E-2</v>
      </c>
      <c r="E35" s="51">
        <v>0</v>
      </c>
      <c r="F35" s="52">
        <v>0</v>
      </c>
    </row>
    <row r="36" spans="1:7" x14ac:dyDescent="0.25">
      <c r="A36" s="48" t="s">
        <v>102</v>
      </c>
      <c r="B36" s="49" t="s">
        <v>103</v>
      </c>
      <c r="C36" s="39">
        <v>6.8844601060851801E-2</v>
      </c>
      <c r="D36" s="50">
        <v>6.8605817476535602E-2</v>
      </c>
      <c r="E36" s="51">
        <v>0</v>
      </c>
      <c r="F36" s="52">
        <v>0</v>
      </c>
    </row>
    <row r="37" spans="1:7" x14ac:dyDescent="0.25">
      <c r="A37" s="48" t="s">
        <v>104</v>
      </c>
      <c r="B37" s="49" t="s">
        <v>105</v>
      </c>
      <c r="C37" s="39">
        <v>0.10538704417727002</v>
      </c>
      <c r="D37" s="50">
        <v>0.10528553085605635</v>
      </c>
      <c r="E37" s="51">
        <v>0</v>
      </c>
      <c r="F37" s="52">
        <v>0</v>
      </c>
    </row>
    <row r="38" spans="1:7" x14ac:dyDescent="0.25">
      <c r="A38" s="48" t="s">
        <v>106</v>
      </c>
      <c r="B38" s="49" t="s">
        <v>107</v>
      </c>
      <c r="C38" s="39">
        <v>0.13708332294888587</v>
      </c>
      <c r="D38" s="50">
        <v>0.13708221824205538</v>
      </c>
      <c r="E38" s="51">
        <v>0</v>
      </c>
      <c r="F38" s="52">
        <v>0</v>
      </c>
    </row>
    <row r="39" spans="1:7" x14ac:dyDescent="0.25">
      <c r="A39" s="48" t="s">
        <v>108</v>
      </c>
      <c r="B39" s="49" t="s">
        <v>109</v>
      </c>
      <c r="C39" s="39">
        <v>8.6730595896223339E-2</v>
      </c>
      <c r="D39" s="50">
        <v>8.6602264999568884E-2</v>
      </c>
      <c r="E39" s="51">
        <v>0</v>
      </c>
      <c r="F39" s="52">
        <v>0</v>
      </c>
    </row>
    <row r="40" spans="1:7" x14ac:dyDescent="0.25">
      <c r="A40" s="48" t="s">
        <v>110</v>
      </c>
      <c r="B40" s="49" t="s">
        <v>111</v>
      </c>
      <c r="C40" s="39">
        <v>0.15282273177912589</v>
      </c>
      <c r="D40" s="50">
        <v>0.15232407433166109</v>
      </c>
      <c r="E40" s="51">
        <v>0</v>
      </c>
      <c r="F40" s="52">
        <v>0</v>
      </c>
    </row>
    <row r="41" spans="1:7" x14ac:dyDescent="0.25">
      <c r="A41" s="48" t="s">
        <v>112</v>
      </c>
      <c r="B41" s="49" t="s">
        <v>113</v>
      </c>
      <c r="C41" s="39">
        <v>0.19785714346380087</v>
      </c>
      <c r="D41" s="50">
        <v>0.19718387997288417</v>
      </c>
      <c r="E41" s="51">
        <v>0</v>
      </c>
      <c r="F41" s="52">
        <v>0</v>
      </c>
    </row>
    <row r="42" spans="1:7" x14ac:dyDescent="0.25">
      <c r="A42" s="48" t="s">
        <v>114</v>
      </c>
      <c r="B42" s="49" t="s">
        <v>115</v>
      </c>
      <c r="C42" s="39">
        <v>0.10371879349414774</v>
      </c>
      <c r="D42" s="50">
        <v>0.10338620525347862</v>
      </c>
      <c r="E42" s="51">
        <v>0</v>
      </c>
      <c r="F42" s="52">
        <v>0</v>
      </c>
    </row>
    <row r="43" spans="1:7" x14ac:dyDescent="0.25">
      <c r="A43" s="48" t="s">
        <v>116</v>
      </c>
      <c r="B43" s="49" t="s">
        <v>948</v>
      </c>
      <c r="C43" s="39">
        <v>6.4445006865854845E-2</v>
      </c>
      <c r="D43" s="50">
        <v>6.4337375508131109E-2</v>
      </c>
      <c r="E43" s="51">
        <v>0</v>
      </c>
      <c r="F43" s="52">
        <v>0</v>
      </c>
    </row>
    <row r="44" spans="1:7" x14ac:dyDescent="0.25">
      <c r="A44" s="48" t="s">
        <v>118</v>
      </c>
      <c r="B44" s="49" t="s">
        <v>949</v>
      </c>
      <c r="C44" s="39">
        <v>5.5616254522461127E-2</v>
      </c>
      <c r="D44" s="50">
        <v>5.56302960601847E-2</v>
      </c>
      <c r="E44" s="51">
        <v>0</v>
      </c>
      <c r="F44" s="52">
        <v>0</v>
      </c>
    </row>
    <row r="45" spans="1:7" x14ac:dyDescent="0.25">
      <c r="A45" s="48" t="s">
        <v>120</v>
      </c>
      <c r="B45" s="49" t="s">
        <v>121</v>
      </c>
      <c r="C45" s="39">
        <v>0.29586182601989691</v>
      </c>
      <c r="D45" s="50">
        <v>0.29570575541911603</v>
      </c>
      <c r="E45" s="51">
        <v>0</v>
      </c>
      <c r="F45" s="52">
        <v>0</v>
      </c>
      <c r="G45" s="95"/>
    </row>
    <row r="46" spans="1:7" x14ac:dyDescent="0.25">
      <c r="A46" s="48" t="s">
        <v>122</v>
      </c>
      <c r="B46" s="49" t="s">
        <v>123</v>
      </c>
      <c r="C46" s="39">
        <v>0.29586182601989691</v>
      </c>
      <c r="D46" s="50">
        <v>0.29570575541911603</v>
      </c>
      <c r="E46" s="51">
        <v>0</v>
      </c>
      <c r="F46" s="52">
        <v>0</v>
      </c>
    </row>
    <row r="47" spans="1:7" x14ac:dyDescent="0.25">
      <c r="A47" s="48" t="s">
        <v>124</v>
      </c>
      <c r="B47" s="49" t="s">
        <v>125</v>
      </c>
      <c r="C47" s="39">
        <v>0.29586182601989691</v>
      </c>
      <c r="D47" s="50">
        <v>0.29570575541911603</v>
      </c>
      <c r="E47" s="51">
        <v>0</v>
      </c>
      <c r="F47" s="52">
        <v>0</v>
      </c>
    </row>
    <row r="48" spans="1:7" x14ac:dyDescent="0.25">
      <c r="A48" s="48" t="s">
        <v>126</v>
      </c>
      <c r="B48" s="49" t="s">
        <v>127</v>
      </c>
      <c r="C48" s="39">
        <v>0.16126595048201864</v>
      </c>
      <c r="D48" s="50">
        <v>0.16056088854088824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0.14345797444982086</v>
      </c>
      <c r="D49" s="50">
        <v>0.14344167945903935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9.9844634148291783E-2</v>
      </c>
      <c r="D50" s="50">
        <v>9.9473975420563826E-2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5.8490457175498625E-2</v>
      </c>
      <c r="D51" s="50">
        <v>5.8339148623549157E-2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0.10627263691300196</v>
      </c>
      <c r="D52" s="50">
        <v>0.10523138840436608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950</v>
      </c>
      <c r="C53" s="39">
        <v>5.9445008960415748E-2</v>
      </c>
      <c r="D53" s="50">
        <v>5.9440676716853352E-2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7.4703636067742551E-2</v>
      </c>
      <c r="D54" s="50">
        <v>7.4696294380070499E-2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951</v>
      </c>
      <c r="C55" s="39">
        <v>0.15436446592878761</v>
      </c>
      <c r="D55" s="50">
        <v>0.15375459268154379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0.11120986956817587</v>
      </c>
      <c r="D56" s="50">
        <v>0.11088113453117447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0.11073832067324808</v>
      </c>
      <c r="D57" s="50">
        <v>0.11044812257884806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0.21762614671380767</v>
      </c>
      <c r="D58" s="50">
        <v>0.21714285138169906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0.11408587091782643</v>
      </c>
      <c r="D59" s="50">
        <v>0.11325244541050558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0.10391948185959529</v>
      </c>
      <c r="D60" s="50">
        <v>0.10372646722352141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952</v>
      </c>
      <c r="C61" s="79">
        <v>5.3633269476991013E-2</v>
      </c>
      <c r="D61" s="58">
        <v>5.3627014090506103E-2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0.24092132933532931</v>
      </c>
      <c r="D62" s="58">
        <v>0.2408772634001857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7.7277803709277504E-2</v>
      </c>
      <c r="D63" s="58">
        <v>7.7035687039491263E-2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0.21252252247544229</v>
      </c>
      <c r="D64" s="58">
        <v>0.21192747707994339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953</v>
      </c>
      <c r="C65" s="79">
        <v>8.6005578783617323E-2</v>
      </c>
      <c r="D65" s="58">
        <v>8.6012487999744064E-2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0.13953621111251283</v>
      </c>
      <c r="D66" s="58">
        <v>0.13912930542955149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954</v>
      </c>
      <c r="C67" s="39">
        <v>6.1468953326553721E-2</v>
      </c>
      <c r="D67" s="50">
        <v>6.1360741660447492E-2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0.12127794554927283</v>
      </c>
      <c r="D68" s="50">
        <v>0.12074259874982998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955</v>
      </c>
      <c r="C69" s="39">
        <v>6.495634291300309E-2</v>
      </c>
      <c r="D69" s="50">
        <v>6.4744483868016831E-2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956</v>
      </c>
      <c r="C70" s="39">
        <v>7.5241912837699501E-2</v>
      </c>
      <c r="D70" s="50">
        <v>7.5019984048043914E-2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0.15081157576882145</v>
      </c>
      <c r="D71" s="50">
        <v>0.15009888858971535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6.5013164186914635E-2</v>
      </c>
      <c r="D72" s="50">
        <v>6.4802333535509113E-2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0.19446204790498073</v>
      </c>
      <c r="D73" s="50">
        <v>0.19446422550486359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5.6403674557560471E-2</v>
      </c>
      <c r="D74" s="50">
        <v>5.6286499336878813E-2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0.15961180067179698</v>
      </c>
      <c r="D75" s="50">
        <v>0.15908255793756534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8.9469215735407892E-2</v>
      </c>
      <c r="D76" s="50">
        <v>8.9468898046455483E-2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957</v>
      </c>
      <c r="C77" s="39">
        <v>6.6237751926940758E-2</v>
      </c>
      <c r="D77" s="50">
        <v>6.6251367476555009E-2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0.18490301338505405</v>
      </c>
      <c r="D78" s="50">
        <v>0.18443409138890413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5.3471619024788093E-2</v>
      </c>
      <c r="D79" s="50">
        <v>5.3328082402671562E-2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8.5713325513746483E-2</v>
      </c>
      <c r="D80" s="50">
        <v>8.5389017012291041E-2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0.16116213729552681</v>
      </c>
      <c r="D81" s="50">
        <v>0.16052018793517048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958</v>
      </c>
      <c r="C82" s="39">
        <v>0.11338365911888207</v>
      </c>
      <c r="D82" s="50">
        <v>0.11341048082825411</v>
      </c>
      <c r="E82" s="51">
        <v>0</v>
      </c>
      <c r="F82" s="52">
        <v>1</v>
      </c>
    </row>
    <row r="83" spans="1:6" x14ac:dyDescent="0.25">
      <c r="A83" s="48" t="s">
        <v>196</v>
      </c>
      <c r="B83" s="49" t="s">
        <v>197</v>
      </c>
      <c r="C83" s="39">
        <v>7.764181583103047E-2</v>
      </c>
      <c r="D83" s="50">
        <v>7.7409940001348349E-2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0.21721893976785217</v>
      </c>
      <c r="D84" s="50">
        <v>0.21721638368148907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8.9862509222872894E-2</v>
      </c>
      <c r="D85" s="50">
        <v>8.9719419578165913E-2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6.8927958172954273E-2</v>
      </c>
      <c r="D86" s="50">
        <v>6.8822187011362168E-2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0.16308236180793179</v>
      </c>
      <c r="D87" s="50">
        <v>0.16294495364245018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6.1456650669625267E-2</v>
      </c>
      <c r="D88" s="50">
        <v>6.1458681825621343E-2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0.10895385173085492</v>
      </c>
      <c r="D89" s="50">
        <v>0.10855669929916338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0.1517261457773372</v>
      </c>
      <c r="D90" s="50">
        <v>0.1517198521580711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8.9144714632196087E-2</v>
      </c>
      <c r="D91" s="50">
        <v>8.928211262284752E-2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8.0032700906715257E-2</v>
      </c>
      <c r="D92" s="50">
        <v>7.9928260824223066E-2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0.29586182601989691</v>
      </c>
      <c r="D93" s="50">
        <v>0.29570575541911603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0.11041672137804452</v>
      </c>
      <c r="D94" s="50">
        <v>0.11038100990327651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0.17455406932161349</v>
      </c>
      <c r="D95" s="50">
        <v>0.17454092213539327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0.14747622928396922</v>
      </c>
      <c r="D96" s="50">
        <v>0.14747116784821229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0.11171938901807683</v>
      </c>
      <c r="D97" s="50">
        <v>0.11161966157455971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0.22764288783439798</v>
      </c>
      <c r="D98" s="50">
        <v>0.22677827883156812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0.27136824425505424</v>
      </c>
      <c r="D99" s="50">
        <v>0.2715358980506718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0.15054659932601724</v>
      </c>
      <c r="D100" s="50">
        <v>0.15054930290118115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4.1532759495873928E-2</v>
      </c>
      <c r="D101" s="50">
        <v>4.1528942427991336E-2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6.4614194990378598E-2</v>
      </c>
      <c r="D102" s="50">
        <v>6.4614469044162917E-2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6.0275927548983012E-2</v>
      </c>
      <c r="D103" s="50">
        <v>6.0277904651117285E-2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0.1798756522005136</v>
      </c>
      <c r="D104" s="50">
        <v>0.17942616920815022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0.14666462524053261</v>
      </c>
      <c r="D105" s="50">
        <v>0.14590718243127618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0.18219507544285909</v>
      </c>
      <c r="D106" s="50">
        <v>0.18177190113805411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0.29586182601989691</v>
      </c>
      <c r="D107" s="50">
        <v>0.29570575541911603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0.29586182601989691</v>
      </c>
      <c r="D108" s="50">
        <v>0.29570575541911603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0.29586182601989691</v>
      </c>
      <c r="D109" s="50">
        <v>0.29570575541911603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0.29586182601989691</v>
      </c>
      <c r="D110" s="50">
        <v>0.29570575541911603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9.2269613549713261E-2</v>
      </c>
      <c r="D111" s="50">
        <v>9.2759261511337343E-2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5.6343940846410263E-2</v>
      </c>
      <c r="D112" s="50">
        <v>5.6193788753650893E-2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0.17446974146996486</v>
      </c>
      <c r="D113" s="50">
        <v>0.17400154932465112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9.1176788459112701E-2</v>
      </c>
      <c r="D114" s="50">
        <v>9.0907174917648659E-2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0.1831148288908081</v>
      </c>
      <c r="D115" s="50">
        <v>0.18271372315767365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0.16398176777647921</v>
      </c>
      <c r="D116" s="50">
        <v>0.16349896636464245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0.1175491153060446</v>
      </c>
      <c r="D117" s="50">
        <v>0.11721113616481027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4.6701870342631152E-2</v>
      </c>
      <c r="D118" s="50">
        <v>4.6584685334428111E-2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8.3694170254630246E-2</v>
      </c>
      <c r="D119" s="50">
        <v>8.3441365687567215E-2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0.20024379432479339</v>
      </c>
      <c r="D120" s="50">
        <v>0.19959601195186283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0.10065477736207289</v>
      </c>
      <c r="D121" s="50">
        <v>0.10029945856424663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0.10854189480474909</v>
      </c>
      <c r="D122" s="50">
        <v>0.10846744084390061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959</v>
      </c>
      <c r="C123" s="39">
        <v>6.1589522013035004E-2</v>
      </c>
      <c r="D123" s="50">
        <v>6.1688805716625945E-2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960</v>
      </c>
      <c r="C124" s="39">
        <v>0.13090701652544096</v>
      </c>
      <c r="D124" s="50">
        <v>0.13056683750194836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0.39738496465870571</v>
      </c>
      <c r="D125" s="50">
        <v>0.39730810700106367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0.1516397559521763</v>
      </c>
      <c r="D126" s="50">
        <v>0.15162477959329898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7.8754919043536695E-2</v>
      </c>
      <c r="D127" s="50">
        <v>7.862202575384368E-2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6.2414896704578199E-2</v>
      </c>
      <c r="D128" s="50">
        <v>6.2282508833096085E-2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4.1592811320667181E-2</v>
      </c>
      <c r="D129" s="50">
        <v>4.1582024463520002E-2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0.17906573354515398</v>
      </c>
      <c r="D130" s="50">
        <v>0.17858076135543227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0.10489145617507839</v>
      </c>
      <c r="D131" s="50">
        <v>0.10489430614850064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0.28871293351891314</v>
      </c>
      <c r="D132" s="50">
        <v>0.28862163120941181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961</v>
      </c>
      <c r="C133" s="39">
        <v>0.21194801464754096</v>
      </c>
      <c r="D133" s="50">
        <v>0.21138907562865883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962</v>
      </c>
      <c r="C134" s="39">
        <v>0.20041260374574205</v>
      </c>
      <c r="D134" s="50">
        <v>0.19984511058030791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301</v>
      </c>
      <c r="C135" s="39">
        <v>0.1688215234417314</v>
      </c>
      <c r="D135" s="50">
        <v>0.16834669143996106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0.28611875906544104</v>
      </c>
      <c r="D136" s="50">
        <v>0.2849105969289179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0.28050324673208149</v>
      </c>
      <c r="D137" s="50">
        <v>0.27930855872062005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963</v>
      </c>
      <c r="C138" s="39">
        <v>0.19151556793826635</v>
      </c>
      <c r="D138" s="50">
        <v>0.19089472252718115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2.9886772408169116E-2</v>
      </c>
      <c r="D139" s="50">
        <v>2.9852099151288381E-2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311</v>
      </c>
      <c r="C140" s="39">
        <v>0.10027505874762181</v>
      </c>
      <c r="D140" s="50">
        <v>0.10020221236184867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0.50585679871190348</v>
      </c>
      <c r="D141" s="50">
        <v>0.50553525488692919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0.17792490190788215</v>
      </c>
      <c r="D142" s="50">
        <v>0.17790725611230779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964</v>
      </c>
      <c r="C143" s="39">
        <v>4.5653411230320837E-2</v>
      </c>
      <c r="D143" s="50">
        <v>4.5579572566007816E-2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965</v>
      </c>
      <c r="C144" s="39">
        <v>7.7765510759202294E-2</v>
      </c>
      <c r="D144" s="50">
        <v>7.7571356746369224E-2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966</v>
      </c>
      <c r="C145" s="39">
        <v>5.6200988835364972E-2</v>
      </c>
      <c r="D145" s="50">
        <v>5.599772319049387E-2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0.13455162538027179</v>
      </c>
      <c r="D146" s="50">
        <v>0.13412304804635961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967</v>
      </c>
      <c r="C147" s="39">
        <v>6.3358150451375134E-2</v>
      </c>
      <c r="D147" s="50">
        <v>6.3150333376561368E-2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0.15276480520466765</v>
      </c>
      <c r="D148" s="50">
        <v>0.15277100972982938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968</v>
      </c>
      <c r="C149" s="39">
        <v>0.10512664419388518</v>
      </c>
      <c r="D149" s="50">
        <v>0.10468626689573116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0.11730509446394477</v>
      </c>
      <c r="D150" s="50">
        <v>0.11699713362986841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969</v>
      </c>
      <c r="C151" s="39">
        <v>9.1641276225670976E-2</v>
      </c>
      <c r="D151" s="50">
        <v>9.1653501037648633E-2</v>
      </c>
      <c r="E151" s="51">
        <v>0</v>
      </c>
      <c r="F151" s="52">
        <v>1</v>
      </c>
    </row>
    <row r="152" spans="1:6" x14ac:dyDescent="0.25">
      <c r="A152" s="48" t="s">
        <v>334</v>
      </c>
      <c r="B152" s="49" t="s">
        <v>335</v>
      </c>
      <c r="C152" s="39">
        <v>0.14140375362772156</v>
      </c>
      <c r="D152" s="50">
        <v>0.13867332018174747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0.18923039360645388</v>
      </c>
      <c r="D153" s="50">
        <v>0.18883665752280604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0.13713677199108704</v>
      </c>
      <c r="D154" s="50">
        <v>0.13672826766258356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7.3821708087340815E-2</v>
      </c>
      <c r="D155" s="50">
        <v>7.3826629604086424E-2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0.15153056119324804</v>
      </c>
      <c r="D156" s="50">
        <v>0.15121273657300882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970</v>
      </c>
      <c r="C157" s="39">
        <v>0.18276387438493497</v>
      </c>
      <c r="D157" s="50">
        <v>0.18274888756357305</v>
      </c>
      <c r="E157" s="51">
        <v>0</v>
      </c>
      <c r="F157" s="52">
        <v>1</v>
      </c>
    </row>
    <row r="158" spans="1:6" x14ac:dyDescent="0.25">
      <c r="A158" s="48" t="s">
        <v>346</v>
      </c>
      <c r="B158" s="49" t="s">
        <v>347</v>
      </c>
      <c r="C158" s="39">
        <v>0.15334865094446229</v>
      </c>
      <c r="D158" s="50">
        <v>0.15305401409455577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0.12656259564558214</v>
      </c>
      <c r="D159" s="50">
        <v>0.12630093895976463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5.6319481597594791E-2</v>
      </c>
      <c r="D160" s="50">
        <v>5.6288950389743769E-2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0.28550574697915687</v>
      </c>
      <c r="D161" s="50">
        <v>0.28470106678271018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971</v>
      </c>
      <c r="C162" s="39">
        <v>7.2240042305935129E-2</v>
      </c>
      <c r="D162" s="50">
        <v>7.1991469478387693E-2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972</v>
      </c>
      <c r="C163" s="39">
        <v>0.20478835543510907</v>
      </c>
      <c r="D163" s="50">
        <v>0.2040941948255911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973</v>
      </c>
      <c r="C164" s="39">
        <v>0.1254275637930202</v>
      </c>
      <c r="D164" s="50">
        <v>0.12512998057840133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0.10405459122567394</v>
      </c>
      <c r="D165" s="50">
        <v>0.10376218660083232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0.2320262956523253</v>
      </c>
      <c r="D166" s="50">
        <v>0.23165439006749466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0.16463466246100936</v>
      </c>
      <c r="D167" s="50">
        <v>0.16408939387113963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974</v>
      </c>
      <c r="C168" s="39">
        <v>0.1567805825766278</v>
      </c>
      <c r="D168" s="50">
        <v>0.15638983235540588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6.4615516408926155E-2</v>
      </c>
      <c r="D169" s="50">
        <v>6.4620215262395975E-2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0.14713711586728243</v>
      </c>
      <c r="D170" s="50">
        <v>0.14673427561839136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0.19501761349985244</v>
      </c>
      <c r="D171" s="50">
        <v>0.19436929926665014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0.14839689697535341</v>
      </c>
      <c r="D172" s="50">
        <v>0.1480030874314677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0.21184993505971483</v>
      </c>
      <c r="D173" s="50">
        <v>0.21136545642224666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975</v>
      </c>
      <c r="C174" s="39">
        <v>8.6118830384764256E-2</v>
      </c>
      <c r="D174" s="50">
        <v>8.5856233337660515E-2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8.6236465579065613E-2</v>
      </c>
      <c r="D175" s="50">
        <v>8.5965431022103606E-2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9.5750952674521217E-2</v>
      </c>
      <c r="D176" s="50">
        <v>9.543667340354503E-2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0.11720468125736448</v>
      </c>
      <c r="D177" s="58">
        <v>0.11685811073324187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976</v>
      </c>
      <c r="C178" s="39">
        <v>5.38914321826377E-2</v>
      </c>
      <c r="D178" s="50">
        <v>5.3687788003057305E-2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9.5100722352867303E-2</v>
      </c>
      <c r="D179" s="50">
        <v>9.50905093317784E-2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0.13154608902591344</v>
      </c>
      <c r="D180" s="50">
        <v>0.13112131684949352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977</v>
      </c>
      <c r="C181" s="39">
        <v>6.5665261722571366E-2</v>
      </c>
      <c r="D181" s="50">
        <v>6.5541135518967619E-2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978</v>
      </c>
      <c r="C182" s="39">
        <v>0.24947170812455707</v>
      </c>
      <c r="D182" s="50">
        <v>0.24866932554744126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0.14718001492467239</v>
      </c>
      <c r="D183" s="50">
        <v>0.14612269919741075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0.24515360622197363</v>
      </c>
      <c r="D184" s="50">
        <v>0.24479689741945829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0.22054022151579816</v>
      </c>
      <c r="D185" s="50">
        <v>0.22000966677291436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0.1058566108329181</v>
      </c>
      <c r="D186" s="50">
        <v>0.10566327308962718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6.7623799976659307E-2</v>
      </c>
      <c r="D187" s="50">
        <v>6.7407054103354055E-2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0.10379109872486414</v>
      </c>
      <c r="D188" s="50">
        <v>0.10354109762141916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0.27117615567065939</v>
      </c>
      <c r="D189" s="50">
        <v>0.27061627237625963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6.1773520032888829E-2</v>
      </c>
      <c r="D190" s="50">
        <v>6.1486688715237284E-2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0.20264026811013186</v>
      </c>
      <c r="D191" s="50">
        <v>0.20266369419941507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0.19247221112675406</v>
      </c>
      <c r="D192" s="50">
        <v>0.19214047635870982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0.30243734392176574</v>
      </c>
      <c r="D193" s="50">
        <v>0.30222576869938211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0.2250097705739828</v>
      </c>
      <c r="D194" s="50">
        <v>0.22436311051079899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7.8839042063392401E-2</v>
      </c>
      <c r="D195" s="50">
        <v>7.8602522349269399E-2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0.11749502915963164</v>
      </c>
      <c r="D196" s="50">
        <v>0.11722814327165369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0.31740086673353929</v>
      </c>
      <c r="D197" s="50">
        <v>0.31685320911790404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7.1145432393943844E-2</v>
      </c>
      <c r="D198" s="50">
        <v>7.1132634777584761E-2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0.18943181456747682</v>
      </c>
      <c r="D199" s="50">
        <v>0.18892207580208681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0.13067249959795671</v>
      </c>
      <c r="D200" s="50">
        <v>0.13025668571257665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6.4265050483472974E-2</v>
      </c>
      <c r="D201" s="50">
        <v>6.4115325799897052E-2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0.15663326757224755</v>
      </c>
      <c r="D202" s="50">
        <v>0.1562297499091154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0.13933669055212874</v>
      </c>
      <c r="D203" s="50">
        <v>0.13871408527111162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8.4964470619366683E-2</v>
      </c>
      <c r="D204" s="50">
        <v>8.436788556974395E-2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979</v>
      </c>
      <c r="C205" s="39">
        <v>0.15160256652517531</v>
      </c>
      <c r="D205" s="50">
        <v>0.15118508614130613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980</v>
      </c>
      <c r="C206" s="39">
        <v>6.2646459261675919E-2</v>
      </c>
      <c r="D206" s="50">
        <v>6.2498132451496137E-2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7.8413328791892709E-2</v>
      </c>
      <c r="D207" s="50">
        <v>7.8030922696808475E-2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0.17198959904989497</v>
      </c>
      <c r="D208" s="50">
        <v>0.17171445311562722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0.11923589720365636</v>
      </c>
      <c r="D209" s="50">
        <v>0.11881736928207552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0.21061588422271474</v>
      </c>
      <c r="D210" s="50">
        <v>0.21014404254965052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0.15101296205170034</v>
      </c>
      <c r="D211" s="50">
        <v>0.15057500851398525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0.28769822548998336</v>
      </c>
      <c r="D212" s="58">
        <v>0.28714641726171969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981</v>
      </c>
      <c r="C213" s="39">
        <v>6.1231595324898594E-2</v>
      </c>
      <c r="D213" s="58">
        <v>6.1086268268973745E-2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7.3867151824540025E-2</v>
      </c>
      <c r="D214" s="50">
        <v>7.3853421255132445E-2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9.8292180152779005E-2</v>
      </c>
      <c r="D215" s="50">
        <v>9.7996422038503922E-2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982</v>
      </c>
      <c r="C216" s="39">
        <v>6.4358413053890562E-2</v>
      </c>
      <c r="D216" s="50">
        <v>6.4236285309720143E-2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0.15989982140765874</v>
      </c>
      <c r="D217" s="50">
        <v>0.15978147010379501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5.3536676424066516E-2</v>
      </c>
      <c r="D218" s="50">
        <v>5.3545121728111406E-2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0.17917034422370517</v>
      </c>
      <c r="D219" s="50">
        <v>0.17862389641875906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983</v>
      </c>
      <c r="C220" s="39">
        <v>0.17698081111578662</v>
      </c>
      <c r="D220" s="50">
        <v>0.17698367243607332</v>
      </c>
      <c r="E220" s="51">
        <v>0</v>
      </c>
      <c r="F220" s="52">
        <v>1</v>
      </c>
    </row>
    <row r="221" spans="1:6" x14ac:dyDescent="0.25">
      <c r="A221" s="48" t="s">
        <v>472</v>
      </c>
      <c r="B221" s="49" t="s">
        <v>473</v>
      </c>
      <c r="C221" s="39">
        <v>7.0909993295800861E-2</v>
      </c>
      <c r="D221" s="50">
        <v>7.069017670706261E-2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984</v>
      </c>
      <c r="C222" s="39">
        <v>9.7772600895582776E-2</v>
      </c>
      <c r="D222" s="50">
        <v>9.7469575993951341E-2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985</v>
      </c>
      <c r="C223" s="39">
        <v>5.703313007149316E-2</v>
      </c>
      <c r="D223" s="50">
        <v>5.6996220931509647E-2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6.3260209103423129E-2</v>
      </c>
      <c r="D224" s="50">
        <v>6.3046838436916428E-2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0.15677344573249932</v>
      </c>
      <c r="D225" s="50">
        <v>0.15595992007115345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986</v>
      </c>
      <c r="C226" s="39">
        <v>0.42346298535176397</v>
      </c>
      <c r="D226" s="62">
        <v>0.42252074574973342</v>
      </c>
      <c r="E226" s="51">
        <v>0</v>
      </c>
      <c r="F226" s="52">
        <v>1</v>
      </c>
    </row>
    <row r="227" spans="1:6" x14ac:dyDescent="0.25">
      <c r="A227" s="48" t="s">
        <v>484</v>
      </c>
      <c r="B227" s="49" t="s">
        <v>485</v>
      </c>
      <c r="C227" s="39">
        <v>0.14331997391031245</v>
      </c>
      <c r="D227" s="50">
        <v>0.14326403090177167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0.1668824897015127</v>
      </c>
      <c r="D228" s="50">
        <v>0.16644432294200018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5.1811834656039966E-2</v>
      </c>
      <c r="D229" s="50">
        <v>5.1814571075924978E-2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0.22990937003845227</v>
      </c>
      <c r="D230" s="50">
        <v>0.22940082209793766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0.14952526985766434</v>
      </c>
      <c r="D231" s="50">
        <v>0.14897236843249845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7.94476871030389E-2</v>
      </c>
      <c r="D232" s="50">
        <v>7.9270672460180769E-2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987</v>
      </c>
      <c r="C233" s="39">
        <v>8.1479615826306168E-2</v>
      </c>
      <c r="D233" s="50">
        <v>8.1120785795425782E-2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988</v>
      </c>
      <c r="C234" s="39">
        <v>6.2023694580610966E-2</v>
      </c>
      <c r="D234" s="50">
        <v>6.18801357857807E-2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8.7923682941663139E-2</v>
      </c>
      <c r="D235" s="50">
        <v>8.7868222568558807E-2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989</v>
      </c>
      <c r="C236" s="39">
        <v>0.10155478124673813</v>
      </c>
      <c r="D236" s="50">
        <v>0.1012222808641919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0.16919168470056861</v>
      </c>
      <c r="D237" s="50">
        <v>0.16854735353493983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8.2440080637655455E-2</v>
      </c>
      <c r="D238" s="50">
        <v>8.19476414178823E-2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6.1239746267162318E-2</v>
      </c>
      <c r="D239" s="50">
        <v>6.1163783330134697E-2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0.28889135775725866</v>
      </c>
      <c r="D240" s="50">
        <v>0.28852068545785353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0.14226541775187471</v>
      </c>
      <c r="D241" s="50">
        <v>0.14142685750361261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0.19555123950333009</v>
      </c>
      <c r="D242" s="50">
        <v>0.19509785442361546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9.1573019090046545E-2</v>
      </c>
      <c r="D243" s="50">
        <v>9.1359705006840167E-2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990</v>
      </c>
      <c r="C244" s="39">
        <v>0.12846020071417744</v>
      </c>
      <c r="D244" s="50">
        <v>0.12792259572541223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0.17019023667150757</v>
      </c>
      <c r="D245" s="50">
        <v>0.16973243893015524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0.1369322215600513</v>
      </c>
      <c r="D246" s="50">
        <v>0.1363195444468166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991</v>
      </c>
      <c r="C247" s="39">
        <v>5.0224464814894496E-2</v>
      </c>
      <c r="D247" s="50">
        <v>5.017754724586404E-2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992</v>
      </c>
      <c r="C248" s="39">
        <v>4.5328376630193581E-2</v>
      </c>
      <c r="D248" s="50">
        <v>4.5236395711375894E-2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993</v>
      </c>
      <c r="C249" s="39">
        <v>3.658479346023872E-2</v>
      </c>
      <c r="D249" s="50">
        <v>3.6583258164711488E-2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4.3077295022391889E-2</v>
      </c>
      <c r="D250" s="50">
        <v>4.3073297998737166E-2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7.9284088844594897E-2</v>
      </c>
      <c r="D251" s="50">
        <v>7.9139405900275892E-2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9.6785029564532679E-2</v>
      </c>
      <c r="D252" s="50">
        <v>9.6676724211796669E-2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9.3809078087826847E-2</v>
      </c>
      <c r="D253" s="50">
        <v>9.3636252195401906E-2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994</v>
      </c>
      <c r="C254" s="39">
        <v>6.069996997892399E-2</v>
      </c>
      <c r="D254" s="50">
        <v>6.058849693705233E-2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5.4246137781079305E-2</v>
      </c>
      <c r="D255" s="50">
        <v>5.4115794069132452E-2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0.18101398567478494</v>
      </c>
      <c r="D256" s="50">
        <v>0.1805407578290103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0.11412911225467685</v>
      </c>
      <c r="D257" s="50">
        <v>0.11396227411938437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6.5091736596248159E-2</v>
      </c>
      <c r="D258" s="50">
        <v>6.4892474540318101E-2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9.8362826928779984E-2</v>
      </c>
      <c r="D259" s="50">
        <v>9.81214785369037E-2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0.25542662540926614</v>
      </c>
      <c r="D260" s="50">
        <v>0.25454650856045935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995</v>
      </c>
      <c r="C261" s="79">
        <v>0.31182982217052757</v>
      </c>
      <c r="D261" s="50">
        <v>0.31179488278864598</v>
      </c>
      <c r="E261" s="51">
        <v>0</v>
      </c>
      <c r="F261" s="52">
        <v>1</v>
      </c>
    </row>
    <row r="262" spans="1:6" x14ac:dyDescent="0.25">
      <c r="A262" s="48" t="s">
        <v>554</v>
      </c>
      <c r="B262" s="49" t="s">
        <v>555</v>
      </c>
      <c r="C262" s="79">
        <v>0.13087638110860988</v>
      </c>
      <c r="D262" s="50">
        <v>0.13044090658284729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0.11586838371413638</v>
      </c>
      <c r="D263" s="50">
        <v>0.11521972930809324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8.0152277296214353E-2</v>
      </c>
      <c r="D264" s="50">
        <v>8.0104918655416898E-2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7.5889823117491817E-2</v>
      </c>
      <c r="D265" s="58">
        <v>7.5703406852488497E-2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996</v>
      </c>
      <c r="C266" s="39">
        <v>0.59830650030104793</v>
      </c>
      <c r="D266" s="58">
        <v>0.59530824371848456</v>
      </c>
      <c r="E266" s="51">
        <v>0</v>
      </c>
      <c r="F266" s="52">
        <v>1</v>
      </c>
    </row>
    <row r="267" spans="1:6" x14ac:dyDescent="0.25">
      <c r="A267" s="48" t="s">
        <v>564</v>
      </c>
      <c r="B267" s="49" t="s">
        <v>997</v>
      </c>
      <c r="C267" s="39">
        <v>5.7184913780071955E-2</v>
      </c>
      <c r="D267" s="50">
        <v>5.6885077539134757E-2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0.21271116766743248</v>
      </c>
      <c r="D268" s="50">
        <v>0.21208410947467232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0.20919183306239431</v>
      </c>
      <c r="D269" s="50">
        <v>0.20891610712547873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998</v>
      </c>
      <c r="C270" s="39">
        <v>0.1447325946181692</v>
      </c>
      <c r="D270" s="50">
        <v>0.14400794587931617</v>
      </c>
      <c r="E270" s="51">
        <v>0</v>
      </c>
      <c r="F270" s="52">
        <v>1</v>
      </c>
    </row>
    <row r="271" spans="1:6" x14ac:dyDescent="0.25">
      <c r="A271" s="48" t="s">
        <v>572</v>
      </c>
      <c r="B271" s="49" t="s">
        <v>573</v>
      </c>
      <c r="C271" s="39">
        <v>0.11153273364592661</v>
      </c>
      <c r="D271" s="50">
        <v>0.11121523449676719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0.15022294816104964</v>
      </c>
      <c r="D272" s="50">
        <v>0.14963276260569031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999</v>
      </c>
      <c r="C273" s="39">
        <v>2.6870586702985068E-2</v>
      </c>
      <c r="D273" s="50">
        <v>2.6814848988293245E-2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1.9281757613841842E-2</v>
      </c>
      <c r="D274" s="50">
        <v>1.9234560470451662E-2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0.15856301472584355</v>
      </c>
      <c r="D275" s="50">
        <v>0.15772802904967295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0.20739357762377131</v>
      </c>
      <c r="D276" s="50">
        <v>0.20664492921520794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4.8436878022931007E-2</v>
      </c>
      <c r="D277" s="50">
        <v>4.8361010910440975E-2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0.20055532692827077</v>
      </c>
      <c r="D278" s="50">
        <v>0.20011278763033871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0.27548554366773792</v>
      </c>
      <c r="D279" s="50">
        <v>0.27545772054213691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1000</v>
      </c>
      <c r="C280" s="39">
        <v>0.27548359688869817</v>
      </c>
      <c r="D280" s="50">
        <v>0.27545531008477186</v>
      </c>
      <c r="E280" s="51">
        <v>0</v>
      </c>
      <c r="F280" s="52">
        <v>1</v>
      </c>
    </row>
    <row r="281" spans="1:6" x14ac:dyDescent="0.25">
      <c r="A281" s="48" t="s">
        <v>592</v>
      </c>
      <c r="B281" s="49" t="s">
        <v>593</v>
      </c>
      <c r="C281" s="39">
        <v>0.81013395920653775</v>
      </c>
      <c r="D281" s="50">
        <v>0.80990809855772183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9.6009097960573289E-3</v>
      </c>
      <c r="D282" s="50">
        <v>9.5832839156454065E-3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1.3248862760382413E-2</v>
      </c>
      <c r="D283" s="58">
        <v>1.3237485827199292E-2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7.2484364495176618E-2</v>
      </c>
      <c r="D284" s="58">
        <v>7.2354514400534503E-2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0.22239295377622104</v>
      </c>
      <c r="D285" s="58">
        <v>0.221911913706137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0.1629467593383801</v>
      </c>
      <c r="D286" s="58">
        <v>0.16294655185528256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0.21754658464587273</v>
      </c>
      <c r="D287" s="50">
        <v>0.21693069236631457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0.14020542836835853</v>
      </c>
      <c r="D288" s="58">
        <v>0.1398479690966708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0.11869898405407012</v>
      </c>
      <c r="D289" s="50">
        <v>0.11842864644837225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1001</v>
      </c>
      <c r="C290" s="39">
        <v>5.8628287172309758E-2</v>
      </c>
      <c r="D290" s="50">
        <v>5.8465686274761695E-2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0.12843695852915132</v>
      </c>
      <c r="D291" s="50">
        <v>0.12815839249560862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0.24187787770286945</v>
      </c>
      <c r="D292" s="50">
        <v>0.24096405338783156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8.3170365157819393E-2</v>
      </c>
      <c r="D293" s="50">
        <v>8.2946045977929844E-2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0.12444599066630505</v>
      </c>
      <c r="D294" s="50">
        <v>0.1241072262058788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1002</v>
      </c>
      <c r="C295" s="39">
        <v>7.0921936547995182E-2</v>
      </c>
      <c r="D295" s="50">
        <v>7.0858920523445959E-2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0.32693844788222398</v>
      </c>
      <c r="D296" s="50">
        <v>0.32687664287929347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1.3891839121621237E-2</v>
      </c>
      <c r="D297" s="50">
        <v>1.3891581052692599E-2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3.5385906153480723E-2</v>
      </c>
      <c r="D298" s="50">
        <v>3.533021329659982E-2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0.10468526145779372</v>
      </c>
      <c r="D299" s="50">
        <v>0.1041754240308907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4.6005698492523908E-2</v>
      </c>
      <c r="D300" s="50">
        <v>4.5951775015434043E-2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9.987476227406214E-2</v>
      </c>
      <c r="D301" s="50">
        <v>9.9614531267859754E-2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4.2727344667970277E-2</v>
      </c>
      <c r="D302" s="50">
        <v>4.272293188842273E-2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4.7527930968572753E-2</v>
      </c>
      <c r="D303" s="50">
        <v>4.7390703161832547E-2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4.2024838851782736E-2</v>
      </c>
      <c r="D304" s="50">
        <v>4.1951181048078628E-2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4.99918162834493E-2</v>
      </c>
      <c r="D305" s="50">
        <v>4.9885573236386656E-2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6.4023696010668003E-3</v>
      </c>
      <c r="D306" s="50">
        <v>6.4017477468851815E-3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4.692408678182329E-2</v>
      </c>
      <c r="D307" s="50">
        <v>4.6824108541235039E-2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6.9394429083883546E-2</v>
      </c>
      <c r="D308" s="50">
        <v>6.9213278965881309E-2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0.13263608330647131</v>
      </c>
      <c r="D309" s="50">
        <v>0.13264448754249936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2.0363614114634901E-2</v>
      </c>
      <c r="D310" s="50">
        <v>2.0306596914495493E-2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8.9095669670767874E-2</v>
      </c>
      <c r="D311" s="50">
        <v>8.9085374076084398E-2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1003</v>
      </c>
      <c r="C312" s="39">
        <v>4.5758227918568935E-2</v>
      </c>
      <c r="D312" s="50">
        <v>4.5668549220443173E-2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5.1738165589027191E-2</v>
      </c>
      <c r="D313" s="50">
        <v>5.17780773295205E-2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1004</v>
      </c>
      <c r="C314" s="39">
        <v>4.8875083404356007E-2</v>
      </c>
      <c r="D314" s="50">
        <v>4.8815861009871037E-2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1005</v>
      </c>
      <c r="C315" s="39">
        <v>7.7278292194230658E-2</v>
      </c>
      <c r="D315" s="50">
        <v>7.7184653366699899E-2</v>
      </c>
      <c r="E315" s="51">
        <v>1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3.0400823761947034E-2</v>
      </c>
      <c r="D316" s="50">
        <v>3.0325902454848272E-2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3.5467490607914459E-2</v>
      </c>
      <c r="D317" s="50">
        <v>3.5430986711807846E-2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3.1367323663167967E-2</v>
      </c>
      <c r="D318" s="50">
        <v>3.1297717866656721E-2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6.5312900186340089E-2</v>
      </c>
      <c r="D319" s="50">
        <v>6.5197763393551128E-2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4.8202499165316048E-2</v>
      </c>
      <c r="D320" s="50">
        <v>4.8125183465738956E-2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9.884980082753661E-2</v>
      </c>
      <c r="D321" s="50">
        <v>9.85896773912283E-2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5.2569830004224702E-2</v>
      </c>
      <c r="D322" s="50">
        <v>5.2496078921217763E-2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1006</v>
      </c>
      <c r="C323" s="39">
        <v>5.6344689352150215E-2</v>
      </c>
      <c r="D323" s="50">
        <v>5.6335050560554517E-2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678</v>
      </c>
      <c r="C324" s="39">
        <v>4.7512916259367273E-2</v>
      </c>
      <c r="D324" s="50">
        <v>4.7409825961746588E-2</v>
      </c>
      <c r="E324" s="51">
        <v>0</v>
      </c>
      <c r="F324" s="52">
        <v>0</v>
      </c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4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1"/>
      <c r="B1" s="112"/>
      <c r="C1" s="112"/>
      <c r="D1" s="112"/>
    </row>
    <row r="2" spans="1:4" ht="50.1" customHeight="1" thickBot="1" x14ac:dyDescent="0.3">
      <c r="A2" s="99" t="str">
        <f>"INTERVALLES DE MARGE EN VIGUEUR LE "&amp;'OPTIONS - INTERVALLES DE MARGE'!A1</f>
        <v>INTERVALLES DE MARGE EN VIGUEUR LE 29 NOVEMBRE 2021</v>
      </c>
      <c r="B2" s="100"/>
      <c r="C2" s="100"/>
      <c r="D2" s="100"/>
    </row>
    <row r="3" spans="1:4" ht="12.75" customHeight="1" x14ac:dyDescent="0.25">
      <c r="A3" s="102" t="s">
        <v>20</v>
      </c>
      <c r="B3" s="104" t="s">
        <v>21</v>
      </c>
      <c r="C3" s="104" t="s">
        <v>28</v>
      </c>
      <c r="D3" s="168" t="s">
        <v>29</v>
      </c>
    </row>
    <row r="4" spans="1:4" ht="18.75" customHeight="1" thickBot="1" x14ac:dyDescent="0.3">
      <c r="A4" s="114"/>
      <c r="B4" s="116"/>
      <c r="C4" s="116"/>
      <c r="D4" s="169"/>
    </row>
    <row r="5" spans="1:4" x14ac:dyDescent="0.25">
      <c r="A5" s="48" t="s">
        <v>679</v>
      </c>
      <c r="B5" s="49" t="s">
        <v>680</v>
      </c>
      <c r="C5" s="39">
        <v>1.5394898802336444E-3</v>
      </c>
      <c r="D5" s="50">
        <v>1.5316998812093241E-3</v>
      </c>
    </row>
    <row r="6" spans="1:4" x14ac:dyDescent="0.25">
      <c r="A6" s="48" t="s">
        <v>681</v>
      </c>
      <c r="B6" s="49" t="s">
        <v>680</v>
      </c>
      <c r="C6" s="39">
        <v>2.7807086880329811E-3</v>
      </c>
      <c r="D6" s="50">
        <v>2.7689462573984719E-3</v>
      </c>
    </row>
    <row r="7" spans="1:4" x14ac:dyDescent="0.25">
      <c r="A7" s="48" t="s">
        <v>682</v>
      </c>
      <c r="B7" s="49" t="s">
        <v>680</v>
      </c>
      <c r="C7" s="39">
        <v>2.7955371056757874E-3</v>
      </c>
      <c r="D7" s="50">
        <v>2.7836283486450254E-3</v>
      </c>
    </row>
    <row r="8" spans="1:4" x14ac:dyDescent="0.25">
      <c r="A8" s="48" t="s">
        <v>683</v>
      </c>
      <c r="B8" s="49" t="s">
        <v>680</v>
      </c>
      <c r="C8" s="39">
        <v>2.196407197918969E-3</v>
      </c>
      <c r="D8" s="50">
        <v>2.1960200198524542E-3</v>
      </c>
    </row>
    <row r="9" spans="1:4" x14ac:dyDescent="0.25">
      <c r="A9" s="48" t="s">
        <v>684</v>
      </c>
      <c r="B9" s="49" t="s">
        <v>1007</v>
      </c>
      <c r="C9" s="39">
        <v>1.6183540347948114E-2</v>
      </c>
      <c r="D9" s="50">
        <v>1.6096677980097937E-2</v>
      </c>
    </row>
    <row r="10" spans="1:4" x14ac:dyDescent="0.25">
      <c r="A10" s="48" t="s">
        <v>686</v>
      </c>
      <c r="B10" s="49" t="s">
        <v>1008</v>
      </c>
      <c r="C10" s="39">
        <v>9.9373771338312211E-3</v>
      </c>
      <c r="D10" s="50">
        <v>9.9050601104440066E-3</v>
      </c>
    </row>
    <row r="11" spans="1:4" x14ac:dyDescent="0.25">
      <c r="A11" s="48" t="s">
        <v>688</v>
      </c>
      <c r="B11" s="49" t="s">
        <v>1009</v>
      </c>
      <c r="C11" s="39">
        <v>4.3177965003513945E-3</v>
      </c>
      <c r="D11" s="50">
        <v>4.3089037223382224E-3</v>
      </c>
    </row>
    <row r="12" spans="1:4" ht="14.25" customHeight="1" x14ac:dyDescent="0.25">
      <c r="A12" s="48" t="s">
        <v>690</v>
      </c>
      <c r="B12" s="49" t="s">
        <v>691</v>
      </c>
      <c r="C12" s="39">
        <v>8.3749152027828464E-4</v>
      </c>
      <c r="D12" s="50">
        <v>8.3719983370739214E-4</v>
      </c>
    </row>
    <row r="13" spans="1:4" x14ac:dyDescent="0.25">
      <c r="A13" s="48" t="s">
        <v>692</v>
      </c>
      <c r="B13" s="49" t="s">
        <v>691</v>
      </c>
      <c r="C13" s="39">
        <v>1.5887600956340322E-3</v>
      </c>
      <c r="D13" s="50">
        <v>1.5845536379170317E-3</v>
      </c>
    </row>
    <row r="14" spans="1:4" x14ac:dyDescent="0.25">
      <c r="A14" s="48" t="s">
        <v>693</v>
      </c>
      <c r="B14" s="49" t="s">
        <v>691</v>
      </c>
      <c r="C14" s="39">
        <v>1.6332331333889759E-3</v>
      </c>
      <c r="D14" s="50">
        <v>1.630846386841407E-3</v>
      </c>
    </row>
    <row r="15" spans="1:4" x14ac:dyDescent="0.25">
      <c r="A15" s="48" t="s">
        <v>694</v>
      </c>
      <c r="B15" s="49" t="s">
        <v>691</v>
      </c>
      <c r="C15" s="39">
        <v>2.1033957285415965E-3</v>
      </c>
      <c r="D15" s="50">
        <v>2.1028594970288516E-3</v>
      </c>
    </row>
    <row r="16" spans="1:4" x14ac:dyDescent="0.25">
      <c r="A16" s="48" t="s">
        <v>695</v>
      </c>
      <c r="B16" s="49" t="s">
        <v>1010</v>
      </c>
      <c r="C16" s="39">
        <v>4.3115960432394781E-2</v>
      </c>
      <c r="D16" s="50">
        <v>4.290035709506819E-2</v>
      </c>
    </row>
    <row r="17" spans="1:4" x14ac:dyDescent="0.25">
      <c r="A17" s="48" t="s">
        <v>697</v>
      </c>
      <c r="B17" s="49" t="s">
        <v>1011</v>
      </c>
      <c r="C17" s="39">
        <v>4.5077878856277454E-2</v>
      </c>
      <c r="D17" s="50">
        <v>4.4990978536059753E-2</v>
      </c>
    </row>
    <row r="18" spans="1:4" x14ac:dyDescent="0.25">
      <c r="A18" s="48" t="s">
        <v>699</v>
      </c>
      <c r="B18" s="49" t="s">
        <v>1012</v>
      </c>
      <c r="C18" s="39">
        <v>4.5986707884617846E-2</v>
      </c>
      <c r="D18" s="50">
        <v>4.5889547900067926E-2</v>
      </c>
    </row>
    <row r="19" spans="1:4" x14ac:dyDescent="0.25">
      <c r="A19" s="48" t="s">
        <v>701</v>
      </c>
      <c r="B19" s="49" t="s">
        <v>702</v>
      </c>
      <c r="C19" s="39">
        <v>1.9591477843516225E-2</v>
      </c>
      <c r="D19" s="50">
        <v>1.9394573571262851E-2</v>
      </c>
    </row>
    <row r="20" spans="1:4" x14ac:dyDescent="0.25">
      <c r="A20" s="48" t="s">
        <v>703</v>
      </c>
      <c r="B20" s="49" t="s">
        <v>702</v>
      </c>
      <c r="C20" s="39">
        <v>3.7307016339241286E-2</v>
      </c>
      <c r="D20" s="50">
        <v>3.6906448187556833E-2</v>
      </c>
    </row>
    <row r="21" spans="1:4" x14ac:dyDescent="0.25">
      <c r="A21" s="48" t="s">
        <v>704</v>
      </c>
      <c r="B21" s="53" t="s">
        <v>702</v>
      </c>
      <c r="C21" s="39">
        <v>4.9662712992460487E-2</v>
      </c>
      <c r="D21" s="50">
        <v>4.9661560013055349E-2</v>
      </c>
    </row>
    <row r="22" spans="1:4" x14ac:dyDescent="0.25">
      <c r="A22" s="48" t="s">
        <v>705</v>
      </c>
      <c r="B22" s="49" t="s">
        <v>1013</v>
      </c>
      <c r="C22" s="39">
        <v>4.5473619721607093E-2</v>
      </c>
      <c r="D22" s="50">
        <v>4.5388048450909241E-2</v>
      </c>
    </row>
    <row r="23" spans="1:4" x14ac:dyDescent="0.25">
      <c r="A23" s="48" t="s">
        <v>707</v>
      </c>
      <c r="B23" s="49" t="s">
        <v>1014</v>
      </c>
      <c r="C23" s="39">
        <v>0.10757141528914563</v>
      </c>
      <c r="D23" s="50">
        <v>0.10732487202136784</v>
      </c>
    </row>
    <row r="24" spans="1:4" x14ac:dyDescent="0.25">
      <c r="A24" s="48" t="s">
        <v>709</v>
      </c>
      <c r="B24" s="49" t="s">
        <v>1015</v>
      </c>
      <c r="C24" s="39">
        <v>4.8281531451135118E-2</v>
      </c>
      <c r="D24" s="50">
        <v>4.8211151123276216E-2</v>
      </c>
    </row>
    <row r="25" spans="1:4" x14ac:dyDescent="0.25">
      <c r="A25" s="48" t="s">
        <v>711</v>
      </c>
      <c r="B25" s="49" t="s">
        <v>1016</v>
      </c>
      <c r="C25" s="39">
        <v>4.6295750131124573E-2</v>
      </c>
      <c r="D25" s="50">
        <v>4.6233172738762471E-2</v>
      </c>
    </row>
    <row r="26" spans="1:4" x14ac:dyDescent="0.25">
      <c r="A26" s="48" t="s">
        <v>713</v>
      </c>
      <c r="B26" s="49" t="s">
        <v>1017</v>
      </c>
      <c r="C26" s="39">
        <v>6.4085670143189957E-2</v>
      </c>
      <c r="D26" s="50">
        <v>6.3937115038300588E-2</v>
      </c>
    </row>
    <row r="27" spans="1:4" x14ac:dyDescent="0.25">
      <c r="A27" s="48" t="s">
        <v>715</v>
      </c>
      <c r="B27" s="49" t="s">
        <v>1018</v>
      </c>
      <c r="C27" s="39">
        <v>5.0349515734276019E-2</v>
      </c>
      <c r="D27" s="50">
        <v>5.029962194338003E-2</v>
      </c>
    </row>
    <row r="28" spans="1:4" x14ac:dyDescent="0.25">
      <c r="A28" s="48" t="s">
        <v>717</v>
      </c>
      <c r="B28" s="49" t="s">
        <v>1019</v>
      </c>
      <c r="C28" s="39">
        <v>4.6295750131124573E-2</v>
      </c>
      <c r="D28" s="50">
        <v>4.6233172738762471E-2</v>
      </c>
    </row>
    <row r="29" spans="1:4" x14ac:dyDescent="0.25">
      <c r="A29" s="48" t="s">
        <v>719</v>
      </c>
      <c r="B29" s="49" t="s">
        <v>1020</v>
      </c>
      <c r="C29" s="39">
        <v>3.9574591735621022E-2</v>
      </c>
      <c r="D29" s="50">
        <v>3.9559171667367735E-2</v>
      </c>
    </row>
    <row r="30" spans="1:4" x14ac:dyDescent="0.25">
      <c r="A30" s="48" t="s">
        <v>721</v>
      </c>
      <c r="B30" s="49" t="s">
        <v>1021</v>
      </c>
      <c r="C30" s="39">
        <v>0.10577426678361032</v>
      </c>
      <c r="D30" s="50">
        <v>0.10524214912493966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1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1"/>
      <c r="B1" s="112"/>
      <c r="C1" s="112"/>
      <c r="D1" s="112"/>
    </row>
    <row r="2" spans="1:4" ht="50.1" customHeight="1" thickBot="1" x14ac:dyDescent="0.3">
      <c r="A2" s="99" t="str">
        <f>"INTERVALLES DE MARGE EN VIGUEUR LE "&amp;'OPTIONS - INTERVALLES DE MARGE'!A1</f>
        <v>INTERVALLES DE MARGE EN VIGUEUR LE 29 NOVEMBRE 2021</v>
      </c>
      <c r="B2" s="100"/>
      <c r="C2" s="100"/>
      <c r="D2" s="100"/>
    </row>
    <row r="3" spans="1:4" x14ac:dyDescent="0.25">
      <c r="A3" s="113" t="s">
        <v>20</v>
      </c>
      <c r="B3" s="115" t="s">
        <v>21</v>
      </c>
      <c r="C3" s="117" t="s">
        <v>28</v>
      </c>
      <c r="D3" s="119" t="s">
        <v>29</v>
      </c>
    </row>
    <row r="4" spans="1:4" ht="15.75" thickBot="1" x14ac:dyDescent="0.3">
      <c r="A4" s="114"/>
      <c r="B4" s="116"/>
      <c r="C4" s="118"/>
      <c r="D4" s="120"/>
    </row>
    <row r="5" spans="1:4" x14ac:dyDescent="0.25">
      <c r="A5" s="37" t="s">
        <v>723</v>
      </c>
      <c r="B5" s="38" t="s">
        <v>942</v>
      </c>
      <c r="C5" s="64">
        <v>0.10639166752082163</v>
      </c>
      <c r="D5" s="40">
        <v>0.10611201312652566</v>
      </c>
    </row>
    <row r="6" spans="1:4" x14ac:dyDescent="0.25">
      <c r="A6" s="48" t="s">
        <v>724</v>
      </c>
      <c r="B6" s="49" t="s">
        <v>131</v>
      </c>
      <c r="C6" s="39">
        <v>9.9844634148291783E-2</v>
      </c>
      <c r="D6" s="45">
        <v>9.9473975420563826E-2</v>
      </c>
    </row>
    <row r="7" spans="1:4" x14ac:dyDescent="0.25">
      <c r="A7" s="48" t="s">
        <v>725</v>
      </c>
      <c r="B7" s="49" t="s">
        <v>941</v>
      </c>
      <c r="C7" s="39">
        <v>0.12879573846335274</v>
      </c>
      <c r="D7" s="50">
        <v>0.12846944492384621</v>
      </c>
    </row>
    <row r="8" spans="1:4" x14ac:dyDescent="0.25">
      <c r="A8" s="48" t="s">
        <v>726</v>
      </c>
      <c r="B8" s="49" t="s">
        <v>63</v>
      </c>
      <c r="C8" s="39">
        <v>6.8199587004396045E-2</v>
      </c>
      <c r="D8" s="50">
        <v>6.8200513113333208E-2</v>
      </c>
    </row>
    <row r="9" spans="1:4" x14ac:dyDescent="0.25">
      <c r="A9" s="48" t="s">
        <v>727</v>
      </c>
      <c r="B9" s="49" t="s">
        <v>71</v>
      </c>
      <c r="C9" s="39">
        <v>0.11522974595921759</v>
      </c>
      <c r="D9" s="50">
        <v>0.11478634307932407</v>
      </c>
    </row>
    <row r="10" spans="1:4" x14ac:dyDescent="0.25">
      <c r="A10" s="48" t="s">
        <v>728</v>
      </c>
      <c r="B10" s="49" t="s">
        <v>939</v>
      </c>
      <c r="C10" s="39">
        <v>0.11459066954446108</v>
      </c>
      <c r="D10" s="50">
        <v>0.11433035734601171</v>
      </c>
    </row>
    <row r="11" spans="1:4" x14ac:dyDescent="0.25">
      <c r="A11" s="48" t="s">
        <v>729</v>
      </c>
      <c r="B11" s="49" t="s">
        <v>91</v>
      </c>
      <c r="C11" s="39">
        <v>0.19919553872068582</v>
      </c>
      <c r="D11" s="50">
        <v>0.19840816219661356</v>
      </c>
    </row>
    <row r="12" spans="1:4" x14ac:dyDescent="0.25">
      <c r="A12" s="48" t="s">
        <v>730</v>
      </c>
      <c r="B12" s="49" t="s">
        <v>947</v>
      </c>
      <c r="C12" s="39">
        <v>5.0446621688232988E-2</v>
      </c>
      <c r="D12" s="50">
        <v>5.0381922984687223E-2</v>
      </c>
    </row>
    <row r="13" spans="1:4" x14ac:dyDescent="0.25">
      <c r="A13" s="48" t="s">
        <v>731</v>
      </c>
      <c r="B13" s="49" t="s">
        <v>107</v>
      </c>
      <c r="C13" s="39">
        <v>0.13708332294888587</v>
      </c>
      <c r="D13" s="50">
        <v>0.13708221824205538</v>
      </c>
    </row>
    <row r="14" spans="1:4" x14ac:dyDescent="0.25">
      <c r="A14" s="48" t="s">
        <v>732</v>
      </c>
      <c r="B14" s="49" t="s">
        <v>948</v>
      </c>
      <c r="C14" s="39">
        <v>6.4445006865854845E-2</v>
      </c>
      <c r="D14" s="50">
        <v>6.4337375508131109E-2</v>
      </c>
    </row>
    <row r="15" spans="1:4" x14ac:dyDescent="0.25">
      <c r="A15" s="48" t="s">
        <v>733</v>
      </c>
      <c r="B15" s="49" t="s">
        <v>954</v>
      </c>
      <c r="C15" s="39">
        <v>6.1468953326553721E-2</v>
      </c>
      <c r="D15" s="50">
        <v>6.1360741660447492E-2</v>
      </c>
    </row>
    <row r="16" spans="1:4" x14ac:dyDescent="0.25">
      <c r="A16" s="48" t="s">
        <v>734</v>
      </c>
      <c r="B16" s="49" t="s">
        <v>173</v>
      </c>
      <c r="C16" s="39">
        <v>0.15081157576882145</v>
      </c>
      <c r="D16" s="50">
        <v>0.15009888858971535</v>
      </c>
    </row>
    <row r="17" spans="1:4" x14ac:dyDescent="0.25">
      <c r="A17" s="48" t="s">
        <v>735</v>
      </c>
      <c r="B17" s="49" t="s">
        <v>139</v>
      </c>
      <c r="C17" s="39">
        <v>7.4703636067742551E-2</v>
      </c>
      <c r="D17" s="50">
        <v>7.4696294380070499E-2</v>
      </c>
    </row>
    <row r="18" spans="1:4" x14ac:dyDescent="0.25">
      <c r="A18" s="48" t="s">
        <v>736</v>
      </c>
      <c r="B18" s="49" t="s">
        <v>989</v>
      </c>
      <c r="C18" s="39">
        <v>0.10155478124673813</v>
      </c>
      <c r="D18" s="50">
        <v>0.1012222808641919</v>
      </c>
    </row>
    <row r="19" spans="1:4" x14ac:dyDescent="0.25">
      <c r="A19" s="48" t="s">
        <v>737</v>
      </c>
      <c r="B19" s="49" t="s">
        <v>955</v>
      </c>
      <c r="C19" s="39">
        <v>6.495634291300309E-2</v>
      </c>
      <c r="D19" s="50">
        <v>6.4744483868016831E-2</v>
      </c>
    </row>
    <row r="20" spans="1:4" x14ac:dyDescent="0.25">
      <c r="A20" s="48" t="s">
        <v>738</v>
      </c>
      <c r="B20" s="49" t="s">
        <v>956</v>
      </c>
      <c r="C20" s="39">
        <v>7.5241912837699501E-2</v>
      </c>
      <c r="D20" s="50">
        <v>7.5019984048043914E-2</v>
      </c>
    </row>
    <row r="21" spans="1:4" x14ac:dyDescent="0.25">
      <c r="A21" s="48" t="s">
        <v>739</v>
      </c>
      <c r="B21" s="49" t="s">
        <v>167</v>
      </c>
      <c r="C21" s="39">
        <v>0.12127794554927283</v>
      </c>
      <c r="D21" s="50">
        <v>0.12074259874982998</v>
      </c>
    </row>
    <row r="22" spans="1:4" x14ac:dyDescent="0.25">
      <c r="A22" s="48" t="s">
        <v>740</v>
      </c>
      <c r="B22" s="49" t="s">
        <v>957</v>
      </c>
      <c r="C22" s="39">
        <v>6.6237751926940758E-2</v>
      </c>
      <c r="D22" s="50">
        <v>6.6251367476555009E-2</v>
      </c>
    </row>
    <row r="23" spans="1:4" x14ac:dyDescent="0.25">
      <c r="A23" s="48" t="s">
        <v>741</v>
      </c>
      <c r="B23" s="49" t="s">
        <v>157</v>
      </c>
      <c r="C23" s="39">
        <v>7.7277803709277504E-2</v>
      </c>
      <c r="D23" s="50">
        <v>7.7035687039491263E-2</v>
      </c>
    </row>
    <row r="24" spans="1:4" x14ac:dyDescent="0.25">
      <c r="A24" s="48" t="s">
        <v>742</v>
      </c>
      <c r="B24" s="49" t="s">
        <v>207</v>
      </c>
      <c r="C24" s="39">
        <v>6.1456650669625267E-2</v>
      </c>
      <c r="D24" s="50">
        <v>6.1458681825621343E-2</v>
      </c>
    </row>
    <row r="25" spans="1:4" x14ac:dyDescent="0.25">
      <c r="A25" s="48" t="s">
        <v>743</v>
      </c>
      <c r="B25" s="49" t="s">
        <v>237</v>
      </c>
      <c r="C25" s="39">
        <v>6.0275927548983012E-2</v>
      </c>
      <c r="D25" s="50">
        <v>6.0277904651117285E-2</v>
      </c>
    </row>
    <row r="26" spans="1:4" x14ac:dyDescent="0.25">
      <c r="A26" s="48" t="s">
        <v>744</v>
      </c>
      <c r="B26" s="49" t="s">
        <v>225</v>
      </c>
      <c r="C26" s="39">
        <v>0.11171938901807683</v>
      </c>
      <c r="D26" s="50">
        <v>0.11161966157455971</v>
      </c>
    </row>
    <row r="27" spans="1:4" x14ac:dyDescent="0.25">
      <c r="A27" s="48" t="s">
        <v>745</v>
      </c>
      <c r="B27" s="49" t="s">
        <v>629</v>
      </c>
      <c r="C27" s="39">
        <v>0.10468526145779372</v>
      </c>
      <c r="D27" s="50">
        <v>0.1041754240308907</v>
      </c>
    </row>
    <row r="28" spans="1:4" x14ac:dyDescent="0.25">
      <c r="A28" s="48" t="s">
        <v>746</v>
      </c>
      <c r="B28" s="49" t="s">
        <v>101</v>
      </c>
      <c r="C28" s="39">
        <v>0.10843776024253683</v>
      </c>
      <c r="D28" s="50">
        <v>0.10821393267240183</v>
      </c>
    </row>
    <row r="29" spans="1:4" x14ac:dyDescent="0.25">
      <c r="A29" s="48" t="s">
        <v>747</v>
      </c>
      <c r="B29" s="49" t="s">
        <v>231</v>
      </c>
      <c r="C29" s="39">
        <v>0.15054659932601724</v>
      </c>
      <c r="D29" s="50">
        <v>0.15054930290118115</v>
      </c>
    </row>
    <row r="30" spans="1:4" x14ac:dyDescent="0.25">
      <c r="A30" s="48" t="s">
        <v>748</v>
      </c>
      <c r="B30" s="49" t="s">
        <v>235</v>
      </c>
      <c r="C30" s="39">
        <v>6.4614194990378598E-2</v>
      </c>
      <c r="D30" s="50">
        <v>6.4614469044162917E-2</v>
      </c>
    </row>
    <row r="31" spans="1:4" x14ac:dyDescent="0.25">
      <c r="A31" s="48" t="s">
        <v>749</v>
      </c>
      <c r="B31" s="49" t="s">
        <v>973</v>
      </c>
      <c r="C31" s="39">
        <v>0.1254275637930202</v>
      </c>
      <c r="D31" s="50">
        <v>0.12512998057840133</v>
      </c>
    </row>
    <row r="32" spans="1:4" x14ac:dyDescent="0.25">
      <c r="A32" s="48" t="s">
        <v>750</v>
      </c>
      <c r="B32" s="49" t="s">
        <v>583</v>
      </c>
      <c r="C32" s="39">
        <v>0.20739357762377131</v>
      </c>
      <c r="D32" s="50">
        <v>0.20664492921520794</v>
      </c>
    </row>
    <row r="33" spans="1:4" x14ac:dyDescent="0.25">
      <c r="A33" s="48" t="s">
        <v>751</v>
      </c>
      <c r="B33" s="49" t="s">
        <v>255</v>
      </c>
      <c r="C33" s="39">
        <v>7.4750400667736736E-2</v>
      </c>
      <c r="D33" s="50">
        <v>7.4600248574977365E-2</v>
      </c>
    </row>
    <row r="34" spans="1:4" x14ac:dyDescent="0.25">
      <c r="A34" s="48" t="s">
        <v>752</v>
      </c>
      <c r="B34" s="49" t="s">
        <v>267</v>
      </c>
      <c r="C34" s="39">
        <v>4.6701870342631152E-2</v>
      </c>
      <c r="D34" s="50">
        <v>4.6584685334428111E-2</v>
      </c>
    </row>
    <row r="35" spans="1:4" x14ac:dyDescent="0.25">
      <c r="A35" s="48" t="s">
        <v>753</v>
      </c>
      <c r="B35" s="49" t="s">
        <v>259</v>
      </c>
      <c r="C35" s="39">
        <v>9.1176788459112701E-2</v>
      </c>
      <c r="D35" s="50">
        <v>9.0907174917648659E-2</v>
      </c>
    </row>
    <row r="36" spans="1:4" x14ac:dyDescent="0.25">
      <c r="A36" s="48" t="s">
        <v>754</v>
      </c>
      <c r="B36" s="49" t="s">
        <v>959</v>
      </c>
      <c r="C36" s="39">
        <v>6.1589522013035004E-2</v>
      </c>
      <c r="D36" s="50">
        <v>6.1688805716625945E-2</v>
      </c>
    </row>
    <row r="37" spans="1:4" x14ac:dyDescent="0.25">
      <c r="A37" s="48" t="s">
        <v>755</v>
      </c>
      <c r="B37" s="49" t="s">
        <v>967</v>
      </c>
      <c r="C37" s="39">
        <v>6.3358150451375134E-2</v>
      </c>
      <c r="D37" s="50">
        <v>6.3150333376561368E-2</v>
      </c>
    </row>
    <row r="38" spans="1:4" x14ac:dyDescent="0.25">
      <c r="A38" s="48" t="s">
        <v>756</v>
      </c>
      <c r="B38" s="49" t="s">
        <v>960</v>
      </c>
      <c r="C38" s="39">
        <v>0.13090701652544096</v>
      </c>
      <c r="D38" s="50">
        <v>0.13056683750194836</v>
      </c>
    </row>
    <row r="39" spans="1:4" x14ac:dyDescent="0.25">
      <c r="A39" s="48" t="s">
        <v>757</v>
      </c>
      <c r="B39" s="49" t="s">
        <v>289</v>
      </c>
      <c r="C39" s="39">
        <v>4.1592811320667181E-2</v>
      </c>
      <c r="D39" s="50">
        <v>4.1582024463520002E-2</v>
      </c>
    </row>
    <row r="40" spans="1:4" x14ac:dyDescent="0.25">
      <c r="A40" s="48" t="s">
        <v>758</v>
      </c>
      <c r="B40" s="49" t="s">
        <v>295</v>
      </c>
      <c r="C40" s="39">
        <v>0.28871293351891314</v>
      </c>
      <c r="D40" s="50">
        <v>0.28862163120941181</v>
      </c>
    </row>
    <row r="41" spans="1:4" x14ac:dyDescent="0.25">
      <c r="A41" s="48" t="s">
        <v>759</v>
      </c>
      <c r="B41" s="49" t="s">
        <v>965</v>
      </c>
      <c r="C41" s="39">
        <v>7.7765510759202294E-2</v>
      </c>
      <c r="D41" s="50">
        <v>7.7571356746369224E-2</v>
      </c>
    </row>
    <row r="42" spans="1:4" x14ac:dyDescent="0.25">
      <c r="A42" s="48" t="s">
        <v>760</v>
      </c>
      <c r="B42" s="49" t="s">
        <v>635</v>
      </c>
      <c r="C42" s="39">
        <v>4.2727344667970277E-2</v>
      </c>
      <c r="D42" s="50">
        <v>4.272293188842273E-2</v>
      </c>
    </row>
    <row r="43" spans="1:4" x14ac:dyDescent="0.25">
      <c r="A43" s="48" t="s">
        <v>761</v>
      </c>
      <c r="B43" s="49" t="s">
        <v>966</v>
      </c>
      <c r="C43" s="39">
        <v>5.6200988835364972E-2</v>
      </c>
      <c r="D43" s="50">
        <v>5.599772319049387E-2</v>
      </c>
    </row>
    <row r="44" spans="1:4" x14ac:dyDescent="0.25">
      <c r="A44" s="48" t="s">
        <v>762</v>
      </c>
      <c r="B44" s="49" t="s">
        <v>982</v>
      </c>
      <c r="C44" s="39">
        <v>6.4358413053890562E-2</v>
      </c>
      <c r="D44" s="50">
        <v>6.4236285309720143E-2</v>
      </c>
    </row>
    <row r="45" spans="1:4" x14ac:dyDescent="0.25">
      <c r="A45" s="48" t="s">
        <v>763</v>
      </c>
      <c r="B45" s="49" t="s">
        <v>639</v>
      </c>
      <c r="C45" s="39">
        <v>4.2024838851782736E-2</v>
      </c>
      <c r="D45" s="50">
        <v>4.1951181048078628E-2</v>
      </c>
    </row>
    <row r="46" spans="1:4" x14ac:dyDescent="0.25">
      <c r="A46" s="48" t="s">
        <v>764</v>
      </c>
      <c r="B46" s="49" t="s">
        <v>495</v>
      </c>
      <c r="C46" s="39">
        <v>7.94476871030389E-2</v>
      </c>
      <c r="D46" s="50">
        <v>7.9270672460180769E-2</v>
      </c>
    </row>
    <row r="47" spans="1:4" x14ac:dyDescent="0.25">
      <c r="A47" s="48" t="s">
        <v>765</v>
      </c>
      <c r="B47" s="49" t="s">
        <v>311</v>
      </c>
      <c r="C47" s="39">
        <v>9.2637189044813564E-2</v>
      </c>
      <c r="D47" s="50">
        <v>9.2564342659040427E-2</v>
      </c>
    </row>
    <row r="48" spans="1:4" x14ac:dyDescent="0.25">
      <c r="A48" s="48" t="s">
        <v>766</v>
      </c>
      <c r="B48" s="49" t="s">
        <v>343</v>
      </c>
      <c r="C48" s="39">
        <v>0.15153056119324804</v>
      </c>
      <c r="D48" s="50">
        <v>0.15121273657300882</v>
      </c>
    </row>
    <row r="49" spans="1:4" x14ac:dyDescent="0.25">
      <c r="A49" s="48" t="s">
        <v>767</v>
      </c>
      <c r="B49" s="49" t="s">
        <v>339</v>
      </c>
      <c r="C49" s="39">
        <v>0.13713677199108704</v>
      </c>
      <c r="D49" s="50">
        <v>0.13672826766258356</v>
      </c>
    </row>
    <row r="50" spans="1:4" x14ac:dyDescent="0.25">
      <c r="A50" s="48" t="s">
        <v>768</v>
      </c>
      <c r="B50" s="49" t="s">
        <v>341</v>
      </c>
      <c r="C50" s="39">
        <v>7.3821708087340815E-2</v>
      </c>
      <c r="D50" s="50">
        <v>7.3826629604086424E-2</v>
      </c>
    </row>
    <row r="51" spans="1:4" x14ac:dyDescent="0.25">
      <c r="A51" s="48" t="s">
        <v>769</v>
      </c>
      <c r="B51" s="49" t="s">
        <v>361</v>
      </c>
      <c r="C51" s="39">
        <v>0.10405459122567394</v>
      </c>
      <c r="D51" s="50">
        <v>0.10376218660083232</v>
      </c>
    </row>
    <row r="52" spans="1:4" x14ac:dyDescent="0.25">
      <c r="A52" s="48" t="s">
        <v>770</v>
      </c>
      <c r="B52" s="49" t="s">
        <v>988</v>
      </c>
      <c r="C52" s="39">
        <v>6.2023694580610966E-2</v>
      </c>
      <c r="D52" s="50">
        <v>6.18801357857807E-2</v>
      </c>
    </row>
    <row r="53" spans="1:4" x14ac:dyDescent="0.25">
      <c r="A53" s="48" t="s">
        <v>771</v>
      </c>
      <c r="B53" s="49" t="s">
        <v>351</v>
      </c>
      <c r="C53" s="39">
        <v>5.6319481597594791E-2</v>
      </c>
      <c r="D53" s="50">
        <v>5.6288950389743769E-2</v>
      </c>
    </row>
    <row r="54" spans="1:4" x14ac:dyDescent="0.25">
      <c r="A54" s="48" t="s">
        <v>772</v>
      </c>
      <c r="B54" s="49" t="s">
        <v>974</v>
      </c>
      <c r="C54" s="39">
        <v>0.1567805825766278</v>
      </c>
      <c r="D54" s="50">
        <v>0.15638983235540588</v>
      </c>
    </row>
    <row r="55" spans="1:4" x14ac:dyDescent="0.25">
      <c r="A55" s="48" t="s">
        <v>773</v>
      </c>
      <c r="B55" s="49" t="s">
        <v>233</v>
      </c>
      <c r="C55" s="39">
        <v>4.1532759495873928E-2</v>
      </c>
      <c r="D55" s="50">
        <v>4.1528942427991336E-2</v>
      </c>
    </row>
    <row r="56" spans="1:4" x14ac:dyDescent="0.25">
      <c r="A56" s="48" t="s">
        <v>774</v>
      </c>
      <c r="B56" s="49" t="s">
        <v>975</v>
      </c>
      <c r="C56" s="39">
        <v>8.6118830384764256E-2</v>
      </c>
      <c r="D56" s="50">
        <v>8.5856233337660515E-2</v>
      </c>
    </row>
    <row r="57" spans="1:4" x14ac:dyDescent="0.25">
      <c r="A57" s="48" t="s">
        <v>775</v>
      </c>
      <c r="B57" s="49" t="s">
        <v>383</v>
      </c>
      <c r="C57" s="39">
        <v>9.5750952674521217E-2</v>
      </c>
      <c r="D57" s="50">
        <v>9.543667340354503E-2</v>
      </c>
    </row>
    <row r="58" spans="1:4" x14ac:dyDescent="0.25">
      <c r="A58" s="48" t="s">
        <v>776</v>
      </c>
      <c r="B58" s="49" t="s">
        <v>301</v>
      </c>
      <c r="C58" s="39">
        <v>0.1688215234417314</v>
      </c>
      <c r="D58" s="50">
        <v>0.16834669143996106</v>
      </c>
    </row>
    <row r="59" spans="1:4" x14ac:dyDescent="0.25">
      <c r="A59" s="48" t="s">
        <v>777</v>
      </c>
      <c r="B59" s="49" t="s">
        <v>968</v>
      </c>
      <c r="C59" s="39">
        <v>0.10512664419388518</v>
      </c>
      <c r="D59" s="50">
        <v>0.10468626689573116</v>
      </c>
    </row>
    <row r="60" spans="1:4" x14ac:dyDescent="0.25">
      <c r="A60" s="48" t="s">
        <v>778</v>
      </c>
      <c r="B60" s="49" t="s">
        <v>257</v>
      </c>
      <c r="C60" s="39">
        <v>0.17446974146996486</v>
      </c>
      <c r="D60" s="50">
        <v>0.17400154932465112</v>
      </c>
    </row>
    <row r="61" spans="1:4" x14ac:dyDescent="0.25">
      <c r="A61" s="48" t="s">
        <v>779</v>
      </c>
      <c r="B61" s="49" t="s">
        <v>976</v>
      </c>
      <c r="C61" s="39">
        <v>5.38914321826377E-2</v>
      </c>
      <c r="D61" s="50">
        <v>5.3687788003057305E-2</v>
      </c>
    </row>
    <row r="62" spans="1:4" x14ac:dyDescent="0.25">
      <c r="A62" s="48" t="s">
        <v>780</v>
      </c>
      <c r="B62" s="49" t="s">
        <v>391</v>
      </c>
      <c r="C62" s="39">
        <v>0.13154608902591344</v>
      </c>
      <c r="D62" s="50">
        <v>0.13112131684949352</v>
      </c>
    </row>
    <row r="63" spans="1:4" x14ac:dyDescent="0.25">
      <c r="A63" s="48" t="s">
        <v>781</v>
      </c>
      <c r="B63" s="49" t="s">
        <v>977</v>
      </c>
      <c r="C63" s="39">
        <v>6.5665261722571366E-2</v>
      </c>
      <c r="D63" s="50">
        <v>6.5541135518967619E-2</v>
      </c>
    </row>
    <row r="64" spans="1:4" x14ac:dyDescent="0.25">
      <c r="A64" s="48" t="s">
        <v>782</v>
      </c>
      <c r="B64" s="49" t="s">
        <v>269</v>
      </c>
      <c r="C64" s="39">
        <v>8.3694170254630246E-2</v>
      </c>
      <c r="D64" s="50">
        <v>8.3441365687567215E-2</v>
      </c>
    </row>
    <row r="65" spans="1:4" x14ac:dyDescent="0.25">
      <c r="A65" s="48" t="s">
        <v>783</v>
      </c>
      <c r="B65" s="49" t="s">
        <v>177</v>
      </c>
      <c r="C65" s="39">
        <v>0.19446204790498073</v>
      </c>
      <c r="D65" s="50">
        <v>0.19446422550486359</v>
      </c>
    </row>
    <row r="66" spans="1:4" x14ac:dyDescent="0.25">
      <c r="A66" s="48" t="s">
        <v>784</v>
      </c>
      <c r="B66" s="49" t="s">
        <v>949</v>
      </c>
      <c r="C66" s="39">
        <v>5.5616254522461127E-2</v>
      </c>
      <c r="D66" s="50">
        <v>5.56302960601847E-2</v>
      </c>
    </row>
    <row r="67" spans="1:4" x14ac:dyDescent="0.25">
      <c r="A67" s="48" t="s">
        <v>785</v>
      </c>
      <c r="B67" s="49" t="s">
        <v>517</v>
      </c>
      <c r="C67" s="39">
        <v>9.1573019090046545E-2</v>
      </c>
      <c r="D67" s="50">
        <v>9.1359705006840167E-2</v>
      </c>
    </row>
    <row r="68" spans="1:4" x14ac:dyDescent="0.25">
      <c r="A68" s="48" t="s">
        <v>786</v>
      </c>
      <c r="B68" s="49" t="s">
        <v>407</v>
      </c>
      <c r="C68" s="39">
        <v>0.10379109872486414</v>
      </c>
      <c r="D68" s="50">
        <v>0.10354109762141916</v>
      </c>
    </row>
    <row r="69" spans="1:4" x14ac:dyDescent="0.25">
      <c r="A69" s="48" t="s">
        <v>787</v>
      </c>
      <c r="B69" s="49" t="s">
        <v>45</v>
      </c>
      <c r="C69" s="39">
        <v>0.29598311418199486</v>
      </c>
      <c r="D69" s="50">
        <v>0.29506981599004456</v>
      </c>
    </row>
    <row r="70" spans="1:4" x14ac:dyDescent="0.25">
      <c r="A70" s="48" t="s">
        <v>788</v>
      </c>
      <c r="B70" s="49" t="s">
        <v>951</v>
      </c>
      <c r="C70" s="39">
        <v>0.15436446592878761</v>
      </c>
      <c r="D70" s="50">
        <v>0.15375459268154379</v>
      </c>
    </row>
    <row r="71" spans="1:4" x14ac:dyDescent="0.25">
      <c r="A71" s="48" t="s">
        <v>789</v>
      </c>
      <c r="B71" s="49" t="s">
        <v>421</v>
      </c>
      <c r="C71" s="39">
        <v>7.8839042063392401E-2</v>
      </c>
      <c r="D71" s="50">
        <v>7.8602522349269399E-2</v>
      </c>
    </row>
    <row r="72" spans="1:4" x14ac:dyDescent="0.25">
      <c r="A72" s="48" t="s">
        <v>790</v>
      </c>
      <c r="B72" s="49" t="s">
        <v>209</v>
      </c>
      <c r="C72" s="39">
        <v>0.10895385173085492</v>
      </c>
      <c r="D72" s="50">
        <v>0.10855669929916338</v>
      </c>
    </row>
    <row r="73" spans="1:4" x14ac:dyDescent="0.25">
      <c r="A73" s="48" t="s">
        <v>791</v>
      </c>
      <c r="B73" s="49" t="s">
        <v>427</v>
      </c>
      <c r="C73" s="39">
        <v>7.1145432393943844E-2</v>
      </c>
      <c r="D73" s="50">
        <v>7.1132634777584761E-2</v>
      </c>
    </row>
    <row r="74" spans="1:4" x14ac:dyDescent="0.25">
      <c r="A74" s="48" t="s">
        <v>792</v>
      </c>
      <c r="B74" s="49" t="s">
        <v>555</v>
      </c>
      <c r="C74" s="39">
        <v>0.13087638110860988</v>
      </c>
      <c r="D74" s="50">
        <v>0.13044090658284729</v>
      </c>
    </row>
    <row r="75" spans="1:4" x14ac:dyDescent="0.25">
      <c r="A75" s="48" t="s">
        <v>793</v>
      </c>
      <c r="B75" s="49" t="s">
        <v>449</v>
      </c>
      <c r="C75" s="39">
        <v>0.11923589720365636</v>
      </c>
      <c r="D75" s="50">
        <v>0.11881736928207552</v>
      </c>
    </row>
    <row r="76" spans="1:4" x14ac:dyDescent="0.25">
      <c r="A76" s="48" t="s">
        <v>794</v>
      </c>
      <c r="B76" s="49" t="s">
        <v>613</v>
      </c>
      <c r="C76" s="39">
        <v>0.12843695852915132</v>
      </c>
      <c r="D76" s="50">
        <v>0.12815839249560862</v>
      </c>
    </row>
    <row r="77" spans="1:4" x14ac:dyDescent="0.25">
      <c r="A77" s="48" t="s">
        <v>795</v>
      </c>
      <c r="B77" s="49" t="s">
        <v>445</v>
      </c>
      <c r="C77" s="39">
        <v>7.8413328791892709E-2</v>
      </c>
      <c r="D77" s="50">
        <v>7.8030922696808475E-2</v>
      </c>
    </row>
    <row r="78" spans="1:4" x14ac:dyDescent="0.25">
      <c r="A78" s="48" t="s">
        <v>796</v>
      </c>
      <c r="B78" s="49" t="s">
        <v>437</v>
      </c>
      <c r="C78" s="39">
        <v>0.13933669055212874</v>
      </c>
      <c r="D78" s="50">
        <v>0.13871408527111162</v>
      </c>
    </row>
    <row r="79" spans="1:4" x14ac:dyDescent="0.25">
      <c r="A79" s="48" t="s">
        <v>797</v>
      </c>
      <c r="B79" s="49" t="s">
        <v>980</v>
      </c>
      <c r="C79" s="39">
        <v>6.2646459261675919E-2</v>
      </c>
      <c r="D79" s="50">
        <v>6.2498132451496137E-2</v>
      </c>
    </row>
    <row r="80" spans="1:4" x14ac:dyDescent="0.25">
      <c r="A80" s="48" t="s">
        <v>798</v>
      </c>
      <c r="B80" s="49" t="s">
        <v>971</v>
      </c>
      <c r="C80" s="39">
        <v>7.2240042305935129E-2</v>
      </c>
      <c r="D80" s="50">
        <v>7.1991469478387693E-2</v>
      </c>
    </row>
    <row r="81" spans="1:4" x14ac:dyDescent="0.25">
      <c r="A81" s="48" t="s">
        <v>799</v>
      </c>
      <c r="B81" s="49" t="s">
        <v>67</v>
      </c>
      <c r="C81" s="39">
        <v>8.8789988732860953E-2</v>
      </c>
      <c r="D81" s="50">
        <v>8.864952629969429E-2</v>
      </c>
    </row>
    <row r="82" spans="1:4" x14ac:dyDescent="0.25">
      <c r="A82" s="48" t="s">
        <v>800</v>
      </c>
      <c r="B82" s="49" t="s">
        <v>459</v>
      </c>
      <c r="C82" s="39">
        <v>7.3867151824540025E-2</v>
      </c>
      <c r="D82" s="50">
        <v>7.3853421255132445E-2</v>
      </c>
    </row>
    <row r="83" spans="1:4" x14ac:dyDescent="0.25">
      <c r="A83" s="48" t="s">
        <v>801</v>
      </c>
      <c r="B83" s="49" t="s">
        <v>997</v>
      </c>
      <c r="C83" s="39">
        <v>5.7184913780071955E-2</v>
      </c>
      <c r="D83" s="50">
        <v>5.6885077539134757E-2</v>
      </c>
    </row>
    <row r="84" spans="1:4" x14ac:dyDescent="0.25">
      <c r="A84" s="48" t="s">
        <v>802</v>
      </c>
      <c r="B84" s="49" t="s">
        <v>109</v>
      </c>
      <c r="C84" s="39">
        <v>8.0657578833015844E-2</v>
      </c>
      <c r="D84" s="50">
        <v>8.0529247936361389E-2</v>
      </c>
    </row>
    <row r="85" spans="1:4" x14ac:dyDescent="0.25">
      <c r="A85" s="48" t="s">
        <v>803</v>
      </c>
      <c r="B85" s="49" t="s">
        <v>561</v>
      </c>
      <c r="C85" s="39">
        <v>7.5889823117491817E-2</v>
      </c>
      <c r="D85" s="50">
        <v>7.5703406852488497E-2</v>
      </c>
    </row>
    <row r="86" spans="1:4" x14ac:dyDescent="0.25">
      <c r="A86" s="48" t="s">
        <v>804</v>
      </c>
      <c r="B86" s="49" t="s">
        <v>467</v>
      </c>
      <c r="C86" s="39">
        <v>7.5324192716054769E-2</v>
      </c>
      <c r="D86" s="50">
        <v>7.5332638020099651E-2</v>
      </c>
    </row>
    <row r="87" spans="1:4" x14ac:dyDescent="0.25">
      <c r="A87" s="48" t="s">
        <v>805</v>
      </c>
      <c r="B87" s="49" t="s">
        <v>985</v>
      </c>
      <c r="C87" s="39">
        <v>5.703313007149316E-2</v>
      </c>
      <c r="D87" s="50">
        <v>5.6996220931509647E-2</v>
      </c>
    </row>
    <row r="88" spans="1:4" x14ac:dyDescent="0.25">
      <c r="A88" s="48" t="s">
        <v>806</v>
      </c>
      <c r="B88" s="49" t="s">
        <v>479</v>
      </c>
      <c r="C88" s="39">
        <v>6.3260209103423129E-2</v>
      </c>
      <c r="D88" s="50">
        <v>6.3046838436916428E-2</v>
      </c>
    </row>
    <row r="89" spans="1:4" x14ac:dyDescent="0.25">
      <c r="A89" s="48" t="s">
        <v>807</v>
      </c>
      <c r="B89" s="49" t="s">
        <v>487</v>
      </c>
      <c r="C89" s="39">
        <v>0.1668824897015127</v>
      </c>
      <c r="D89" s="50">
        <v>0.16644432294200018</v>
      </c>
    </row>
    <row r="90" spans="1:4" x14ac:dyDescent="0.25">
      <c r="A90" s="48" t="s">
        <v>808</v>
      </c>
      <c r="B90" s="49" t="s">
        <v>987</v>
      </c>
      <c r="C90" s="39">
        <v>8.1479615826306168E-2</v>
      </c>
      <c r="D90" s="50">
        <v>8.1120785795425782E-2</v>
      </c>
    </row>
    <row r="91" spans="1:4" x14ac:dyDescent="0.25">
      <c r="A91" s="48" t="s">
        <v>809</v>
      </c>
      <c r="B91" s="49" t="s">
        <v>283</v>
      </c>
      <c r="C91" s="39">
        <v>0.1516397559521763</v>
      </c>
      <c r="D91" s="50">
        <v>0.15162477959329898</v>
      </c>
    </row>
    <row r="92" spans="1:4" x14ac:dyDescent="0.25">
      <c r="A92" s="48" t="s">
        <v>810</v>
      </c>
      <c r="B92" s="49" t="s">
        <v>990</v>
      </c>
      <c r="C92" s="39">
        <v>0.12846020071417744</v>
      </c>
      <c r="D92" s="50">
        <v>0.12792259572541223</v>
      </c>
    </row>
    <row r="93" spans="1:4" x14ac:dyDescent="0.25">
      <c r="A93" s="48" t="s">
        <v>811</v>
      </c>
      <c r="B93" s="49" t="s">
        <v>943</v>
      </c>
      <c r="C93" s="39">
        <v>7.5105704719640842E-2</v>
      </c>
      <c r="D93" s="50">
        <v>7.491408104535327E-2</v>
      </c>
    </row>
    <row r="94" spans="1:4" x14ac:dyDescent="0.25">
      <c r="A94" s="48" t="s">
        <v>812</v>
      </c>
      <c r="B94" s="49" t="s">
        <v>531</v>
      </c>
      <c r="C94" s="39">
        <v>4.3077295022391889E-2</v>
      </c>
      <c r="D94" s="50">
        <v>4.3073297998737166E-2</v>
      </c>
    </row>
    <row r="95" spans="1:4" x14ac:dyDescent="0.25">
      <c r="A95" s="48" t="s">
        <v>813</v>
      </c>
      <c r="B95" s="49" t="s">
        <v>994</v>
      </c>
      <c r="C95" s="39">
        <v>6.069996997892399E-2</v>
      </c>
      <c r="D95" s="50">
        <v>6.058849693705233E-2</v>
      </c>
    </row>
    <row r="96" spans="1:4" x14ac:dyDescent="0.25">
      <c r="A96" s="48" t="s">
        <v>814</v>
      </c>
      <c r="B96" s="49" t="s">
        <v>619</v>
      </c>
      <c r="C96" s="39">
        <v>0.12444599066630505</v>
      </c>
      <c r="D96" s="50">
        <v>0.1241072262058788</v>
      </c>
    </row>
    <row r="97" spans="1:4" x14ac:dyDescent="0.25">
      <c r="A97" s="48" t="s">
        <v>815</v>
      </c>
      <c r="B97" s="49" t="s">
        <v>545</v>
      </c>
      <c r="C97" s="39">
        <v>0.11412911225467685</v>
      </c>
      <c r="D97" s="50">
        <v>0.11396227411938437</v>
      </c>
    </row>
    <row r="98" spans="1:4" x14ac:dyDescent="0.25">
      <c r="A98" s="48" t="s">
        <v>816</v>
      </c>
      <c r="B98" s="49" t="s">
        <v>543</v>
      </c>
      <c r="C98" s="39">
        <v>0.18101398567478494</v>
      </c>
      <c r="D98" s="50">
        <v>0.1805407578290103</v>
      </c>
    </row>
    <row r="99" spans="1:4" x14ac:dyDescent="0.25">
      <c r="A99" s="48" t="s">
        <v>817</v>
      </c>
      <c r="B99" s="49" t="s">
        <v>49</v>
      </c>
      <c r="C99" s="39">
        <v>5.5497106858653264E-2</v>
      </c>
      <c r="D99" s="50">
        <v>5.5494327438884231E-2</v>
      </c>
    </row>
    <row r="100" spans="1:4" x14ac:dyDescent="0.25">
      <c r="A100" s="48" t="s">
        <v>818</v>
      </c>
      <c r="B100" s="49" t="s">
        <v>189</v>
      </c>
      <c r="C100" s="39">
        <v>5.3471619024788093E-2</v>
      </c>
      <c r="D100" s="50">
        <v>5.3328082402671562E-2</v>
      </c>
    </row>
    <row r="101" spans="1:4" x14ac:dyDescent="0.25">
      <c r="A101" s="48" t="s">
        <v>819</v>
      </c>
      <c r="B101" s="49" t="s">
        <v>193</v>
      </c>
      <c r="C101" s="39">
        <v>0.16116213729552681</v>
      </c>
      <c r="D101" s="50">
        <v>0.16052018793517048</v>
      </c>
    </row>
    <row r="102" spans="1:4" x14ac:dyDescent="0.25">
      <c r="A102" s="48" t="s">
        <v>820</v>
      </c>
      <c r="B102" s="49" t="s">
        <v>183</v>
      </c>
      <c r="C102" s="39">
        <v>9.0282286224906666E-2</v>
      </c>
      <c r="D102" s="50">
        <v>9.0281968535954257E-2</v>
      </c>
    </row>
    <row r="103" spans="1:4" x14ac:dyDescent="0.25">
      <c r="A103" s="48" t="s">
        <v>821</v>
      </c>
      <c r="B103" s="49" t="s">
        <v>581</v>
      </c>
      <c r="C103" s="39">
        <v>0.15856301472584355</v>
      </c>
      <c r="D103" s="50">
        <v>0.15772802904967295</v>
      </c>
    </row>
    <row r="104" spans="1:4" x14ac:dyDescent="0.25">
      <c r="A104" s="48" t="s">
        <v>822</v>
      </c>
      <c r="B104" s="49" t="s">
        <v>429</v>
      </c>
      <c r="C104" s="39">
        <v>0.18943181456747682</v>
      </c>
      <c r="D104" s="50">
        <v>0.18892207580208681</v>
      </c>
    </row>
    <row r="105" spans="1:4" x14ac:dyDescent="0.25">
      <c r="A105" s="48" t="s">
        <v>823</v>
      </c>
      <c r="B105" s="49" t="s">
        <v>43</v>
      </c>
      <c r="C105" s="39">
        <v>0.15239836121536204</v>
      </c>
      <c r="D105" s="50">
        <v>0.1519924416717689</v>
      </c>
    </row>
    <row r="106" spans="1:4" x14ac:dyDescent="0.25">
      <c r="A106" s="48" t="s">
        <v>824</v>
      </c>
      <c r="B106" s="49" t="s">
        <v>599</v>
      </c>
      <c r="C106" s="39">
        <v>7.2484364495176618E-2</v>
      </c>
      <c r="D106" s="50">
        <v>7.2354514400534503E-2</v>
      </c>
    </row>
    <row r="107" spans="1:4" x14ac:dyDescent="0.25">
      <c r="A107" s="48" t="s">
        <v>825</v>
      </c>
      <c r="B107" s="49" t="s">
        <v>605</v>
      </c>
      <c r="C107" s="39">
        <v>0.21754658464587273</v>
      </c>
      <c r="D107" s="50">
        <v>0.21693069236631457</v>
      </c>
    </row>
    <row r="108" spans="1:4" x14ac:dyDescent="0.25">
      <c r="A108" s="48" t="s">
        <v>826</v>
      </c>
      <c r="B108" s="49" t="s">
        <v>609</v>
      </c>
      <c r="C108" s="39">
        <v>0.11869898405407012</v>
      </c>
      <c r="D108" s="50">
        <v>0.11842864644837225</v>
      </c>
    </row>
    <row r="109" spans="1:4" x14ac:dyDescent="0.25">
      <c r="A109" s="48" t="s">
        <v>827</v>
      </c>
      <c r="B109" s="49" t="s">
        <v>287</v>
      </c>
      <c r="C109" s="39">
        <v>6.2414896704578199E-2</v>
      </c>
      <c r="D109" s="50">
        <v>6.2282508833096085E-2</v>
      </c>
    </row>
    <row r="110" spans="1:4" x14ac:dyDescent="0.25">
      <c r="A110" s="48" t="s">
        <v>828</v>
      </c>
      <c r="B110" s="49" t="s">
        <v>1001</v>
      </c>
      <c r="C110" s="39">
        <v>5.8628287172309758E-2</v>
      </c>
      <c r="D110" s="50">
        <v>5.8465686274761695E-2</v>
      </c>
    </row>
    <row r="111" spans="1:4" x14ac:dyDescent="0.25">
      <c r="A111" s="48" t="s">
        <v>829</v>
      </c>
      <c r="B111" s="49" t="s">
        <v>601</v>
      </c>
      <c r="C111" s="39">
        <v>0.22239295377622104</v>
      </c>
      <c r="D111" s="50">
        <v>0.221911913706137</v>
      </c>
    </row>
    <row r="112" spans="1:4" x14ac:dyDescent="0.25">
      <c r="A112" s="48" t="s">
        <v>830</v>
      </c>
      <c r="B112" s="49" t="s">
        <v>625</v>
      </c>
      <c r="C112" s="39">
        <v>1.3891839121621237E-2</v>
      </c>
      <c r="D112" s="50">
        <v>1.3891581052692599E-2</v>
      </c>
    </row>
    <row r="113" spans="1:4" x14ac:dyDescent="0.25">
      <c r="A113" s="48" t="s">
        <v>831</v>
      </c>
      <c r="B113" s="49" t="s">
        <v>641</v>
      </c>
      <c r="C113" s="39">
        <v>4.99918162834493E-2</v>
      </c>
      <c r="D113" s="50">
        <v>4.9885573236386656E-2</v>
      </c>
    </row>
    <row r="114" spans="1:4" x14ac:dyDescent="0.25">
      <c r="A114" s="48" t="s">
        <v>832</v>
      </c>
      <c r="B114" s="49" t="s">
        <v>633</v>
      </c>
      <c r="C114" s="39">
        <v>9.987476227406214E-2</v>
      </c>
      <c r="D114" s="50">
        <v>9.9614531267859754E-2</v>
      </c>
    </row>
    <row r="115" spans="1:4" x14ac:dyDescent="0.25">
      <c r="A115" s="48" t="s">
        <v>833</v>
      </c>
      <c r="B115" s="49" t="s">
        <v>953</v>
      </c>
      <c r="C115" s="39">
        <v>8.6005578783617323E-2</v>
      </c>
      <c r="D115" s="50">
        <v>8.6012487999744064E-2</v>
      </c>
    </row>
    <row r="116" spans="1:4" x14ac:dyDescent="0.25">
      <c r="A116" s="48" t="s">
        <v>834</v>
      </c>
      <c r="B116" s="49" t="s">
        <v>631</v>
      </c>
      <c r="C116" s="39">
        <v>4.6005698492523908E-2</v>
      </c>
      <c r="D116" s="50">
        <v>4.5951775015434043E-2</v>
      </c>
    </row>
    <row r="117" spans="1:4" x14ac:dyDescent="0.25">
      <c r="A117" s="48" t="s">
        <v>835</v>
      </c>
      <c r="B117" s="49" t="s">
        <v>964</v>
      </c>
      <c r="C117" s="39">
        <v>4.5653411230320837E-2</v>
      </c>
      <c r="D117" s="50">
        <v>4.5579572566007816E-2</v>
      </c>
    </row>
    <row r="118" spans="1:4" x14ac:dyDescent="0.25">
      <c r="A118" s="48" t="s">
        <v>836</v>
      </c>
      <c r="B118" s="49" t="s">
        <v>649</v>
      </c>
      <c r="C118" s="39">
        <v>0.13263608330647131</v>
      </c>
      <c r="D118" s="50">
        <v>0.13264448754249936</v>
      </c>
    </row>
    <row r="119" spans="1:4" x14ac:dyDescent="0.25">
      <c r="A119" s="48" t="s">
        <v>837</v>
      </c>
      <c r="B119" s="49" t="s">
        <v>1004</v>
      </c>
      <c r="C119" s="39">
        <v>4.8875083404356007E-2</v>
      </c>
      <c r="D119" s="50">
        <v>4.8815861009871037E-2</v>
      </c>
    </row>
    <row r="120" spans="1:4" x14ac:dyDescent="0.25">
      <c r="A120" s="48" t="s">
        <v>838</v>
      </c>
      <c r="B120" s="49" t="s">
        <v>950</v>
      </c>
      <c r="C120" s="39">
        <v>5.9445008960415748E-2</v>
      </c>
      <c r="D120" s="50">
        <v>5.9440676716853352E-2</v>
      </c>
    </row>
    <row r="121" spans="1:4" x14ac:dyDescent="0.25">
      <c r="A121" s="48" t="s">
        <v>839</v>
      </c>
      <c r="B121" s="49" t="s">
        <v>1003</v>
      </c>
      <c r="C121" s="39">
        <v>4.5758227918568935E-2</v>
      </c>
      <c r="D121" s="50">
        <v>4.5668549220443173E-2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3"/>
      <c r="B1" s="123"/>
      <c r="C1" s="123"/>
      <c r="D1" s="123"/>
      <c r="E1" s="12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29 NOVEMBRE 2021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6" t="s">
        <v>35</v>
      </c>
      <c r="C3" s="128" t="s">
        <v>5</v>
      </c>
      <c r="D3" s="12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7"/>
      <c r="C4" s="129"/>
      <c r="D4" s="129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1">
        <v>1</v>
      </c>
      <c r="C5" s="6" t="s">
        <v>840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2"/>
      <c r="C6" s="7" t="s">
        <v>841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4">
        <v>2</v>
      </c>
      <c r="C7" s="8" t="s">
        <v>842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2"/>
      <c r="C8" s="7" t="s">
        <v>843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4">
        <v>3</v>
      </c>
      <c r="C9" s="8" t="s">
        <v>844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845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846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2"/>
      <c r="C12" s="7" t="s">
        <v>847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4">
        <v>4</v>
      </c>
      <c r="C13" s="9" t="s">
        <v>848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849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850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2"/>
      <c r="C16" s="7" t="s">
        <v>851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29 NOVEMBRE 2021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28" t="s">
        <v>8</v>
      </c>
      <c r="D19" s="12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8"/>
      <c r="D20" s="138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854</v>
      </c>
      <c r="C23" s="13">
        <v>179</v>
      </c>
      <c r="D23" s="13">
        <v>178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855</v>
      </c>
      <c r="C24" s="13">
        <v>167</v>
      </c>
      <c r="D24" s="13">
        <v>166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856</v>
      </c>
      <c r="C25" s="13">
        <v>149</v>
      </c>
      <c r="D25" s="13">
        <v>149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857</v>
      </c>
      <c r="C26" s="13">
        <v>161</v>
      </c>
      <c r="D26" s="13">
        <v>161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858</v>
      </c>
      <c r="C27" s="13">
        <v>24</v>
      </c>
      <c r="D27" s="13">
        <v>26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859</v>
      </c>
      <c r="C28" s="13">
        <v>26</v>
      </c>
      <c r="D28" s="13">
        <v>29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860</v>
      </c>
      <c r="C29" s="13">
        <v>179</v>
      </c>
      <c r="D29" s="13">
        <v>179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861</v>
      </c>
      <c r="C30" s="14">
        <v>182</v>
      </c>
      <c r="D30" s="14">
        <v>182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29 NOVEMBRE 2021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0" t="s">
        <v>7</v>
      </c>
      <c r="C33" s="132" t="s">
        <v>8</v>
      </c>
      <c r="D33" s="132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1"/>
      <c r="C34" s="133"/>
      <c r="D34" s="133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862</v>
      </c>
      <c r="C35" s="19">
        <v>134</v>
      </c>
      <c r="D35" s="19">
        <v>133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863</v>
      </c>
      <c r="C36" s="19">
        <v>145</v>
      </c>
      <c r="D36" s="19">
        <v>144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864</v>
      </c>
      <c r="C37" s="19">
        <v>312</v>
      </c>
      <c r="D37" s="19">
        <v>310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865</v>
      </c>
      <c r="C38" s="19">
        <v>237</v>
      </c>
      <c r="D38" s="19">
        <v>236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866</v>
      </c>
      <c r="C39" s="19">
        <v>72</v>
      </c>
      <c r="D39" s="19">
        <v>74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867</v>
      </c>
      <c r="C40" s="19">
        <v>54</v>
      </c>
      <c r="D40" s="19">
        <v>56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868</v>
      </c>
      <c r="C41" s="19">
        <v>86</v>
      </c>
      <c r="D41" s="19">
        <v>88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869</v>
      </c>
      <c r="C42" s="20">
        <v>16</v>
      </c>
      <c r="D42" s="20">
        <v>18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29 NOVEMBRE 2021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0" t="s">
        <v>7</v>
      </c>
      <c r="C45" s="132" t="s">
        <v>8</v>
      </c>
      <c r="D45" s="132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1"/>
      <c r="C46" s="133"/>
      <c r="D46" s="133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870</v>
      </c>
      <c r="C47" s="19">
        <v>420</v>
      </c>
      <c r="D47" s="19">
        <v>418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871</v>
      </c>
      <c r="C48" s="19">
        <v>356</v>
      </c>
      <c r="D48" s="19">
        <v>354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872</v>
      </c>
      <c r="C49" s="19">
        <v>303</v>
      </c>
      <c r="D49" s="19">
        <v>303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873</v>
      </c>
      <c r="C50" s="19">
        <v>151</v>
      </c>
      <c r="D50" s="19">
        <v>153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874</v>
      </c>
      <c r="C51" s="19">
        <v>158</v>
      </c>
      <c r="D51" s="19">
        <v>159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875</v>
      </c>
      <c r="C52" s="20">
        <v>211</v>
      </c>
      <c r="D52" s="20">
        <v>212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29 NOVEMBRE 2021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0" t="s">
        <v>7</v>
      </c>
      <c r="C55" s="132" t="s">
        <v>8</v>
      </c>
      <c r="D55" s="132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1"/>
      <c r="C56" s="133"/>
      <c r="D56" s="133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876</v>
      </c>
      <c r="C57" s="19">
        <v>443</v>
      </c>
      <c r="D57" s="19">
        <v>443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877</v>
      </c>
      <c r="C58" s="19">
        <v>246</v>
      </c>
      <c r="D58" s="19">
        <v>247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878</v>
      </c>
      <c r="C59" s="19">
        <v>264</v>
      </c>
      <c r="D59" s="19">
        <v>265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879</v>
      </c>
      <c r="C60" s="20">
        <v>236</v>
      </c>
      <c r="D60" s="20">
        <v>237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29 NOVEMBRE 2021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0" t="s">
        <v>0</v>
      </c>
      <c r="B63" s="139">
        <v>1</v>
      </c>
      <c r="C63" s="139">
        <v>2</v>
      </c>
      <c r="D63" s="139">
        <v>3</v>
      </c>
      <c r="E63" s="132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1"/>
      <c r="B64" s="140"/>
      <c r="C64" s="140">
        <v>2</v>
      </c>
      <c r="D64" s="140">
        <v>3</v>
      </c>
      <c r="E64" s="141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213</v>
      </c>
      <c r="C65" s="24">
        <v>213</v>
      </c>
      <c r="D65" s="25">
        <v>228</v>
      </c>
      <c r="E65" s="26">
        <v>372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145</v>
      </c>
      <c r="D66" s="29">
        <v>463</v>
      </c>
      <c r="E66" s="30">
        <v>492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388</v>
      </c>
      <c r="E67" s="30">
        <v>451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3"/>
      <c r="B1" s="123"/>
      <c r="C1" s="123"/>
      <c r="D1" s="123"/>
      <c r="E1" s="12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CORRA EN VIGUEUR LE "&amp;'OPTIONS - INTERVALLES DE MARGE'!A1</f>
        <v>GROUPEMENT DES CORRA EN VIGUEUR LE 29 NOVEMBRE 2021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6" t="s">
        <v>35</v>
      </c>
      <c r="C3" s="128" t="s">
        <v>5</v>
      </c>
      <c r="D3" s="12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7"/>
      <c r="C4" s="129"/>
      <c r="D4" s="129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1">
        <v>1</v>
      </c>
      <c r="C5" s="6" t="s">
        <v>880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2"/>
      <c r="C6" s="7" t="s">
        <v>881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4">
        <v>2</v>
      </c>
      <c r="C7" s="8" t="s">
        <v>882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2"/>
      <c r="C8" s="7" t="s">
        <v>883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4">
        <v>3</v>
      </c>
      <c r="C9" s="8" t="s">
        <v>884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885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886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2"/>
      <c r="C12" s="7" t="s">
        <v>887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4">
        <v>4</v>
      </c>
      <c r="C13" s="9" t="s">
        <v>888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889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890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2"/>
      <c r="C16" s="7" t="s">
        <v>891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29 NOVEMBRE 2021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28" t="s">
        <v>8</v>
      </c>
      <c r="D19" s="12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8"/>
      <c r="D20" s="138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892</v>
      </c>
      <c r="C21" s="12">
        <v>87</v>
      </c>
      <c r="D21" s="12">
        <v>88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893</v>
      </c>
      <c r="C22" s="13">
        <v>172</v>
      </c>
      <c r="D22" s="13">
        <v>173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894</v>
      </c>
      <c r="C23" s="13">
        <v>298</v>
      </c>
      <c r="D23" s="13">
        <v>298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895</v>
      </c>
      <c r="C24" s="13">
        <v>198</v>
      </c>
      <c r="D24" s="13">
        <v>198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896</v>
      </c>
      <c r="C25" s="13">
        <v>141</v>
      </c>
      <c r="D25" s="13">
        <v>140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897</v>
      </c>
      <c r="C26" s="13">
        <v>141</v>
      </c>
      <c r="D26" s="13">
        <v>140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898</v>
      </c>
      <c r="C27" s="13">
        <v>25</v>
      </c>
      <c r="D27" s="13">
        <v>24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899</v>
      </c>
      <c r="C28" s="13">
        <v>25</v>
      </c>
      <c r="D28" s="13">
        <v>24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900</v>
      </c>
      <c r="C29" s="13">
        <v>142</v>
      </c>
      <c r="D29" s="13">
        <v>142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901</v>
      </c>
      <c r="C30" s="14">
        <v>168</v>
      </c>
      <c r="D30" s="14">
        <v>168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29 NOVEMBRE 2021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0" t="s">
        <v>7</v>
      </c>
      <c r="C33" s="132" t="s">
        <v>8</v>
      </c>
      <c r="D33" s="132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1"/>
      <c r="C34" s="133"/>
      <c r="D34" s="133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902</v>
      </c>
      <c r="C35" s="19">
        <v>201</v>
      </c>
      <c r="D35" s="19">
        <v>202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903</v>
      </c>
      <c r="C36" s="19">
        <v>166</v>
      </c>
      <c r="D36" s="19">
        <v>167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904</v>
      </c>
      <c r="C37" s="19">
        <v>332</v>
      </c>
      <c r="D37" s="19">
        <v>332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905</v>
      </c>
      <c r="C38" s="19">
        <v>226</v>
      </c>
      <c r="D38" s="19">
        <v>226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906</v>
      </c>
      <c r="C39" s="19">
        <v>62</v>
      </c>
      <c r="D39" s="19">
        <v>62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907</v>
      </c>
      <c r="C40" s="19">
        <v>51</v>
      </c>
      <c r="D40" s="19">
        <v>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908</v>
      </c>
      <c r="C41" s="19">
        <v>25</v>
      </c>
      <c r="D41" s="19">
        <v>24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909</v>
      </c>
      <c r="C42" s="20">
        <v>25</v>
      </c>
      <c r="D42" s="20">
        <v>24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29 NOVEMBRE 2021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0" t="s">
        <v>7</v>
      </c>
      <c r="C45" s="132" t="s">
        <v>8</v>
      </c>
      <c r="D45" s="132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1"/>
      <c r="C46" s="133"/>
      <c r="D46" s="133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910</v>
      </c>
      <c r="C47" s="19">
        <v>231</v>
      </c>
      <c r="D47" s="19">
        <v>232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911</v>
      </c>
      <c r="C48" s="19">
        <v>178</v>
      </c>
      <c r="D48" s="19">
        <v>179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912</v>
      </c>
      <c r="C49" s="19">
        <v>190</v>
      </c>
      <c r="D49" s="19">
        <v>189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913</v>
      </c>
      <c r="C50" s="19">
        <v>159</v>
      </c>
      <c r="D50" s="19">
        <v>159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914</v>
      </c>
      <c r="C51" s="19">
        <v>160</v>
      </c>
      <c r="D51" s="19">
        <v>160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915</v>
      </c>
      <c r="C52" s="20">
        <v>61</v>
      </c>
      <c r="D52" s="20">
        <v>61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29 NOVEMBRE 2021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0" t="s">
        <v>7</v>
      </c>
      <c r="C55" s="132" t="s">
        <v>8</v>
      </c>
      <c r="D55" s="132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1"/>
      <c r="C56" s="133"/>
      <c r="D56" s="133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916</v>
      </c>
      <c r="C57" s="19">
        <v>364</v>
      </c>
      <c r="D57" s="19">
        <v>365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917</v>
      </c>
      <c r="C58" s="19">
        <v>279</v>
      </c>
      <c r="D58" s="19">
        <v>279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918</v>
      </c>
      <c r="C59" s="19">
        <v>208</v>
      </c>
      <c r="D59" s="19">
        <v>208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919</v>
      </c>
      <c r="C60" s="20">
        <v>193</v>
      </c>
      <c r="D60" s="20">
        <v>193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29 NOVEMBRE 2021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0" t="s">
        <v>0</v>
      </c>
      <c r="B63" s="139">
        <v>1</v>
      </c>
      <c r="C63" s="139">
        <v>2</v>
      </c>
      <c r="D63" s="139">
        <v>3</v>
      </c>
      <c r="E63" s="132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1"/>
      <c r="B64" s="140"/>
      <c r="C64" s="140">
        <v>2</v>
      </c>
      <c r="D64" s="140">
        <v>3</v>
      </c>
      <c r="E64" s="141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176</v>
      </c>
      <c r="C65" s="24">
        <v>209</v>
      </c>
      <c r="D65" s="25">
        <v>211</v>
      </c>
      <c r="E65" s="26">
        <v>191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218</v>
      </c>
      <c r="D66" s="29">
        <v>259</v>
      </c>
      <c r="E66" s="30">
        <v>267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205</v>
      </c>
      <c r="E67" s="30">
        <v>197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3"/>
      <c r="B1" s="123"/>
      <c r="C1" s="123"/>
      <c r="D1" s="123"/>
      <c r="E1" s="12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29 NOVEMBRE 2021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6" t="s">
        <v>36</v>
      </c>
      <c r="C3" s="128" t="s">
        <v>4</v>
      </c>
      <c r="D3" s="12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7"/>
      <c r="C4" s="129"/>
      <c r="D4" s="129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920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921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>
        <v>3</v>
      </c>
      <c r="C7" s="8" t="s">
        <v>922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923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2"/>
      <c r="C9" s="7" t="s">
        <v>924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29 NOVEMBRE 2021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0" t="s">
        <v>0</v>
      </c>
      <c r="B12" s="139">
        <v>1</v>
      </c>
      <c r="C12" s="139">
        <v>2</v>
      </c>
      <c r="D12" s="132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1"/>
      <c r="B13" s="140"/>
      <c r="C13" s="140">
        <v>2</v>
      </c>
      <c r="D13" s="141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107</v>
      </c>
      <c r="D14" s="26">
        <v>88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119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3"/>
      <c r="B1" s="123"/>
      <c r="C1" s="123"/>
      <c r="D1" s="123"/>
      <c r="E1" s="12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29 NOVEMBRE 2021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6" t="s">
        <v>36</v>
      </c>
      <c r="C3" s="128" t="s">
        <v>4</v>
      </c>
      <c r="D3" s="12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7"/>
      <c r="C4" s="129"/>
      <c r="D4" s="129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4">
        <v>1</v>
      </c>
      <c r="C5" s="8" t="s">
        <v>925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926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927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2"/>
      <c r="C8" s="7" t="s">
        <v>928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4">
        <v>2</v>
      </c>
      <c r="C9" s="8" t="s">
        <v>929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2"/>
      <c r="C10" s="7" t="s">
        <v>930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4">
        <v>3</v>
      </c>
      <c r="C11" s="8" t="s">
        <v>931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2"/>
      <c r="C12" s="7" t="s">
        <v>932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29 NOVEMBRE 2021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0" t="s">
        <v>0</v>
      </c>
      <c r="B15" s="142">
        <v>1</v>
      </c>
      <c r="C15" s="142">
        <v>2</v>
      </c>
      <c r="D15" s="12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1"/>
      <c r="B16" s="143"/>
      <c r="C16" s="143">
        <v>2</v>
      </c>
      <c r="D16" s="144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1464</v>
      </c>
      <c r="D17" s="26">
        <v>1823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513</v>
      </c>
      <c r="D18" s="30">
        <v>1352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569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9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0"/>
      <c r="B1" s="171"/>
      <c r="C1" s="171"/>
      <c r="D1" s="172"/>
    </row>
    <row r="2" spans="1:4" ht="50.1" customHeight="1" thickBot="1" x14ac:dyDescent="0.3">
      <c r="A2" s="155" t="str">
        <f>"IMPUTATIONS POUR POSITION MIXTE INTRA-MARCHANDISES INTERMENSUELLE EN VIGUEUR LE "&amp;'OPTIONS - INTERVALLES DE MARGE'!A1</f>
        <v>IMPUTATIONS POUR POSITION MIXTE INTRA-MARCHANDISES INTERMENSUELLE EN VIGUEUR LE 29 NOVEMBRE 2021</v>
      </c>
      <c r="B2" s="156"/>
      <c r="C2" s="156"/>
      <c r="D2" s="157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684</v>
      </c>
      <c r="B5" s="66" t="s">
        <v>1007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1008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1009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1010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1011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1012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1013</v>
      </c>
      <c r="C11" s="67">
        <v>125</v>
      </c>
      <c r="D11" s="68">
        <v>125</v>
      </c>
    </row>
    <row r="12" spans="1:4" x14ac:dyDescent="0.25">
      <c r="A12" s="65" t="s">
        <v>707</v>
      </c>
      <c r="B12" s="66" t="s">
        <v>1014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1015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1017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1018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1019</v>
      </c>
      <c r="C16" s="67">
        <v>125</v>
      </c>
      <c r="D16" s="68">
        <v>125</v>
      </c>
    </row>
    <row r="17" spans="1:4" x14ac:dyDescent="0.25">
      <c r="A17" s="65" t="s">
        <v>719</v>
      </c>
      <c r="B17" s="69" t="s">
        <v>1020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1021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5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29 NOVEMBRE 2021</v>
      </c>
      <c r="B30" s="156"/>
      <c r="C30" s="156"/>
      <c r="D30" s="157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723</v>
      </c>
      <c r="B33" s="69" t="s">
        <v>942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941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939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947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948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954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989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955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956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957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629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231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235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973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583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267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259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959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967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960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289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295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965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635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966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982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639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495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311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343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339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341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361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988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351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974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233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975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383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301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968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257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976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391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977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269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177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949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517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407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45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951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421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209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427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555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449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613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445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437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980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971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67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459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997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109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561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467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985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479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487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987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283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990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943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531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994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619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545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543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49</v>
      </c>
      <c r="C127" s="67">
        <v>75</v>
      </c>
      <c r="D127" s="68">
        <v>75</v>
      </c>
    </row>
    <row r="128" spans="1:4" x14ac:dyDescent="0.25">
      <c r="A128" s="65" t="s">
        <v>818</v>
      </c>
      <c r="B128" s="69" t="s">
        <v>189</v>
      </c>
      <c r="C128" s="67">
        <v>75</v>
      </c>
      <c r="D128" s="68">
        <v>75</v>
      </c>
    </row>
    <row r="129" spans="1:4" x14ac:dyDescent="0.25">
      <c r="A129" s="65" t="s">
        <v>819</v>
      </c>
      <c r="B129" s="69" t="s">
        <v>193</v>
      </c>
      <c r="C129" s="67">
        <v>75</v>
      </c>
      <c r="D129" s="68">
        <v>75</v>
      </c>
    </row>
    <row r="130" spans="1:4" x14ac:dyDescent="0.25">
      <c r="A130" s="65" t="s">
        <v>820</v>
      </c>
      <c r="B130" s="69" t="s">
        <v>183</v>
      </c>
      <c r="C130" s="67">
        <v>75</v>
      </c>
      <c r="D130" s="68">
        <v>75</v>
      </c>
    </row>
    <row r="131" spans="1:4" x14ac:dyDescent="0.25">
      <c r="A131" s="65" t="s">
        <v>821</v>
      </c>
      <c r="B131" s="69" t="s">
        <v>581</v>
      </c>
      <c r="C131" s="67">
        <v>75</v>
      </c>
      <c r="D131" s="68">
        <v>75</v>
      </c>
    </row>
    <row r="132" spans="1:4" x14ac:dyDescent="0.25">
      <c r="A132" s="65" t="s">
        <v>822</v>
      </c>
      <c r="B132" s="69" t="s">
        <v>429</v>
      </c>
      <c r="C132" s="67">
        <v>75</v>
      </c>
      <c r="D132" s="68">
        <v>75</v>
      </c>
    </row>
    <row r="133" spans="1:4" x14ac:dyDescent="0.25">
      <c r="A133" s="65" t="s">
        <v>823</v>
      </c>
      <c r="B133" s="69" t="s">
        <v>43</v>
      </c>
      <c r="C133" s="67">
        <v>75</v>
      </c>
      <c r="D133" s="68">
        <v>75</v>
      </c>
    </row>
    <row r="134" spans="1:4" x14ac:dyDescent="0.25">
      <c r="A134" s="65" t="s">
        <v>824</v>
      </c>
      <c r="B134" s="69" t="s">
        <v>599</v>
      </c>
      <c r="C134" s="67">
        <v>75</v>
      </c>
      <c r="D134" s="68">
        <v>75</v>
      </c>
    </row>
    <row r="135" spans="1:4" x14ac:dyDescent="0.25">
      <c r="A135" s="65" t="s">
        <v>825</v>
      </c>
      <c r="B135" s="69" t="s">
        <v>605</v>
      </c>
      <c r="C135" s="67">
        <v>75</v>
      </c>
      <c r="D135" s="68">
        <v>75</v>
      </c>
    </row>
    <row r="136" spans="1:4" x14ac:dyDescent="0.25">
      <c r="A136" s="65" t="s">
        <v>826</v>
      </c>
      <c r="B136" s="69" t="s">
        <v>609</v>
      </c>
      <c r="C136" s="67">
        <v>75</v>
      </c>
      <c r="D136" s="68">
        <v>75</v>
      </c>
    </row>
    <row r="137" spans="1:4" x14ac:dyDescent="0.25">
      <c r="A137" s="65" t="s">
        <v>827</v>
      </c>
      <c r="B137" s="69" t="s">
        <v>287</v>
      </c>
      <c r="C137" s="67">
        <v>75</v>
      </c>
      <c r="D137" s="68">
        <v>75</v>
      </c>
    </row>
    <row r="138" spans="1:4" x14ac:dyDescent="0.25">
      <c r="A138" s="65" t="s">
        <v>828</v>
      </c>
      <c r="B138" s="69" t="s">
        <v>1001</v>
      </c>
      <c r="C138" s="67">
        <v>75</v>
      </c>
      <c r="D138" s="68">
        <v>75</v>
      </c>
    </row>
    <row r="139" spans="1:4" x14ac:dyDescent="0.25">
      <c r="A139" s="65" t="s">
        <v>829</v>
      </c>
      <c r="B139" s="69" t="s">
        <v>601</v>
      </c>
      <c r="C139" s="67">
        <v>75</v>
      </c>
      <c r="D139" s="68">
        <v>75</v>
      </c>
    </row>
    <row r="140" spans="1:4" x14ac:dyDescent="0.25">
      <c r="A140" s="65" t="s">
        <v>830</v>
      </c>
      <c r="B140" s="69" t="s">
        <v>625</v>
      </c>
      <c r="C140" s="67">
        <v>75</v>
      </c>
      <c r="D140" s="68">
        <v>75</v>
      </c>
    </row>
    <row r="141" spans="1:4" x14ac:dyDescent="0.25">
      <c r="A141" s="65" t="s">
        <v>831</v>
      </c>
      <c r="B141" s="69" t="s">
        <v>641</v>
      </c>
      <c r="C141" s="67">
        <v>75</v>
      </c>
      <c r="D141" s="68">
        <v>75</v>
      </c>
    </row>
    <row r="142" spans="1:4" x14ac:dyDescent="0.25">
      <c r="A142" s="65" t="s">
        <v>832</v>
      </c>
      <c r="B142" s="69" t="s">
        <v>633</v>
      </c>
      <c r="C142" s="67">
        <v>75</v>
      </c>
      <c r="D142" s="68">
        <v>75</v>
      </c>
    </row>
    <row r="143" spans="1:4" x14ac:dyDescent="0.25">
      <c r="A143" s="65" t="s">
        <v>833</v>
      </c>
      <c r="B143" s="69" t="s">
        <v>953</v>
      </c>
      <c r="C143" s="67">
        <v>75</v>
      </c>
      <c r="D143" s="68">
        <v>75</v>
      </c>
    </row>
    <row r="144" spans="1:4" x14ac:dyDescent="0.25">
      <c r="A144" s="65" t="s">
        <v>834</v>
      </c>
      <c r="B144" s="69" t="s">
        <v>631</v>
      </c>
      <c r="C144" s="67">
        <v>75</v>
      </c>
      <c r="D144" s="68">
        <v>75</v>
      </c>
    </row>
    <row r="145" spans="1:4" x14ac:dyDescent="0.25">
      <c r="A145" s="65" t="s">
        <v>835</v>
      </c>
      <c r="B145" s="69" t="s">
        <v>964</v>
      </c>
      <c r="C145" s="67">
        <v>75</v>
      </c>
      <c r="D145" s="68">
        <v>75</v>
      </c>
    </row>
    <row r="146" spans="1:4" x14ac:dyDescent="0.25">
      <c r="A146" s="65" t="s">
        <v>836</v>
      </c>
      <c r="B146" s="69" t="s">
        <v>649</v>
      </c>
      <c r="C146" s="67">
        <v>75</v>
      </c>
      <c r="D146" s="68">
        <v>75</v>
      </c>
    </row>
    <row r="147" spans="1:4" x14ac:dyDescent="0.25">
      <c r="A147" s="65" t="s">
        <v>837</v>
      </c>
      <c r="B147" s="69" t="s">
        <v>1004</v>
      </c>
      <c r="C147" s="67">
        <v>75</v>
      </c>
      <c r="D147" s="68">
        <v>75</v>
      </c>
    </row>
    <row r="148" spans="1:4" x14ac:dyDescent="0.25">
      <c r="A148" s="65" t="s">
        <v>838</v>
      </c>
      <c r="B148" s="69" t="s">
        <v>950</v>
      </c>
      <c r="C148" s="67">
        <v>75</v>
      </c>
      <c r="D148" s="68">
        <v>75</v>
      </c>
    </row>
    <row r="149" spans="1:4" x14ac:dyDescent="0.25">
      <c r="A149" s="65" t="s">
        <v>839</v>
      </c>
      <c r="B149" s="69" t="s">
        <v>1003</v>
      </c>
      <c r="C149" s="67">
        <v>75</v>
      </c>
      <c r="D149" s="68">
        <v>75</v>
      </c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3"/>
      <c r="B1" s="173"/>
      <c r="C1" s="173"/>
    </row>
    <row r="2" spans="1:3" ht="50.1" customHeight="1" thickBot="1" x14ac:dyDescent="0.3">
      <c r="A2" s="174" t="str">
        <f>"IMPUTATIONS POUR POSITION MIXTE INTER-MARCHANDISE EN VIGUEUR LE "&amp;'OPTIONS - INTERVALLES DE MARGE'!A1</f>
        <v>IMPUTATIONS POUR POSITION MIXTE INTER-MARCHANDISE EN VIGUEUR LE 29 NOVEMBRE 2021</v>
      </c>
      <c r="B2" s="175"/>
      <c r="C2" s="176"/>
    </row>
    <row r="3" spans="1:3" x14ac:dyDescent="0.25">
      <c r="A3" s="177" t="s">
        <v>32</v>
      </c>
      <c r="B3" s="179" t="s">
        <v>33</v>
      </c>
      <c r="C3" s="181" t="s">
        <v>34</v>
      </c>
    </row>
    <row r="4" spans="1:3" ht="15.75" thickBot="1" x14ac:dyDescent="0.3">
      <c r="A4" s="178"/>
      <c r="B4" s="180"/>
      <c r="C4" s="182"/>
    </row>
    <row r="5" spans="1:3" x14ac:dyDescent="0.25">
      <c r="A5" s="84" t="s">
        <v>933</v>
      </c>
      <c r="B5" s="76">
        <v>0.04</v>
      </c>
      <c r="C5" s="77">
        <v>0.04</v>
      </c>
    </row>
    <row r="6" spans="1:3" x14ac:dyDescent="0.25">
      <c r="A6" s="84" t="s">
        <v>934</v>
      </c>
      <c r="B6" s="76">
        <v>0.9</v>
      </c>
      <c r="C6" s="77">
        <v>0.9</v>
      </c>
    </row>
    <row r="7" spans="1:3" x14ac:dyDescent="0.25">
      <c r="A7" s="84" t="s">
        <v>935</v>
      </c>
      <c r="B7" s="76">
        <v>1</v>
      </c>
      <c r="C7" s="77">
        <v>1</v>
      </c>
    </row>
    <row r="8" spans="1:3" x14ac:dyDescent="0.25">
      <c r="A8" s="84" t="s">
        <v>936</v>
      </c>
      <c r="B8" s="76">
        <v>0.9</v>
      </c>
      <c r="C8" s="77">
        <v>0.9</v>
      </c>
    </row>
    <row r="9" spans="1:3" x14ac:dyDescent="0.25">
      <c r="A9" s="84" t="s">
        <v>937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Beaudoin</cp:lastModifiedBy>
  <dcterms:created xsi:type="dcterms:W3CDTF">2017-04-13T19:02:44Z</dcterms:created>
  <dcterms:modified xsi:type="dcterms:W3CDTF">2021-11-26T16:57:02Z</dcterms:modified>
</cp:coreProperties>
</file>