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PRIVE\Risk\RISK-PROD\Tier 1 Risk Processes\DerivativesMICalculator\Report\2022\2022-02-08\"/>
    </mc:Choice>
  </mc:AlternateContent>
  <bookViews>
    <workbookView xWindow="0" yWindow="0" windowWidth="15615" windowHeight="2085" tabRatio="769" firstSheet="13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INTER-MARCHANDISES'!$A$1:$C$12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INTER-COMMODITY'!$A$1:$C$12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<sst xmlns="http://schemas.openxmlformats.org/spreadsheetml/2006/main" count="2736" uniqueCount="1016">
  <si>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</si>
  <si>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</si>
  <si>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</si>
  <si>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</si>
  <si>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</si>
  <si>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</si>
  <si>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</si>
  <si>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</si>
  <si>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</si>
  <si>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</si>
  <si>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</si>
  <si>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</si>
  <si>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</si>
  <si>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</si>
  <si>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</si>
  <si>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</si>
  <si>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</si>
  <si>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</si>
  <si>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</si>
  <si>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</si>
  <si>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</si>
  <si>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</si>
  <si>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</si>
  <si>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</si>
  <si>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</si>
  <si>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</si>
  <si>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</si>
  <si>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</si>
  <si>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</si>
  <si>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</si>
  <si>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</si>
  <si>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</si>
  <si>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</si>
  <si>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</si>
  <si>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</si>
  <si>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</si>
  <si>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</si>
  <si>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</si>
  <si>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</si>
  <si>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FEBRUARY 9,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</si>
  <si>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</si>
  <si>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</si>
  <si>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</si>
  <si>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</si>
  <si>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</si>
  <si>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</si>
  <si>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</si>
  <si>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</si>
  <si>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</si>
  <si>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</si>
  <si>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</si>
  <si>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</si>
  <si>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</si>
  <si>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</si>
  <si>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</si>
  <si>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</si>
  <si>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</si>
  <si>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</si>
  <si>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</si>
  <si>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</si>
  <si>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</si>
  <si>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</si>
  <si>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</si>
  <si>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</si>
  <si>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</si>
  <si>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</si>
  <si>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</si>
  <si>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</si>
  <si>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</si>
  <si>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</si>
  <si>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</si>
  <si>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</si>
  <si>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</si>
  <si>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</si>
  <si>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</si>
  <si>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</si>
  <si>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</si>
  <si>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</si>
  <si>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AX.UN</t>
  </si>
  <si>
    <t>Artis Real Estate Investment Trust</t>
  </si>
  <si>
    <t>BAM.A</t>
  </si>
  <si>
    <t>Brookfield Asset Management Inc. Class A</t>
  </si>
  <si>
    <t>BAM1</t>
  </si>
  <si>
    <t>Brookfield Asset Management Inc. Class A (adjusted)</t>
  </si>
  <si>
    <t>BAM2</t>
  </si>
  <si>
    <t>Brookfield Property Partners L.P (adjusted)</t>
  </si>
  <si>
    <t>BB</t>
  </si>
  <si>
    <t>BlackBerry Limited</t>
  </si>
  <si>
    <t>BBD.B</t>
  </si>
  <si>
    <t>Bombardier Inc. Class B</t>
  </si>
  <si>
    <t>BBU.UN</t>
  </si>
  <si>
    <t>Brookfield Business Partners L.P.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</si>
  <si>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</si>
  <si>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</si>
  <si>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</si>
  <si>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</si>
  <si>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</si>
  <si>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</si>
  <si>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</si>
  <si>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</si>
  <si>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</si>
  <si>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</si>
  <si>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</si>
  <si>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</si>
  <si>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</si>
  <si>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Partners L.P.</t>
  </si>
  <si>
    <t>BIR</t>
  </si>
  <si>
    <t>Birchcliff Energy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</si>
  <si>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</si>
  <si>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</si>
  <si>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</si>
  <si>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</si>
  <si>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</si>
  <si>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</si>
  <si>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</si>
  <si>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</si>
  <si>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</si>
  <si>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</si>
  <si>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</si>
  <si>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</si>
  <si>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</si>
  <si>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</si>
  <si>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</si>
  <si>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</si>
  <si>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</si>
  <si>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</si>
  <si>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</si>
  <si>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</si>
  <si>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</si>
  <si>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</si>
  <si>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</si>
  <si>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</si>
  <si>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</si>
  <si>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</si>
  <si>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</si>
  <si>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</si>
  <si>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</si>
  <si>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</si>
  <si>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</si>
  <si>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</si>
  <si>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</si>
  <si>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</si>
  <si>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</si>
  <si>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</si>
  <si>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</si>
  <si>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</si>
  <si>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</si>
  <si>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</si>
  <si>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</si>
  <si>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</si>
  <si>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</si>
  <si>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</si>
  <si>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</si>
  <si>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</si>
  <si>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</si>
  <si>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</si>
  <si>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</si>
  <si>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</si>
  <si>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</si>
  <si>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</si>
  <si>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</si>
  <si>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</si>
  <si>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</si>
  <si>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</si>
  <si>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</si>
  <si>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</si>
  <si>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</si>
  <si>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</si>
  <si>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</si>
  <si>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</si>
  <si>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</si>
  <si>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</si>
  <si>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</si>
  <si>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</si>
  <si>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</si>
  <si>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</si>
  <si>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</si>
  <si>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</si>
  <si>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</si>
  <si>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</si>
  <si>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</si>
  <si>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</si>
  <si>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</si>
  <si>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</si>
  <si>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</si>
  <si>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</si>
  <si>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CUF.UN</t>
  </si>
  <si>
    <t>Cominar Real Estate Investment Trust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</si>
  <si>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</si>
  <si>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</si>
  <si>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</si>
  <si>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</si>
  <si>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</si>
  <si>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</si>
  <si>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</si>
  <si>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</si>
  <si>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</si>
  <si>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</si>
  <si>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</si>
  <si>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</si>
  <si>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</si>
  <si>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</si>
  <si>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</si>
  <si>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</si>
  <si>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</si>
  <si>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</si>
  <si>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</si>
  <si>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</si>
  <si>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</si>
  <si>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</si>
  <si>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</si>
  <si>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</si>
  <si>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</si>
  <si>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</si>
  <si>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</si>
  <si>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</si>
  <si>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</si>
  <si>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</si>
  <si>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ECN1</t>
  </si>
  <si>
    <t>ECN Capital Corp. (CA) (adjusted)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</si>
  <si>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</si>
  <si>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</si>
  <si>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</si>
  <si>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</si>
  <si>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</si>
  <si>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</si>
  <si>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</si>
  <si>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</si>
  <si>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</si>
  <si>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</si>
  <si>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</si>
  <si>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</si>
  <si>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</si>
  <si>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</si>
  <si>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EMO</t>
  </si>
  <si>
    <t>Emerita Resources Corp. (Converge)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</si>
  <si>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</si>
  <si>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</si>
  <si>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</si>
  <si>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</si>
  <si>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</si>
  <si>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</si>
  <si>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</si>
  <si>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</si>
  <si>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</si>
  <si>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</si>
  <si>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</si>
  <si>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</si>
  <si>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</si>
  <si>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</si>
  <si>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</si>
  <si>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</si>
  <si>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</si>
  <si>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</si>
  <si>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</si>
  <si>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</si>
  <si>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</si>
  <si>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</si>
  <si>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</si>
  <si>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</si>
  <si>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</si>
  <si>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</si>
  <si>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</si>
  <si>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</si>
  <si>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</si>
  <si>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</si>
  <si>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</si>
  <si>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</si>
  <si>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</si>
  <si>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</si>
  <si>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</si>
  <si>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</si>
  <si>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</si>
  <si>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</si>
  <si>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</si>
  <si>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</si>
  <si>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</si>
  <si>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</si>
  <si>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</si>
  <si>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</si>
  <si>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</si>
  <si>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</si>
  <si>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</si>
  <si>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</si>
  <si>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</si>
  <si>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</si>
  <si>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</si>
  <si>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</si>
  <si>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</si>
  <si>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</si>
  <si>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</si>
  <si>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</si>
  <si>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</si>
  <si>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</si>
  <si>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</si>
  <si>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</si>
  <si>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</si>
  <si>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</si>
  <si>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</si>
  <si>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</si>
  <si>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</si>
  <si>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</si>
  <si>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</si>
  <si>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 Index ETF</t>
  </si>
  <si>
    <t>HND</t>
  </si>
  <si>
    <t>BetaPro Natural Gas Inverse Leveraged Daily Bear ETF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</si>
  <si>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</si>
  <si>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</si>
  <si>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</si>
  <si>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</si>
  <si>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</si>
  <si>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</si>
  <si>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</si>
  <si>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</si>
  <si>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</si>
  <si>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</si>
  <si>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</si>
  <si>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</si>
  <si>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</si>
  <si>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</si>
  <si>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</si>
  <si>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</si>
  <si>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</si>
  <si>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</si>
  <si>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</si>
  <si>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</si>
  <si>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</si>
  <si>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</si>
  <si>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</si>
  <si>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</si>
  <si>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</si>
  <si>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</si>
  <si>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</si>
  <si>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</si>
  <si>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IPL1</t>
  </si>
  <si>
    <t>Inter Pipeline Ltd. (CA) (adjusted)</t>
  </si>
  <si>
    <t>ITP</t>
  </si>
  <si>
    <t>Intertape Polymer Group Inc.</t>
  </si>
  <si>
    <t>IVN</t>
  </si>
  <si>
    <t>Ivanhoe Mines Ltd.</t>
  </si>
  <si>
    <t>K</t>
  </si>
  <si>
    <t>Kinross Gold Corporation</t>
  </si>
  <si>
    <t>KEY</t>
  </si>
  <si>
    <t>Keyera Corp.</t>
  </si>
  <si>
    <t>KL</t>
  </si>
  <si>
    <t>Kirkland Lake Gold Ltd.</t>
  </si>
  <si>
    <t>KNT</t>
  </si>
  <si>
    <t>K92 Mining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</si>
  <si>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</si>
  <si>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</si>
  <si>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</si>
  <si>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</si>
  <si>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</si>
  <si>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</si>
  <si>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</si>
  <si>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</si>
  <si>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</si>
  <si>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</si>
  <si>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</si>
  <si>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</si>
  <si>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</si>
  <si>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</si>
  <si>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</si>
  <si>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</si>
  <si>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</si>
  <si>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</si>
  <si>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</si>
  <si>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</si>
  <si>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</t>
  </si>
  <si>
    <t>Lifeworks Inc.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</si>
  <si>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</si>
  <si>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</si>
  <si>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</si>
  <si>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</si>
  <si>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</si>
  <si>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</si>
  <si>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</si>
  <si>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</si>
  <si>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</si>
  <si>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</si>
  <si>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</si>
  <si>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</si>
  <si>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</si>
  <si>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</si>
  <si>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</si>
  <si>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</si>
  <si>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</si>
  <si>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</si>
  <si>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</si>
  <si>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</si>
  <si>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</si>
  <si>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</si>
  <si>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</si>
  <si>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</si>
  <si>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NEPT</t>
  </si>
  <si>
    <t>Neptune Wellness Solutions Inc.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</si>
  <si>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</si>
  <si>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</si>
  <si>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</si>
  <si>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</si>
  <si>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</si>
  <si>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</si>
  <si>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</si>
  <si>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</si>
  <si>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</si>
  <si>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</si>
  <si>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</si>
  <si>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</si>
  <si>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</si>
  <si>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</si>
  <si>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</si>
  <si>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</si>
  <si>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</si>
  <si>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</si>
  <si>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</si>
  <si>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</si>
  <si>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</si>
  <si>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</si>
  <si>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</si>
  <si>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</si>
  <si>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</si>
  <si>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</si>
  <si>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</si>
  <si>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</si>
  <si>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</si>
  <si>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</si>
  <si>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</si>
  <si>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</si>
  <si>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</si>
  <si>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</si>
  <si>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</si>
  <si>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</si>
  <si>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</si>
  <si>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</si>
  <si>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</si>
  <si>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</si>
  <si>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</si>
  <si>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</si>
  <si>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</si>
  <si>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</si>
  <si>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</si>
  <si>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</si>
  <si>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</si>
  <si>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</si>
  <si>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</si>
  <si>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</si>
  <si>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</si>
  <si>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</si>
  <si>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</si>
  <si>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</si>
  <si>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</t>
  </si>
  <si>
    <t>Pretium Resources Inc.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</si>
  <si>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</si>
  <si>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</si>
  <si>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</si>
  <si>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</si>
  <si>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</si>
  <si>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</si>
  <si>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</si>
  <si>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</si>
  <si>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</si>
  <si>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</si>
  <si>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</si>
  <si>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</si>
  <si>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</si>
  <si>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</si>
  <si>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</si>
  <si>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</si>
  <si>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</si>
  <si>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</si>
  <si>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</si>
  <si>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</si>
  <si>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</si>
  <si>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</si>
  <si>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</si>
  <si>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</si>
  <si>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</si>
  <si>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</si>
  <si>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</si>
  <si>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</si>
  <si>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SCR1</t>
  </si>
  <si>
    <t>Score Media and Gaming Inc (CA) (adjusted)</t>
  </si>
  <si>
    <t>SEA</t>
  </si>
  <si>
    <t xml:space="preserve">Seabridge Gold Inc. 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</si>
  <si>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</si>
  <si>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</si>
  <si>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</si>
  <si>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</si>
  <si>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</si>
  <si>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</si>
  <si>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</si>
  <si>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</si>
  <si>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</si>
  <si>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</si>
  <si>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</si>
  <si>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</si>
  <si>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</si>
  <si>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</si>
  <si>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</si>
  <si>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</si>
  <si>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</si>
  <si>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</si>
  <si>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</si>
  <si>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</si>
  <si>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</si>
  <si>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</si>
  <si>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</si>
  <si>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</si>
  <si>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</si>
  <si>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</si>
  <si>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</si>
  <si>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</si>
  <si>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</si>
  <si>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</si>
  <si>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</si>
  <si>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</si>
  <si>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</si>
  <si>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</si>
  <si>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</si>
  <si>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</si>
  <si>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</si>
  <si>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</si>
  <si>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</si>
  <si>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</si>
  <si>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</si>
  <si>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</si>
  <si>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</si>
  <si>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</si>
  <si>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</si>
  <si>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</si>
  <si>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</si>
  <si>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</si>
  <si>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</si>
  <si>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</si>
  <si>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</si>
  <si>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</si>
  <si>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</si>
  <si>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</si>
  <si>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</si>
  <si>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</si>
  <si>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</si>
  <si>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</si>
  <si>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</si>
  <si>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</si>
  <si>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</si>
  <si>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</si>
  <si>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</si>
  <si>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</si>
  <si>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</si>
  <si>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</si>
  <si>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</si>
  <si>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</si>
  <si>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</si>
  <si>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</si>
  <si>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</si>
  <si>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</si>
  <si>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</si>
  <si>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</si>
  <si>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</si>
  <si>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</si>
  <si>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</si>
  <si>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</si>
  <si>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</si>
  <si>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</si>
  <si>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</si>
  <si>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</si>
  <si>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</si>
  <si>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</si>
  <si>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</si>
  <si>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</si>
  <si>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</si>
  <si>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</si>
  <si>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</si>
  <si>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</si>
  <si>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</si>
  <si>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</si>
  <si>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</si>
  <si>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</si>
  <si>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</si>
  <si>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</si>
  <si>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</si>
  <si>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</si>
  <si>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VLNS1</t>
  </si>
  <si>
    <t>The Valens Company Inc.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</si>
  <si>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</si>
  <si>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</si>
  <si>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</si>
  <si>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</si>
  <si>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</si>
  <si>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</si>
  <si>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</si>
  <si>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</si>
  <si>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</si>
  <si>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</si>
  <si>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</si>
  <si>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</si>
  <si>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</si>
  <si>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</si>
  <si>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</si>
  <si>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</si>
  <si>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</si>
  <si>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</si>
  <si>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</si>
  <si>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</si>
  <si>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</si>
  <si>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</si>
  <si>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</si>
  <si>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</si>
  <si>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</si>
  <si>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</si>
  <si>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</si>
  <si>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</si>
  <si>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</si>
  <si>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</si>
  <si>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</si>
  <si>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</si>
  <si>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</si>
  <si>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</si>
  <si>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</si>
  <si>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</si>
  <si>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</si>
  <si>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</si>
  <si>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</si>
  <si>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</si>
  <si>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</si>
  <si>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</si>
  <si>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</si>
  <si>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</si>
  <si>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</si>
  <si>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</si>
  <si>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</si>
  <si>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</si>
  <si>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</si>
  <si>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</si>
  <si>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</si>
  <si>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</si>
  <si>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</si>
  <si>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</si>
  <si>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</si>
  <si>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</si>
  <si>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</si>
  <si>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</si>
  <si>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</si>
  <si>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</si>
  <si>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</si>
  <si>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</si>
  <si>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</si>
  <si>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</si>
  <si>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</si>
  <si>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</si>
  <si>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</si>
  <si>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</si>
  <si>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</si>
  <si>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</si>
  <si>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</si>
  <si>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</si>
  <si>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</si>
  <si>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</si>
  <si>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</si>
  <si>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</si>
  <si>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</si>
  <si>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</si>
  <si>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</si>
  <si>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</si>
  <si>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</si>
  <si>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</si>
  <si>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</si>
  <si>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</si>
  <si>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</si>
  <si>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</si>
  <si>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</si>
  <si>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</si>
  <si>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</si>
  <si>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</si>
  <si>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</si>
  <si>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</si>
  <si>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</si>
  <si>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</si>
  <si>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</si>
  <si>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</si>
  <si>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</si>
  <si>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</si>
  <si>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</si>
  <si>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</si>
  <si>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</si>
  <si>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</si>
  <si>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</si>
  <si>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</si>
  <si>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</si>
  <si>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</si>
  <si>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</si>
  <si>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</si>
  <si>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</si>
  <si>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</si>
  <si>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</si>
  <si>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</si>
  <si>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</si>
  <si>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</si>
  <si>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</si>
  <si>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</si>
  <si>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</si>
  <si>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</si>
  <si>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</si>
  <si>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SXF</t>
  </si>
  <si>
    <t>S&amp;P/TSX 60 Index Futures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</si>
  <si>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</si>
  <si>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</si>
  <si>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</si>
  <si>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</si>
  <si>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</si>
  <si>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</si>
  <si>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SXU</t>
  </si>
  <si>
    <t>S&amp;P/TSX Capped Utilities Index Futures</t>
  </si>
  <si>
    <t>SXY</t>
  </si>
  <si>
    <t>S&amp;P/TSX Capped Energy Index Futures</t>
  </si>
  <si>
    <t>FAA</t>
  </si>
  <si>
    <t>FAC</t>
  </si>
  <si>
    <t>FAE</t>
  </si>
  <si>
    <t>FAL</t>
  </si>
  <si>
    <t>FAX</t>
  </si>
  <si>
    <t>FBA</t>
  </si>
  <si>
    <t>FBB</t>
  </si>
  <si>
    <t>FBC</t>
  </si>
  <si>
    <t>FBH</t>
  </si>
  <si>
    <t>FBO</t>
  </si>
  <si>
    <t>FCB</t>
  </si>
  <si>
    <t>FCG</t>
  </si>
  <si>
    <t>FCI</t>
  </si>
  <si>
    <t>FCL</t>
  </si>
  <si>
    <t>FCN</t>
  </si>
  <si>
    <t>FCP</t>
  </si>
  <si>
    <t>FCQ</t>
  </si>
  <si>
    <t>FCT</t>
  </si>
  <si>
    <t>FCX</t>
  </si>
  <si>
    <t>FDO</t>
  </si>
  <si>
    <t>FEB</t>
  </si>
  <si>
    <t>FEF</t>
  </si>
  <si>
    <t>FEG</t>
  </si>
  <si>
    <t>FEI</t>
  </si>
  <si>
    <t>FEL</t>
  </si>
  <si>
    <t>FEM</t>
  </si>
  <si>
    <t>FEQ</t>
  </si>
  <si>
    <t>FER</t>
  </si>
  <si>
    <t>FET</t>
  </si>
  <si>
    <t>FFL</t>
  </si>
  <si>
    <t>FFR</t>
  </si>
  <si>
    <t>FFS</t>
  </si>
  <si>
    <t>FFV</t>
  </si>
  <si>
    <t>FGI</t>
  </si>
  <si>
    <t>FGN</t>
  </si>
  <si>
    <t>FGW</t>
  </si>
  <si>
    <t>FHO</t>
  </si>
  <si>
    <t>FHT</t>
  </si>
  <si>
    <t>FHX</t>
  </si>
  <si>
    <t>FIA</t>
  </si>
  <si>
    <t>FIC</t>
  </si>
  <si>
    <t>FIF</t>
  </si>
  <si>
    <t>FIR</t>
  </si>
  <si>
    <t>FIU</t>
  </si>
  <si>
    <t>FJS</t>
  </si>
  <si>
    <t>FKJ</t>
  </si>
  <si>
    <t>FKK</t>
  </si>
  <si>
    <t>FKY</t>
  </si>
  <si>
    <t>FLC</t>
  </si>
  <si>
    <t>FLF</t>
  </si>
  <si>
    <t>FLL</t>
  </si>
  <si>
    <t>FLN</t>
  </si>
  <si>
    <t>FMA</t>
  </si>
  <si>
    <t>FMF</t>
  </si>
  <si>
    <t>FMI</t>
  </si>
  <si>
    <t>FMJ</t>
  </si>
  <si>
    <t>FMO</t>
  </si>
  <si>
    <t>FMQ</t>
  </si>
  <si>
    <t>FMU</t>
  </si>
  <si>
    <t>FMX</t>
  </si>
  <si>
    <t>FNB</t>
  </si>
  <si>
    <t>FNN</t>
  </si>
  <si>
    <t>FNO</t>
  </si>
  <si>
    <t>FNS</t>
  </si>
  <si>
    <t>FNT</t>
  </si>
  <si>
    <t>FNU</t>
  </si>
  <si>
    <t>FOA</t>
  </si>
  <si>
    <t>FOC</t>
  </si>
  <si>
    <t>FON</t>
  </si>
  <si>
    <t>FOO</t>
  </si>
  <si>
    <t>FOP</t>
  </si>
  <si>
    <t>FOU</t>
  </si>
  <si>
    <t>FPK</t>
  </si>
  <si>
    <t>FPM</t>
  </si>
  <si>
    <t>FPP</t>
  </si>
  <si>
    <t>FPV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</si>
  <si>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</si>
  <si>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</si>
  <si>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</si>
  <si>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</si>
  <si>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</si>
  <si>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</si>
  <si>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</si>
  <si>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</si>
  <si>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</si>
  <si>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</si>
  <si>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</si>
  <si>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</si>
  <si>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</si>
  <si>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FSO</t>
  </si>
  <si>
    <t>FSU</t>
  </si>
  <si>
    <t>FTA</t>
  </si>
  <si>
    <t>FTC</t>
  </si>
  <si>
    <t>FTD</t>
  </si>
  <si>
    <t>FTE</t>
  </si>
  <si>
    <t>FTF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</si>
  <si>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</si>
  <si>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</si>
  <si>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</si>
  <si>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</si>
  <si>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</si>
  <si>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</si>
  <si>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</si>
  <si>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</si>
  <si>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</si>
  <si>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</si>
  <si>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</si>
  <si>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</si>
  <si>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</si>
  <si>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FWG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</si>
  <si>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</si>
  <si>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</si>
  <si>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</si>
  <si>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</si>
  <si>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</si>
  <si>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</si>
  <si>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</si>
  <si>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</si>
  <si>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</si>
  <si>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</si>
  <si>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</si>
  <si>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FZC</t>
  </si>
  <si>
    <t>FZN</t>
  </si>
  <si>
    <t>BAX2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</si>
  <si>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</si>
  <si>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</si>
  <si>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</si>
  <si>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</si>
  <si>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</si>
  <si>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</si>
  <si>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</si>
  <si>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</si>
  <si>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</si>
  <si>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</si>
  <si>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</si>
  <si>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BAX2-BAX4-BAX5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</si>
  <si>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</si>
  <si>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</si>
  <si>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</si>
  <si>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</si>
  <si>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</si>
  <si>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</si>
  <si>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</si>
  <si>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</si>
  <si>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</si>
  <si>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BAX2-BAX5-BAX7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</si>
  <si>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</si>
  <si>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</si>
  <si>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</si>
  <si>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</si>
  <si>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</si>
  <si>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</si>
  <si>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</si>
  <si>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BAX2-BAX6-BAX9</t>
  </si>
  <si>
    <t>BAX4-BAX7-BAX10</t>
  </si>
  <si>
    <t>BAX5-BAX8-BAX11</t>
  </si>
  <si>
    <t>BAX6-BAX9-BAX12</t>
  </si>
  <si>
    <t>BAX7-BAX10-BAX13</t>
  </si>
  <si>
    <t>BAX8-BAX11-BAX14</t>
  </si>
  <si>
    <t>BAX2-BAX7-BAX11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</si>
  <si>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</si>
  <si>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</si>
  <si>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</si>
  <si>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</si>
  <si>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</si>
  <si>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</si>
  <si>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</si>
  <si>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</si>
  <si>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</si>
  <si>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</si>
  <si>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</si>
  <si>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</si>
  <si>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</si>
  <si>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</si>
  <si>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</si>
  <si>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</si>
  <si>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</si>
  <si>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</si>
  <si>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</si>
  <si>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</si>
  <si>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</si>
  <si>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</si>
  <si>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</si>
  <si>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</si>
  <si>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</si>
  <si>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</si>
  <si>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</si>
  <si>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</si>
  <si>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</si>
  <si>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</si>
  <si>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</si>
  <si>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</si>
  <si>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</si>
  <si>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</si>
  <si>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</si>
  <si>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</si>
  <si>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</si>
  <si>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</si>
  <si>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</si>
  <si>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</si>
  <si>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</si>
  <si>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</si>
  <si>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</si>
  <si>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</si>
  <si>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</si>
  <si>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</si>
  <si>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</si>
  <si>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</si>
  <si>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</si>
  <si>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</si>
  <si>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</si>
  <si>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</si>
  <si>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</si>
  <si>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</si>
  <si>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</si>
  <si>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</si>
  <si>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</si>
  <si>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</si>
  <si>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</si>
  <si>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</si>
  <si>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</si>
  <si>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9 FEVRIER 2022</t>
  </si>
  <si>
    <t>Société aurifère Barrick</t>
  </si>
  <si>
    <t>Mines Agnico Eagle Limitée</t>
  </si>
  <si>
    <t>Groupe Aecon Inc.</t>
  </si>
  <si>
    <t>Brookfield Asset Management Inc. Class A (ajusté)</t>
  </si>
  <si>
    <t>Brookfield Asset Management Inc. Class A (ajusté) (ajusté)</t>
  </si>
  <si>
    <t>Bombardier Inc. Classe B</t>
  </si>
  <si>
    <t xml:space="preserve">BCE Inc.  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</si>
  <si>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</si>
  <si>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</si>
  <si>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</si>
  <si>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</si>
  <si>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</si>
  <si>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</si>
  <si>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</si>
  <si>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</si>
  <si>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</si>
  <si>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</si>
  <si>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</si>
  <si>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ECN Capital Corp. (CA)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</si>
  <si>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</si>
  <si>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</si>
  <si>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</si>
  <si>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</si>
  <si>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BetaPro Crude Oil Inverse Leveraged Daily Bear ETF</t>
  </si>
  <si>
    <t>H&amp;R Real Estate Investment Trust (ajusté)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</si>
  <si>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</si>
  <si>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</si>
  <si>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</si>
  <si>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</si>
  <si>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</si>
  <si>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</si>
  <si>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</si>
  <si>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</si>
  <si>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</si>
  <si>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</si>
  <si>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</si>
  <si>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</si>
  <si>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</si>
  <si>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Neptune Solutions Bien-Être Inc.</t>
  </si>
  <si>
    <t>Paramount Resources Ltd. Classe A</t>
  </si>
  <si>
    <t>Power Corporation du Canada</t>
  </si>
  <si>
    <t>Quebecor Inc. Class B</t>
  </si>
  <si>
    <t>Rogers Communications Inc. Classe B</t>
  </si>
  <si>
    <t xml:space="preserve">Métaux Russel Inc. </t>
  </si>
  <si>
    <t>Banque Royale du Canada</t>
  </si>
  <si>
    <t>Score Media and Gaming Inc (CA) (ajusté)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</si>
  <si>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</si>
  <si>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</si>
  <si>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</si>
  <si>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</si>
  <si>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</si>
  <si>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</si>
  <si>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</si>
  <si>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</si>
  <si>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</si>
  <si>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</si>
  <si>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Options sur le dollar US</t>
  </si>
  <si>
    <t>The Valens Company Inc.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</si>
  <si>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</si>
  <si>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</si>
  <si>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</si>
  <si>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</si>
  <si>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</si>
  <si>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</si>
  <si>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</si>
  <si>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</si>
  <si>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</si>
  <si>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</si>
  <si>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</si>
  <si>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</si>
  <si>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</si>
  <si>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</si>
  <si>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</si>
  <si>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l'indice S&amp;P/TSX 60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</si>
  <si>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</si>
  <si>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</si>
  <si>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</si>
  <si>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plafonné des services aux collectivités S&amp;P/TSX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</si>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</sst>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FEBRUARY 9,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0.11643904239513274</v>
      </c>
      <c r="D5" s="40">
        <v>0.11633141814236378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0.15443311570382978</v>
      </c>
      <c r="D6" s="45">
        <v>0.15407206903243265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0.29483377798432897</v>
      </c>
      <c r="D7" s="50">
        <v>0.2941581659185255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5.7850324738570082E-2</v>
      </c>
      <c r="D8" s="50">
        <v>5.7700836044514689E-2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0.16562169469174903</v>
      </c>
      <c r="D9" s="50">
        <v>0.16559907798662682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0.10358711731707096</v>
      </c>
      <c r="D10" s="50">
        <v>0.10342121823782573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0.13347873846206382</v>
      </c>
      <c r="D11" s="50">
        <v>0.13335511246881057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0.17810246286983472</v>
      </c>
      <c r="D12" s="50">
        <v>0.1804439917281799</v>
      </c>
      <c r="E12" s="51">
        <v>0</v>
      </c>
      <c r="F12" s="52">
        <v>0</v>
      </c>
    </row>
    <row r="13" spans="1:6" ht="14.25" customHeight="1" x14ac:dyDescent="0.25">
      <c r="A13" s="48" t="s">
        <v>56</v>
      </c>
      <c r="B13" s="49" t="s">
        <v>57</v>
      </c>
      <c r="C13" s="39">
        <v>0.11323958795627409</v>
      </c>
      <c r="D13" s="50">
        <v>0.1131675073755246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0.10943975853828655</v>
      </c>
      <c r="D14" s="50">
        <v>0.10908690322048895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6.8106861736370553E-2</v>
      </c>
      <c r="D15" s="50">
        <v>6.810368343872239E-2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8.0940789695622337E-2</v>
      </c>
      <c r="D16" s="50">
        <v>8.0966724418266717E-2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8.7865477860407909E-2</v>
      </c>
      <c r="D17" s="50">
        <v>8.7667031616376803E-2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0.10352069262452609</v>
      </c>
      <c r="D18" s="50">
        <v>0.10443629041934727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0.11914973371640719</v>
      </c>
      <c r="D19" s="50">
        <v>0.11874451340715403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0.34090093614619965</v>
      </c>
      <c r="D20" s="50">
        <v>0.34045996937072859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0.13481281133897194</v>
      </c>
      <c r="D21" s="50">
        <v>0.13526710051800356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8.1115851030375691E-2</v>
      </c>
      <c r="D22" s="50">
        <v>8.0941367998763114E-2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0.11722674711161445</v>
      </c>
      <c r="D23" s="50">
        <v>0.11683503424290537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8.7655584696181538E-2</v>
      </c>
      <c r="D24" s="50">
        <v>8.7764611581270247E-2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8.340359423994384E-2</v>
      </c>
      <c r="D25" s="50">
        <v>8.3372616188129522E-2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7.2123006302789935E-2</v>
      </c>
      <c r="D26" s="50">
        <v>7.2120748712773269E-2</v>
      </c>
      <c r="E26" s="51">
        <v>0</v>
      </c>
      <c r="F26" s="52">
        <v>1</v>
      </c>
    </row>
    <row r="27" spans="1:6" x14ac:dyDescent="0.25">
      <c r="A27" s="54" t="s">
        <v>84</v>
      </c>
      <c r="B27" s="49" t="s">
        <v>85</v>
      </c>
      <c r="C27" s="39">
        <v>8.2454693870156345E-2</v>
      </c>
      <c r="D27" s="50">
        <v>8.2428046776281405E-2</v>
      </c>
      <c r="E27" s="55">
        <v>0</v>
      </c>
      <c r="F27" s="56">
        <v>1</v>
      </c>
    </row>
    <row r="28" spans="1:6" x14ac:dyDescent="0.25">
      <c r="A28" s="54" t="s">
        <v>86</v>
      </c>
      <c r="B28" s="49" t="s">
        <v>87</v>
      </c>
      <c r="C28" s="39">
        <v>0.17432079332239275</v>
      </c>
      <c r="D28" s="50">
        <v>0.17138573276204244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0.16087364422327202</v>
      </c>
      <c r="D29" s="50">
        <v>0.16022633374938108</v>
      </c>
      <c r="E29" s="55">
        <v>0</v>
      </c>
      <c r="F29" s="56">
        <v>0</v>
      </c>
    </row>
    <row r="30" spans="1:6" x14ac:dyDescent="0.25">
      <c r="A30" s="54" t="s">
        <v>90</v>
      </c>
      <c r="B30" s="49" t="s">
        <v>91</v>
      </c>
      <c r="C30" s="39">
        <v>8.9005163848944399E-2</v>
      </c>
      <c r="D30" s="50">
        <v>8.8692675462154064E-2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5.0586381393900995E-2</v>
      </c>
      <c r="D31" s="50">
        <v>5.093395130118019E-2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0.10226604974184138</v>
      </c>
      <c r="D32" s="50">
        <v>0.10218639702262455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7.0431236237658554E-2</v>
      </c>
      <c r="D33" s="50">
        <v>7.0311154837738116E-2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7.1388062384283246E-2</v>
      </c>
      <c r="D34" s="50">
        <v>7.1268591656136943E-2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0.10203353298207127</v>
      </c>
      <c r="D35" s="50">
        <v>0.10200474920351597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0.13660074465503222</v>
      </c>
      <c r="D36" s="50">
        <v>0.13658739961678465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8.6212763311344698E-2</v>
      </c>
      <c r="D37" s="50">
        <v>8.6253331018580459E-2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0.15759627649340785</v>
      </c>
      <c r="D38" s="50">
        <v>0.15734611375719185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0.1956824557747307</v>
      </c>
      <c r="D39" s="50">
        <v>0.19569501528230873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0.10213014328289072</v>
      </c>
      <c r="D40" s="50">
        <v>0.10190521469056071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6.9448157611201863E-2</v>
      </c>
      <c r="D41" s="50">
        <v>6.9277348933011768E-2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6.0567673569756508E-2</v>
      </c>
      <c r="D42" s="50">
        <v>6.0419663391732555E-2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0.2871296016261437</v>
      </c>
      <c r="D43" s="50">
        <v>0.28696366295630343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0.2871296016261437</v>
      </c>
      <c r="D44" s="50">
        <v>0.28696366295630343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0.2871296016261437</v>
      </c>
      <c r="D45" s="50">
        <v>0.28696366295630343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0.15786430058503079</v>
      </c>
      <c r="D46" s="50">
        <v>0.15749405559169502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0.14251434366509916</v>
      </c>
      <c r="D47" s="50">
        <v>0.1424919735313131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0.10096593760640903</v>
      </c>
      <c r="D48" s="50">
        <v>0.10068267040268067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6.1381773983629304E-2</v>
      </c>
      <c r="D49" s="50">
        <v>6.1274893993325585E-2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0.10480439697569893</v>
      </c>
      <c r="D50" s="50">
        <v>0.10455075536264899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5.9236601776620559E-2</v>
      </c>
      <c r="D51" s="50">
        <v>5.9232854434803701E-2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7.4338580479713173E-2</v>
      </c>
      <c r="D52" s="50">
        <v>7.433035222949981E-2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0.15255872089298558</v>
      </c>
      <c r="D53" s="50">
        <v>0.15199384030749249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0.10910987832678576</v>
      </c>
      <c r="D54" s="50">
        <v>0.10906907310694432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0.11336786041035501</v>
      </c>
      <c r="D55" s="50">
        <v>0.11313805248838328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0.2126969746492906</v>
      </c>
      <c r="D56" s="50">
        <v>0.21249924604938397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0.11264804344437074</v>
      </c>
      <c r="D57" s="50">
        <v>0.11269198223338325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9.9200806630341754E-2</v>
      </c>
      <c r="D58" s="50">
        <v>9.8872706214579109E-2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5.348475160506707E-2</v>
      </c>
      <c r="D59" s="50">
        <v>5.3481935892289639E-2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0.23874075038832696</v>
      </c>
      <c r="D60" s="50">
        <v>0.23869530012342316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7.9569908358167352E-2</v>
      </c>
      <c r="D61" s="58">
        <v>7.9472246993734508E-2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0.19838997333460517</v>
      </c>
      <c r="D62" s="58">
        <v>0.19821372519305736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8.8878466453414587E-2</v>
      </c>
      <c r="D63" s="58">
        <v>8.8876328718112171E-2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0.1404310758852953</v>
      </c>
      <c r="D64" s="58">
        <v>0.14061150426629329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6.6402426037289269E-2</v>
      </c>
      <c r="D65" s="58">
        <v>6.6341244189035684E-2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0.12185762526754065</v>
      </c>
      <c r="D66" s="58">
        <v>0.12163282681017916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6.5262547439140867E-2</v>
      </c>
      <c r="D67" s="50">
        <v>6.5365921825749851E-2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7.7703782820681688E-2</v>
      </c>
      <c r="D68" s="50">
        <v>7.7589204861608932E-2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0.15008065084550609</v>
      </c>
      <c r="D69" s="50">
        <v>0.14961140596078376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6.4238214079847533E-2</v>
      </c>
      <c r="D70" s="50">
        <v>6.4080022705028605E-2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0.19431650045389715</v>
      </c>
      <c r="D71" s="50">
        <v>0.19430619646093367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6.1305786998588879E-2</v>
      </c>
      <c r="D72" s="50">
        <v>6.1200747433379228E-2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0.15717826960888279</v>
      </c>
      <c r="D73" s="50">
        <v>0.1571637603652313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9.1055653956856136E-2</v>
      </c>
      <c r="D74" s="50">
        <v>9.1524780087530191E-2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6.6325338749727375E-2</v>
      </c>
      <c r="D75" s="50">
        <v>6.6463928702609851E-2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0.182253271951588</v>
      </c>
      <c r="D76" s="50">
        <v>0.18214993648548627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5.4034760345851043E-2</v>
      </c>
      <c r="D77" s="50">
        <v>5.390789346247371E-2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7.4306373965175268E-2</v>
      </c>
      <c r="D78" s="50">
        <v>7.4082611569580264E-2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0.15591809793379591</v>
      </c>
      <c r="D79" s="50">
        <v>0.15556201724627861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0.11455223340680479</v>
      </c>
      <c r="D80" s="50">
        <v>0.11457093811122332</v>
      </c>
      <c r="E80" s="55">
        <v>0</v>
      </c>
      <c r="F80" s="56">
        <v>1</v>
      </c>
    </row>
    <row r="81" spans="1:6" x14ac:dyDescent="0.25">
      <c r="A81" s="54" t="s">
        <v>192</v>
      </c>
      <c r="B81" s="49" t="s">
        <v>193</v>
      </c>
      <c r="C81" s="39">
        <v>8.4959288907066721E-2</v>
      </c>
      <c r="D81" s="50">
        <v>8.4734183621177919E-2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0.21754724685452986</v>
      </c>
      <c r="D82" s="50">
        <v>0.21757212440975598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9.4974233448334111E-2</v>
      </c>
      <c r="D83" s="50">
        <v>9.4807530262414355E-2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/>
      <c r="D84" s="50">
        <v>0.18403595811253304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7.1132120817127081E-2</v>
      </c>
      <c r="D85" s="50">
        <v>7.0974767302175557E-2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0.16371910218877955</v>
      </c>
      <c r="D86" s="50">
        <v>0.16385991822031737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6.1530970623053446E-2</v>
      </c>
      <c r="D87" s="50">
        <v>6.1531779393152956E-2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0.1068122028417903</v>
      </c>
      <c r="D88" s="50">
        <v>0.10646195292029279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0.15135265709966925</v>
      </c>
      <c r="D89" s="50">
        <v>0.15134425582254185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9.3435855892085889E-2</v>
      </c>
      <c r="D90" s="50">
        <v>9.3263567493815897E-2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9.0424455002500431E-2</v>
      </c>
      <c r="D91" s="50">
        <v>9.0383757925061592E-2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0.2871296016261437</v>
      </c>
      <c r="D92" s="50">
        <v>0.28696366295630343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0.10965195298210213</v>
      </c>
      <c r="D93" s="50">
        <v>0.10964761748335936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0.10893588014361039</v>
      </c>
      <c r="D94" s="50">
        <v>0.10890384442110049</v>
      </c>
      <c r="E94" s="55">
        <v>0</v>
      </c>
      <c r="F94" s="56">
        <v>1</v>
      </c>
    </row>
    <row r="95" spans="1:6" x14ac:dyDescent="0.25">
      <c r="A95" s="54" t="s">
        <v>220</v>
      </c>
      <c r="B95" s="49" t="s">
        <v>221</v>
      </c>
      <c r="C95" s="39">
        <v>0.17634750808013933</v>
      </c>
      <c r="D95" s="50">
        <v>0.17771280021947222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0.14708546016143295</v>
      </c>
      <c r="D96" s="50">
        <v>0.147077031445498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0.11151957682211908</v>
      </c>
      <c r="D97" s="50">
        <v>0.11130829148756469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0.21786679160884148</v>
      </c>
      <c r="D98" s="50">
        <v>0.21709743795522798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0.27476429289514859</v>
      </c>
      <c r="D99" s="50">
        <v>0.27478674006685322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0.1505248549101568</v>
      </c>
      <c r="D100" s="50">
        <v>0.15052263553207001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4.3808315110148724E-2</v>
      </c>
      <c r="D101" s="50">
        <v>4.3712246699027832E-2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/>
      <c r="D102" s="50">
        <v>0.93647510919638155</v>
      </c>
      <c r="E102" s="55">
        <v>1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6.4631326329230118E-2</v>
      </c>
      <c r="D103" s="50">
        <v>6.4629104935857204E-2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6.0184003674970357E-2</v>
      </c>
      <c r="D104" s="50">
        <v>6.017989680698934E-2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0.18705419449485675</v>
      </c>
      <c r="D105" s="50">
        <v>0.18787753259734549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0.14139463772257357</v>
      </c>
      <c r="D106" s="50">
        <v>0.14109360190863146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0.17921946923898929</v>
      </c>
      <c r="D107" s="50">
        <v>0.17868990093863055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0.2871296016261437</v>
      </c>
      <c r="D108" s="50">
        <v>0.28696366295630343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0.2871296016261437</v>
      </c>
      <c r="D109" s="50">
        <v>0.28696366295630343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0.2871296016261437</v>
      </c>
      <c r="D110" s="50">
        <v>0.28696366295630343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0.2871296016261437</v>
      </c>
      <c r="D111" s="50">
        <v>0.28696366295630343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9.2712766917288719E-2</v>
      </c>
      <c r="D112" s="50">
        <v>9.2960237057748779E-2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5.7592881837756446E-2</v>
      </c>
      <c r="D113" s="50">
        <v>5.7732164907239779E-2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0.17111469338448754</v>
      </c>
      <c r="D114" s="50">
        <v>0.17063387477846792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9.5837555936247931E-2</v>
      </c>
      <c r="D115" s="50">
        <v>9.5909395687145779E-2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0.18480015664733673</v>
      </c>
      <c r="D116" s="50">
        <v>0.18483834905685478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0.16830271333639787</v>
      </c>
      <c r="D117" s="50">
        <v>0.16962312675753266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0.11460080811989037</v>
      </c>
      <c r="D118" s="50">
        <v>0.11427129331816496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4.7617323646838225E-2</v>
      </c>
      <c r="D119" s="50">
        <v>4.7502975577499051E-2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8.4850455283940113E-2</v>
      </c>
      <c r="D120" s="50">
        <v>8.4591646959629146E-2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0.19912022703561627</v>
      </c>
      <c r="D121" s="50">
        <v>0.20061524589159863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9.6275413096175003E-2</v>
      </c>
      <c r="D122" s="50">
        <v>9.6519898301360263E-2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0.10597838957834392</v>
      </c>
      <c r="D123" s="50">
        <v>0.10594653627918282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6.7987976630361352E-2</v>
      </c>
      <c r="D124" s="50">
        <v>6.7862875613241155E-2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0.12787049424626445</v>
      </c>
      <c r="D125" s="50">
        <v>0.12777548103087516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0.38875331771604449</v>
      </c>
      <c r="D126" s="50">
        <v>0.38861393624965962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0.15105260574109483</v>
      </c>
      <c r="D127" s="50">
        <v>0.15103555970910973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8.1911903830957727E-2</v>
      </c>
      <c r="D128" s="50">
        <v>8.2101129224778413E-2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6.3077831389899322E-2</v>
      </c>
      <c r="D129" s="50">
        <v>6.2981081747730025E-2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4.1586281665488098E-2</v>
      </c>
      <c r="D130" s="50">
        <v>4.1577898187177095E-2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0.17102750656604254</v>
      </c>
      <c r="D131" s="50">
        <v>0.1703615463911341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0.10485786692222551</v>
      </c>
      <c r="D132" s="50">
        <v>0.10485446084883421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0.28458595371302592</v>
      </c>
      <c r="D133" s="50">
        <v>0.28452065402493909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0.21753529907788216</v>
      </c>
      <c r="D134" s="50">
        <v>0.21789520013576447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0.206768164701396</v>
      </c>
      <c r="D135" s="50">
        <v>0.2071862870052682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0.16351121417753745</v>
      </c>
      <c r="D136" s="50">
        <v>0.16304274140106809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0.33140668833278381</v>
      </c>
      <c r="D137" s="50">
        <v>0.33160790612298063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0.32468179598144853</v>
      </c>
      <c r="D138" s="50">
        <v>0.32537951730666881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0.20800574071288722</v>
      </c>
      <c r="D139" s="50">
        <v>0.20734447524940719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3.143377411571302E-2</v>
      </c>
      <c r="D140" s="50">
        <v>3.1370406740748716E-2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6.4951973272317401E-2</v>
      </c>
      <c r="D141" s="50">
        <v>6.494871785780279E-2</v>
      </c>
      <c r="E141" s="55">
        <v>0</v>
      </c>
      <c r="F141" s="56">
        <v>1</v>
      </c>
    </row>
    <row r="142" spans="1:6" x14ac:dyDescent="0.25">
      <c r="A142" s="54" t="s">
        <v>314</v>
      </c>
      <c r="B142" s="49" t="s">
        <v>315</v>
      </c>
      <c r="C142" s="39">
        <v>0.48834298597899717</v>
      </c>
      <c r="D142" s="50">
        <v>0.48797652541689718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0.17696750037464867</v>
      </c>
      <c r="D143" s="50">
        <v>0.17694392221478644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5.0433335518559802E-2</v>
      </c>
      <c r="D144" s="50">
        <v>5.0329591612539748E-2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7.8860782791890821E-2</v>
      </c>
      <c r="D145" s="50">
        <v>7.868747580184568E-2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5.6299334908403165E-2</v>
      </c>
      <c r="D146" s="50">
        <v>5.6166173843919233E-2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0.14268525870451237</v>
      </c>
      <c r="D147" s="50">
        <v>0.14354928560742036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7.156803804156503E-2</v>
      </c>
      <c r="D148" s="50">
        <v>7.1360111742037186E-2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0.15292003120326503</v>
      </c>
      <c r="D149" s="50">
        <v>0.15292294615184188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0.1020357234117234</v>
      </c>
      <c r="D150" s="50">
        <v>0.10190965909825089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0.11653324304171145</v>
      </c>
      <c r="D151" s="50">
        <v>0.11623399674617257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9.1998896963804755E-2</v>
      </c>
      <c r="D152" s="50">
        <v>9.2003042694944775E-2</v>
      </c>
      <c r="E152" s="55">
        <v>0</v>
      </c>
      <c r="F152" s="56">
        <v>1</v>
      </c>
    </row>
    <row r="153" spans="1:6" x14ac:dyDescent="0.25">
      <c r="A153" s="54" t="s">
        <v>336</v>
      </c>
      <c r="B153" s="49" t="s">
        <v>337</v>
      </c>
      <c r="C153" s="39">
        <v>0.13030980113854657</v>
      </c>
      <c r="D153" s="50">
        <v>0.13002788286469474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0.18669367369634943</v>
      </c>
      <c r="D154" s="50">
        <v>0.1863040259676966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0.14245591840879743</v>
      </c>
      <c r="D155" s="50">
        <v>0.14234422413909414</v>
      </c>
      <c r="E155" s="55">
        <v>0</v>
      </c>
      <c r="F155" s="56">
        <v>0</v>
      </c>
    </row>
    <row r="156" spans="1:6" x14ac:dyDescent="0.25">
      <c r="A156" s="54" t="s">
        <v>342</v>
      </c>
      <c r="B156" s="49" t="s">
        <v>343</v>
      </c>
      <c r="C156" s="39">
        <v>7.3961816553571383E-2</v>
      </c>
      <c r="D156" s="50">
        <v>7.3964030223479763E-2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0.15228765116671311</v>
      </c>
      <c r="D157" s="50">
        <v>0.15209983374946257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0.15071107573007719</v>
      </c>
      <c r="D158" s="50">
        <v>0.1509703477971224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0.13029327179891254</v>
      </c>
      <c r="D159" s="50">
        <v>0.1299148589306543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5.8462864839132767E-2</v>
      </c>
      <c r="D160" s="50">
        <v>5.8380751035994799E-2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0.28552336534697365</v>
      </c>
      <c r="D161" s="50">
        <v>0.28477900376178744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7.4841239364139445E-2</v>
      </c>
      <c r="D162" s="50">
        <v>7.4664149004438435E-2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0.20702637153293638</v>
      </c>
      <c r="D163" s="50">
        <v>0.20647248072823352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0.11829212934269387</v>
      </c>
      <c r="D164" s="50">
        <v>0.11811249852977977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0.10765731062995568</v>
      </c>
      <c r="D165" s="50">
        <v>0.10743526939091966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0.23426989494145548</v>
      </c>
      <c r="D166" s="50">
        <v>0.23374801750479504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0.16334023848306073</v>
      </c>
      <c r="D167" s="50">
        <v>0.16348367865095889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0.16841100385494898</v>
      </c>
      <c r="D168" s="50">
        <v>0.16793152979811113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6.1107745820848415E-2</v>
      </c>
      <c r="D169" s="50">
        <v>6.1109184638653509E-2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0.14969631363475877</v>
      </c>
      <c r="D170" s="50">
        <v>0.15076846563867499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0.18754922451302863</v>
      </c>
      <c r="D171" s="50">
        <v>0.1876674787039623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0.14678562530472511</v>
      </c>
      <c r="D172" s="50">
        <v>0.14800418617841848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0.20956613789587308</v>
      </c>
      <c r="D173" s="50">
        <v>0.20920413372515395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8.5853885092836105E-2</v>
      </c>
      <c r="D174" s="50">
        <v>8.5669975600969464E-2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8.1261864885576338E-2</v>
      </c>
      <c r="D175" s="50">
        <v>8.1120181658075996E-2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9.9438129954847548E-2</v>
      </c>
      <c r="D176" s="50">
        <v>9.9135145656908966E-2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0.11831642588695342</v>
      </c>
      <c r="D177" s="58">
        <v>0.11798271149184625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5.8890483626556578E-2</v>
      </c>
      <c r="D178" s="50">
        <v>5.897565100863722E-2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9.101133643686482E-2</v>
      </c>
      <c r="D179" s="50">
        <v>9.0717607107486442E-2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0.13895752627164912</v>
      </c>
      <c r="D180" s="50">
        <v>0.13864667138676215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7.3455340098127181E-2</v>
      </c>
      <c r="D181" s="50">
        <v>7.3302418362556285E-2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0.24584775408113671</v>
      </c>
      <c r="D182" s="50">
        <v>0.24552963596781019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0.13296986923118689</v>
      </c>
      <c r="D183" s="50">
        <v>0.13245080387990354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0.252609692612912</v>
      </c>
      <c r="D184" s="50">
        <v>0.25290397009871013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0.215909016467703</v>
      </c>
      <c r="D185" s="50">
        <v>0.21881274125899342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0.11213647635264079</v>
      </c>
      <c r="D186" s="50">
        <v>0.11303695399087134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6.5863829799158613E-2</v>
      </c>
      <c r="D187" s="50">
        <v>6.5698257134344157E-2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0.10577142594036346</v>
      </c>
      <c r="D188" s="50">
        <v>0.10553353265464305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0.33147795026256488</v>
      </c>
      <c r="D189" s="50">
        <v>0.3308286736461441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6.381541151986457E-2</v>
      </c>
      <c r="D190" s="50">
        <v>6.3733788109823636E-2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0.20348286426629686</v>
      </c>
      <c r="D191" s="50">
        <v>0.20349329094162799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0.18233216075621839</v>
      </c>
      <c r="D192" s="50">
        <v>0.18251178207650681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0.29178058774868021</v>
      </c>
      <c r="D193" s="50">
        <v>0.29156689340609754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0.23082292210162697</v>
      </c>
      <c r="D194" s="50">
        <v>0.23356735007147697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8.2877378046547129E-2</v>
      </c>
      <c r="D195" s="50">
        <v>8.2663474080462082E-2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0.12228928079312355</v>
      </c>
      <c r="D196" s="50">
        <v>0.12295295433947954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0.32470913710261773</v>
      </c>
      <c r="D197" s="50">
        <v>0.32417356107440298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7.0304762772404675E-2</v>
      </c>
      <c r="D198" s="50">
        <v>7.0288991165035453E-2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0.19137888455915111</v>
      </c>
      <c r="D199" s="50">
        <v>0.19114178440561802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0.13550241042651784</v>
      </c>
      <c r="D200" s="50">
        <v>0.13700880634477153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6.5275517958997609E-2</v>
      </c>
      <c r="D201" s="50">
        <v>6.5093340303044533E-2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0.15940629073397605</v>
      </c>
      <c r="D202" s="50">
        <v>0.15905978189467432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0.13681320173656258</v>
      </c>
      <c r="D203" s="50">
        <v>0.13717538129446888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8.5023275287449601E-2</v>
      </c>
      <c r="D204" s="50">
        <v>8.478482355604966E-2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0.15087178661216097</v>
      </c>
      <c r="D205" s="50">
        <v>0.15088773021334426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6.4425374796700297E-2</v>
      </c>
      <c r="D206" s="50">
        <v>6.4358721457647844E-2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7.3944325621913443E-2</v>
      </c>
      <c r="D207" s="50">
        <v>7.3759962670700951E-2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0.17064101034942908</v>
      </c>
      <c r="D208" s="50">
        <v>0.17047438001680684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0.11600987327436849</v>
      </c>
      <c r="D209" s="50">
        <v>0.11574104341678268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0.19203721150039202</v>
      </c>
      <c r="D210" s="50">
        <v>0.19166733128255062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0.15571743995191295</v>
      </c>
      <c r="D211" s="50">
        <v>0.15536638353125487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0.25571797805512236</v>
      </c>
      <c r="D212" s="58">
        <v>0.25653017343374429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6.3967461130713194E-2</v>
      </c>
      <c r="D213" s="58">
        <v>6.3970743516820902E-2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7.3292884758245982E-2</v>
      </c>
      <c r="D214" s="50">
        <v>7.3281193167728978E-2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9.5458456606544881E-2</v>
      </c>
      <c r="D215" s="50">
        <v>9.5324973033369398E-2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6.3476996671274044E-2</v>
      </c>
      <c r="D216" s="50">
        <v>6.3297168823742186E-2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0.17793603375309405</v>
      </c>
      <c r="D217" s="50">
        <v>0.17737384915786947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5.7036218919055241E-2</v>
      </c>
      <c r="D218" s="50">
        <v>5.6937589251894162E-2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0.19530433634133265</v>
      </c>
      <c r="D219" s="50">
        <v>0.19479309617522106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7.5702110510400225E-2</v>
      </c>
      <c r="D220" s="50">
        <v>7.5489934863164632E-2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9.839042141333279E-2</v>
      </c>
      <c r="D221" s="50">
        <v>9.8110639047548479E-2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6.1839291864694168E-2</v>
      </c>
      <c r="D222" s="50">
        <v>6.1822148674200952E-2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6.5982596843078598E-2</v>
      </c>
      <c r="D223" s="50">
        <v>6.6144114152657016E-2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0.14228973482973103</v>
      </c>
      <c r="D224" s="50">
        <v>0.14176049083598569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0.37445220120632816</v>
      </c>
      <c r="D225" s="50">
        <v>0.37348765107360998</v>
      </c>
      <c r="E225" s="55">
        <v>0</v>
      </c>
      <c r="F225" s="56">
        <v>1</v>
      </c>
    </row>
    <row r="226" spans="1:6" x14ac:dyDescent="0.25">
      <c r="A226" s="54" t="s">
        <v>482</v>
      </c>
      <c r="B226" s="49" t="s">
        <v>483</v>
      </c>
      <c r="C226" s="39">
        <v>0.14942186995033474</v>
      </c>
      <c r="D226" s="62">
        <v>0.15011320031847952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0.20166300029010145</v>
      </c>
      <c r="D227" s="50">
        <v>0.20119847426299298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5.1974627194426387E-2</v>
      </c>
      <c r="D228" s="50">
        <v>5.1977024374317546E-2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0.23787325415444821</v>
      </c>
      <c r="D229" s="50">
        <v>0.23780120743378097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0.14513781266265952</v>
      </c>
      <c r="D230" s="50">
        <v>0.14497788408403398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7.3887633756973936E-2</v>
      </c>
      <c r="D231" s="50">
        <v>7.3703283383094814E-2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6.9426874785056006E-2</v>
      </c>
      <c r="D232" s="50">
        <v>6.923387936631914E-2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6.0581230610955418E-2</v>
      </c>
      <c r="D233" s="50">
        <v>6.0465759611557417E-2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9.2046075685789902E-2</v>
      </c>
      <c r="D234" s="50">
        <v>9.19269423604617E-2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0.10192720509254845</v>
      </c>
      <c r="D235" s="50">
        <v>0.10172235965005717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0.17707761844753683</v>
      </c>
      <c r="D236" s="50">
        <v>0.17637976750477677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8.5431234583651608E-2</v>
      </c>
      <c r="D237" s="50">
        <v>8.5306787968813358E-2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6.6845856534790818E-2</v>
      </c>
      <c r="D238" s="50">
        <v>6.669139029754291E-2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0.29391670967894845</v>
      </c>
      <c r="D239" s="50">
        <v>0.29505833192246184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0.13970978454838917</v>
      </c>
      <c r="D240" s="50">
        <v>0.13969622614374641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0.19854068313912557</v>
      </c>
      <c r="D241" s="50">
        <v>0.19812536373808012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8.8827435351261239E-2</v>
      </c>
      <c r="D242" s="50">
        <v>8.8601961631004672E-2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0.12503219058117254</v>
      </c>
      <c r="D243" s="50">
        <v>0.12466569129981263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0.17084049186874389</v>
      </c>
      <c r="D244" s="50">
        <v>0.17181120709958853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0.13337812129970131</v>
      </c>
      <c r="D245" s="50">
        <v>0.13337671602636283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5.4743270437602888E-2</v>
      </c>
      <c r="D246" s="50">
        <v>5.4622504602874641E-2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5.0092704493852773E-2</v>
      </c>
      <c r="D247" s="50">
        <v>4.9987290240152332E-2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3.7927160953108233E-2</v>
      </c>
      <c r="D248" s="50">
        <v>3.7854792036035034E-2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4.2744318716508474E-2</v>
      </c>
      <c r="D249" s="50">
        <v>4.2735714442583173E-2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8.2121013499591333E-2</v>
      </c>
      <c r="D250" s="50">
        <v>8.1894803107922104E-2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9.595258978146412E-2</v>
      </c>
      <c r="D251" s="50">
        <v>9.5693970181717741E-2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9.6082886752649518E-2</v>
      </c>
      <c r="D252" s="50">
        <v>9.6092379746035891E-2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6.7131200131143459E-2</v>
      </c>
      <c r="D253" s="50">
        <v>6.7009113952167465E-2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7.4012003343788005E-2</v>
      </c>
      <c r="D254" s="50">
        <v>7.4313264181352076E-2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0.17178291177288765</v>
      </c>
      <c r="D255" s="50">
        <v>0.17164255985291088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0.11652101002327815</v>
      </c>
      <c r="D256" s="50">
        <v>0.11083148524323955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6.6151607092718209E-2</v>
      </c>
      <c r="D257" s="50">
        <v>6.6135475031552052E-2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0.1045846075903788</v>
      </c>
      <c r="D258" s="50">
        <v>0.10437697046225013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0.25115225121951468</v>
      </c>
      <c r="D259" s="50">
        <v>0.25050493894402709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0.3096936253225937</v>
      </c>
      <c r="D260" s="50">
        <v>0.30964486871466956</v>
      </c>
      <c r="E260" s="55">
        <v>0</v>
      </c>
      <c r="F260" s="56">
        <v>1</v>
      </c>
    </row>
    <row r="261" spans="1:6" x14ac:dyDescent="0.25">
      <c r="A261" s="54" t="s">
        <v>552</v>
      </c>
      <c r="B261" s="49" t="s">
        <v>553</v>
      </c>
      <c r="C261" s="39">
        <v>0.13153464863595668</v>
      </c>
      <c r="D261" s="50">
        <v>0.13185860323048051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0.11924483746289843</v>
      </c>
      <c r="D262" s="50">
        <v>0.11881398602922899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7.9533999839194153E-2</v>
      </c>
      <c r="D263" s="50">
        <v>7.9533526352756206E-2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7.4969434037950838E-2</v>
      </c>
      <c r="D264" s="50">
        <v>7.4906410544486934E-2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5.531184785033922E-2</v>
      </c>
      <c r="D265" s="58">
        <v>5.521730045030486E-2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0.21521299882494399</v>
      </c>
      <c r="D266" s="58">
        <v>0.21479064506838105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0.20977316092275561</v>
      </c>
      <c r="D267" s="50">
        <v>0.21064468497634853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0.13399410366901054</v>
      </c>
      <c r="D268" s="50">
        <v>0.13352586334625785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2.7357289646885885E-2</v>
      </c>
      <c r="D269" s="50">
        <v>2.7478984039353109E-2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2.0922261562659555E-2</v>
      </c>
      <c r="D270" s="50">
        <v>2.0867713986626284E-2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0.15337458971603024</v>
      </c>
      <c r="D271" s="50">
        <v>0.15323128539634229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0.20337978700371501</v>
      </c>
      <c r="D272" s="50">
        <v>0.20337978700371501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5.5807377839056878E-2</v>
      </c>
      <c r="D273" s="50">
        <v>5.5921715494466978E-2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0.19149999059868078</v>
      </c>
      <c r="D274" s="50">
        <v>0.19205354632283445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0.27617459338910677</v>
      </c>
      <c r="D275" s="50">
        <v>0.27621800673292207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0.27588663976484079</v>
      </c>
      <c r="D276" s="50">
        <v>0.27591888249024071</v>
      </c>
      <c r="E276" s="55">
        <v>0</v>
      </c>
      <c r="F276" s="56">
        <v>1</v>
      </c>
    </row>
    <row r="277" spans="1:6" x14ac:dyDescent="0.25">
      <c r="A277" s="61" t="s">
        <v>584</v>
      </c>
      <c r="B277" s="49" t="s">
        <v>585</v>
      </c>
      <c r="C277" s="39">
        <v>0.79890948597176736</v>
      </c>
      <c r="D277" s="50">
        <v>0.79867824048403191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9.8604838060890997E-3</v>
      </c>
      <c r="D278" s="50">
        <v>9.8533686142452531E-3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1.3757393923338419E-2</v>
      </c>
      <c r="D279" s="50">
        <v>1.3739777842793772E-2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7.6396276973163382E-2</v>
      </c>
      <c r="D280" s="50">
        <v>7.6493205156924593E-2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0.22086541237410787</v>
      </c>
      <c r="D281" s="50">
        <v>0.22055587615805539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0.16382007638838492</v>
      </c>
      <c r="D282" s="50">
        <v>0.16483221133359607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0.22794793415322576</v>
      </c>
      <c r="D283" s="58">
        <v>0.22725876477243701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0.15973045094329341</v>
      </c>
      <c r="D284" s="58">
        <v>0.15924371929368286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0.11683153677211815</v>
      </c>
      <c r="D285" s="58">
        <v>0.11662522518562332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5.9153679741880127E-2</v>
      </c>
      <c r="D286" s="58">
        <v>5.9187328894382142E-2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0.12875942960227757</v>
      </c>
      <c r="D287" s="50">
        <v>0.12868936864217714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0.22313213255602596</v>
      </c>
      <c r="D288" s="58">
        <v>0.22250841800736093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8.0292989161183131E-2</v>
      </c>
      <c r="D289" s="50">
        <v>8.1194380504891556E-2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0.12061703030097118</v>
      </c>
      <c r="D290" s="50">
        <v>0.12035190679205991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7.6003750765524403E-2</v>
      </c>
      <c r="D291" s="50">
        <v>7.5851970727408166E-2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0.32375870113806493</v>
      </c>
      <c r="D292" s="50">
        <v>0.32369217994302907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1.3893359641526859E-2</v>
      </c>
      <c r="D293" s="50">
        <v>1.3893117662457193E-2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3.8569607604919752E-2</v>
      </c>
      <c r="D294" s="50">
        <v>3.8475249309239026E-2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0.10452902894241139</v>
      </c>
      <c r="D295" s="50">
        <v>0.10427807722972898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5.0217114245911E-2</v>
      </c>
      <c r="D296" s="50">
        <v>5.0104063951762152E-2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0.10277623059697681</v>
      </c>
      <c r="D297" s="50">
        <v>0.10304606370740484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4.8393253524421052E-2</v>
      </c>
      <c r="D298" s="50">
        <v>4.8276264227710836E-2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5.3214670900964336E-2</v>
      </c>
      <c r="D299" s="50">
        <v>5.3098563322538671E-2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4.7077179582730888E-2</v>
      </c>
      <c r="D300" s="50">
        <v>4.6973029942364186E-2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5.4111915228177258E-2</v>
      </c>
      <c r="D301" s="50">
        <v>5.4020368583431545E-2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6.5746438548894073E-3</v>
      </c>
      <c r="D302" s="50">
        <v>6.5698407947455441E-3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5.4858585605248936E-2</v>
      </c>
      <c r="D303" s="50">
        <v>5.4725945205933824E-2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7.7454551703711572E-2</v>
      </c>
      <c r="D304" s="50">
        <v>7.7245379773356493E-2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0.1327833446916476</v>
      </c>
      <c r="D305" s="50">
        <v>0.13277945400820709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2.1982196364063296E-2</v>
      </c>
      <c r="D306" s="50">
        <v>2.1928213907032312E-2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8.8801215714509302E-2</v>
      </c>
      <c r="D307" s="50">
        <v>8.8797592269717326E-2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5.0448354458766692E-2</v>
      </c>
      <c r="D308" s="50">
        <v>5.0335946604109609E-2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5.8556356847936968E-2</v>
      </c>
      <c r="D309" s="50">
        <v>5.8424010572518011E-2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5.3401636193073608E-2</v>
      </c>
      <c r="D310" s="50">
        <v>5.3285624025251645E-2</v>
      </c>
      <c r="E310" s="55">
        <v>0</v>
      </c>
      <c r="F310" s="56">
        <v>0</v>
      </c>
    </row>
    <row r="311" spans="1:6" x14ac:dyDescent="0.25">
      <c r="A311" s="54" t="s">
        <v>650</v>
      </c>
      <c r="B311" s="49" t="s">
        <v>652</v>
      </c>
      <c r="C311" s="39">
        <v>8.4435400574897915E-2</v>
      </c>
      <c r="D311" s="50">
        <v>8.4251969231592366E-2</v>
      </c>
      <c r="E311" s="55">
        <v>1</v>
      </c>
      <c r="F311" s="56">
        <v>0</v>
      </c>
    </row>
    <row r="312" spans="1:6" x14ac:dyDescent="0.25">
      <c r="A312" s="54" t="s">
        <v>653</v>
      </c>
      <c r="B312" s="49" t="s">
        <v>654</v>
      </c>
      <c r="C312" s="39">
        <v>3.4719787823477198E-2</v>
      </c>
      <c r="D312" s="50">
        <v>3.4867578169872779E-2</v>
      </c>
      <c r="E312" s="55">
        <v>0</v>
      </c>
      <c r="F312" s="56">
        <v>0</v>
      </c>
    </row>
    <row r="313" spans="1:6" x14ac:dyDescent="0.25">
      <c r="A313" s="54" t="s">
        <v>655</v>
      </c>
      <c r="B313" s="49" t="s">
        <v>656</v>
      </c>
      <c r="C313" s="39">
        <v>3.8205572322990357E-2</v>
      </c>
      <c r="D313" s="50">
        <v>3.8178684625045575E-2</v>
      </c>
      <c r="E313" s="55">
        <v>0</v>
      </c>
      <c r="F313" s="56">
        <v>0</v>
      </c>
    </row>
    <row r="314" spans="1:6" x14ac:dyDescent="0.25">
      <c r="A314" s="54" t="s">
        <v>657</v>
      </c>
      <c r="B314" s="57" t="s">
        <v>658</v>
      </c>
      <c r="C314" s="39">
        <v>3.4552439491943039E-2</v>
      </c>
      <c r="D314" s="50">
        <v>3.4521234471784151E-2</v>
      </c>
      <c r="E314" s="55">
        <v>0</v>
      </c>
      <c r="F314" s="56">
        <v>0</v>
      </c>
    </row>
    <row r="315" spans="1:6" x14ac:dyDescent="0.25">
      <c r="A315" s="54" t="s">
        <v>659</v>
      </c>
      <c r="B315" s="49" t="s">
        <v>660</v>
      </c>
      <c r="C315" s="39">
        <v>7.8419587739291141E-2</v>
      </c>
      <c r="D315" s="50">
        <v>7.8293321521538298E-2</v>
      </c>
      <c r="E315" s="55">
        <v>0</v>
      </c>
      <c r="F315" s="56">
        <v>0</v>
      </c>
    </row>
    <row r="316" spans="1:6" x14ac:dyDescent="0.25">
      <c r="A316" s="54" t="s">
        <v>661</v>
      </c>
      <c r="B316" s="49" t="s">
        <v>662</v>
      </c>
      <c r="C316" s="39">
        <v>5.5363787544050296E-2</v>
      </c>
      <c r="D316" s="50">
        <v>5.5448566465066504E-2</v>
      </c>
      <c r="E316" s="55">
        <v>0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0.10442773296375776</v>
      </c>
      <c r="D317" s="50">
        <v>0.10420585923921354</v>
      </c>
      <c r="E317" s="55">
        <v>0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6.0906453899335383E-2</v>
      </c>
      <c r="D318" s="50">
        <v>6.0755168671142376E-2</v>
      </c>
      <c r="E318" s="55">
        <v>0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5.6108238526006396E-2</v>
      </c>
      <c r="D319" s="50">
        <v>5.6110356819542455E-2</v>
      </c>
      <c r="E319" s="55">
        <v>0</v>
      </c>
      <c r="F319" s="56">
        <v>0</v>
      </c>
    </row>
    <row r="320" spans="1:6" x14ac:dyDescent="0.25">
      <c r="A320" s="54" t="s">
        <v>669</v>
      </c>
      <c r="B320" s="49" t="s">
        <v>670</v>
      </c>
      <c r="C320" s="39">
        <v>4.8270070310939522E-2</v>
      </c>
      <c r="D320" s="50">
        <v>4.8196837213352675E-2</v>
      </c>
      <c r="E320" s="55">
        <v>0</v>
      </c>
      <c r="F320" s="56">
        <v>0</v>
      </c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FEBRUARY 9,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671</v>
      </c>
      <c r="B5" s="49" t="s">
        <v>672</v>
      </c>
      <c r="C5" s="39">
        <v>1.7863590106014604E-3</v>
      </c>
      <c r="D5" s="50">
        <v>1.7782198373276785E-3</v>
      </c>
    </row>
    <row r="6" spans="1:4" x14ac:dyDescent="0.25">
      <c r="A6" s="48" t="s">
        <v>673</v>
      </c>
      <c r="B6" s="49" t="s">
        <v>672</v>
      </c>
      <c r="C6" s="39">
        <v>2.7311539298887164E-3</v>
      </c>
      <c r="D6" s="50">
        <v>2.7187319186675013E-3</v>
      </c>
    </row>
    <row r="7" spans="1:4" x14ac:dyDescent="0.25">
      <c r="A7" s="48" t="s">
        <v>674</v>
      </c>
      <c r="B7" s="49" t="s">
        <v>672</v>
      </c>
      <c r="C7" s="39">
        <v>2.7708550736335932E-3</v>
      </c>
      <c r="D7" s="50">
        <v>2.7605193534235295E-3</v>
      </c>
    </row>
    <row r="8" spans="1:4" x14ac:dyDescent="0.25">
      <c r="A8" s="48" t="s">
        <v>675</v>
      </c>
      <c r="B8" s="49" t="s">
        <v>672</v>
      </c>
      <c r="C8" s="39">
        <v>2.554660116544611E-3</v>
      </c>
      <c r="D8" s="50">
        <v>2.5471027073025888E-3</v>
      </c>
    </row>
    <row r="9" spans="1:4" x14ac:dyDescent="0.25">
      <c r="A9" s="48" t="s">
        <v>676</v>
      </c>
      <c r="B9" s="49" t="s">
        <v>677</v>
      </c>
      <c r="C9" s="39">
        <v>1.7876549486497046E-2</v>
      </c>
      <c r="D9" s="50">
        <v>1.7841841248473794E-2</v>
      </c>
    </row>
    <row r="10" spans="1:4" x14ac:dyDescent="0.25">
      <c r="A10" s="48" t="s">
        <v>678</v>
      </c>
      <c r="B10" s="49" t="s">
        <v>679</v>
      </c>
      <c r="C10" s="39">
        <v>1.0922693022974647E-2</v>
      </c>
      <c r="D10" s="50">
        <v>1.092042600447677E-2</v>
      </c>
    </row>
    <row r="11" spans="1:4" x14ac:dyDescent="0.25">
      <c r="A11" s="48" t="s">
        <v>680</v>
      </c>
      <c r="B11" s="49" t="s">
        <v>681</v>
      </c>
      <c r="C11" s="39">
        <v>4.5839543763291773E-3</v>
      </c>
      <c r="D11" s="50">
        <v>4.5844614191115369E-3</v>
      </c>
    </row>
    <row r="12" spans="1:4" x14ac:dyDescent="0.25">
      <c r="A12" s="48" t="s">
        <v>682</v>
      </c>
      <c r="B12" s="49" t="s">
        <v>683</v>
      </c>
      <c r="C12" s="39">
        <v>8.2312227240467003E-4</v>
      </c>
      <c r="D12" s="50">
        <v>8.2283755959650844E-4</v>
      </c>
    </row>
    <row r="13" spans="1:4" x14ac:dyDescent="0.25">
      <c r="A13" s="48" t="s">
        <v>684</v>
      </c>
      <c r="B13" s="49" t="s">
        <v>683</v>
      </c>
      <c r="C13" s="39">
        <v>2.3397006764564331E-3</v>
      </c>
      <c r="D13" s="50">
        <v>2.3281288179313893E-3</v>
      </c>
    </row>
    <row r="14" spans="1:4" x14ac:dyDescent="0.25">
      <c r="A14" s="63" t="s">
        <v>685</v>
      </c>
      <c r="B14" s="49" t="s">
        <v>683</v>
      </c>
      <c r="C14" s="39">
        <v>2.3600792467666433E-3</v>
      </c>
      <c r="D14" s="50">
        <v>2.3484042484408808E-3</v>
      </c>
    </row>
    <row r="15" spans="1:4" x14ac:dyDescent="0.25">
      <c r="A15" s="48" t="s">
        <v>686</v>
      </c>
      <c r="B15" s="49" t="s">
        <v>683</v>
      </c>
      <c r="C15" s="39">
        <v>2.3628570889539903E-3</v>
      </c>
      <c r="D15" s="50">
        <v>2.3511683658688433E-3</v>
      </c>
    </row>
    <row r="16" spans="1:4" x14ac:dyDescent="0.25">
      <c r="A16" s="48" t="s">
        <v>687</v>
      </c>
      <c r="B16" s="49" t="s">
        <v>688</v>
      </c>
      <c r="C16" s="39">
        <v>4.4677548597029861E-2</v>
      </c>
      <c r="D16" s="50">
        <v>4.4526319281296772E-2</v>
      </c>
    </row>
    <row r="17" spans="1:4" x14ac:dyDescent="0.25">
      <c r="A17" s="63" t="s">
        <v>689</v>
      </c>
      <c r="B17" s="49" t="s">
        <v>690</v>
      </c>
      <c r="C17" s="39">
        <v>5.0400717664458944E-2</v>
      </c>
      <c r="D17" s="50">
        <v>5.0289837566354287E-2</v>
      </c>
    </row>
    <row r="18" spans="1:4" x14ac:dyDescent="0.25">
      <c r="A18" s="63" t="s">
        <v>691</v>
      </c>
      <c r="B18" s="49" t="s">
        <v>692</v>
      </c>
      <c r="C18" s="39">
        <v>5.1288437324526939E-2</v>
      </c>
      <c r="D18" s="50">
        <v>5.1176037321437634E-2</v>
      </c>
    </row>
    <row r="19" spans="1:4" x14ac:dyDescent="0.25">
      <c r="A19" s="63" t="s">
        <v>693</v>
      </c>
      <c r="B19" s="49" t="s">
        <v>694</v>
      </c>
      <c r="C19" s="39">
        <v>3.3875194346166239E-2</v>
      </c>
      <c r="D19" s="50">
        <v>3.3532998719336675E-2</v>
      </c>
    </row>
    <row r="20" spans="1:4" x14ac:dyDescent="0.25">
      <c r="A20" s="63" t="s">
        <v>695</v>
      </c>
      <c r="B20" s="49" t="s">
        <v>694</v>
      </c>
      <c r="C20" s="39">
        <v>6.5109680258491717E-2</v>
      </c>
      <c r="D20" s="50">
        <v>6.4451567820188474E-2</v>
      </c>
    </row>
    <row r="21" spans="1:4" x14ac:dyDescent="0.25">
      <c r="A21" s="63" t="s">
        <v>696</v>
      </c>
      <c r="B21" s="53" t="s">
        <v>694</v>
      </c>
      <c r="C21" s="39">
        <v>5.6154891788777979E-2</v>
      </c>
      <c r="D21" s="50">
        <v>5.5579588670306303E-2</v>
      </c>
    </row>
    <row r="22" spans="1:4" x14ac:dyDescent="0.25">
      <c r="A22" s="63" t="s">
        <v>697</v>
      </c>
      <c r="B22" s="53" t="s">
        <v>698</v>
      </c>
      <c r="C22" s="39">
        <v>4.9906715974317985E-2</v>
      </c>
      <c r="D22" s="50">
        <v>4.9808131003821914E-2</v>
      </c>
    </row>
    <row r="23" spans="1:4" x14ac:dyDescent="0.25">
      <c r="A23" s="63" t="s">
        <v>699</v>
      </c>
      <c r="B23" s="53" t="s">
        <v>700</v>
      </c>
      <c r="C23" s="39">
        <v>0.11109314528638178</v>
      </c>
      <c r="D23" s="50">
        <v>0.11140685488920996</v>
      </c>
    </row>
    <row r="24" spans="1:4" x14ac:dyDescent="0.25">
      <c r="A24" s="63" t="s">
        <v>701</v>
      </c>
      <c r="B24" s="53" t="s">
        <v>702</v>
      </c>
      <c r="C24" s="39">
        <v>5.2719995056368874E-2</v>
      </c>
      <c r="D24" s="50">
        <v>5.2605412314674069E-2</v>
      </c>
    </row>
    <row r="25" spans="1:4" x14ac:dyDescent="0.25">
      <c r="A25" s="63" t="s">
        <v>703</v>
      </c>
      <c r="B25" s="53" t="s">
        <v>704</v>
      </c>
      <c r="C25" s="39">
        <v>5.1411372384505258E-2</v>
      </c>
      <c r="D25" s="50">
        <v>5.1306720067659531E-2</v>
      </c>
    </row>
    <row r="26" spans="1:4" x14ac:dyDescent="0.25">
      <c r="A26" s="63" t="s">
        <v>705</v>
      </c>
      <c r="B26" s="53" t="s">
        <v>706</v>
      </c>
      <c r="C26" s="39">
        <v>7.8311501134284978E-2</v>
      </c>
      <c r="D26" s="50">
        <v>7.8102300400710589E-2</v>
      </c>
    </row>
    <row r="27" spans="1:4" x14ac:dyDescent="0.25">
      <c r="A27" s="63" t="s">
        <v>707</v>
      </c>
      <c r="B27" s="53" t="s">
        <v>708</v>
      </c>
      <c r="C27" s="39">
        <v>5.49657467760718E-2</v>
      </c>
      <c r="D27" s="50">
        <v>5.4843754710961534E-2</v>
      </c>
    </row>
    <row r="28" spans="1:4" x14ac:dyDescent="0.25">
      <c r="A28" s="63" t="s">
        <v>709</v>
      </c>
      <c r="B28" s="53" t="s">
        <v>710</v>
      </c>
      <c r="C28" s="39">
        <v>5.1411372384505258E-2</v>
      </c>
      <c r="D28" s="50">
        <v>5.1306720067659531E-2</v>
      </c>
    </row>
    <row r="29" spans="1:4" x14ac:dyDescent="0.25">
      <c r="A29" s="63" t="s">
        <v>711</v>
      </c>
      <c r="B29" s="53" t="s">
        <v>712</v>
      </c>
      <c r="C29" s="39">
        <v>3.8898110269630831E-2</v>
      </c>
      <c r="D29" s="50">
        <v>3.8885477329676899E-2</v>
      </c>
    </row>
    <row r="30" spans="1:4" x14ac:dyDescent="0.25">
      <c r="A30" s="63" t="s">
        <v>713</v>
      </c>
      <c r="B30" s="53" t="s">
        <v>714</v>
      </c>
      <c r="C30" s="39">
        <v>0.10526330561614447</v>
      </c>
      <c r="D30" s="50">
        <v>0.10500705371712822</v>
      </c>
    </row>
    <row r="31" spans="1:4" x14ac:dyDescent="0.25">
      <c r="A31" s="63"/>
      <c r="B31" s="53"/>
      <c r="C31" s="39"/>
      <c r="D31" s="50"/>
    </row>
    <row r="32" spans="1:4" x14ac:dyDescent="0.25">
      <c r="A32" s="63"/>
      <c r="B32" s="53"/>
      <c r="C32" s="39"/>
      <c r="D32" s="50"/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FEBRUARY 9,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715</v>
      </c>
      <c r="B5" s="38" t="s">
        <v>67</v>
      </c>
      <c r="C5" s="64">
        <v>0.10352069262452609</v>
      </c>
      <c r="D5" s="40">
        <v>0.10443629041934727</v>
      </c>
    </row>
    <row r="6" spans="1:4" x14ac:dyDescent="0.25">
      <c r="A6" s="48" t="s">
        <v>716</v>
      </c>
      <c r="B6" s="49" t="s">
        <v>127</v>
      </c>
      <c r="C6" s="39">
        <v>0.10096593760640903</v>
      </c>
      <c r="D6" s="45">
        <v>0.10068267040268067</v>
      </c>
    </row>
    <row r="7" spans="1:4" x14ac:dyDescent="0.25">
      <c r="A7" s="48" t="s">
        <v>717</v>
      </c>
      <c r="B7" s="49" t="s">
        <v>53</v>
      </c>
      <c r="C7" s="39">
        <v>0.13347873846206382</v>
      </c>
      <c r="D7" s="50">
        <v>0.13335511246881057</v>
      </c>
    </row>
    <row r="8" spans="1:4" x14ac:dyDescent="0.25">
      <c r="A8" s="48" t="s">
        <v>718</v>
      </c>
      <c r="B8" s="49" t="s">
        <v>61</v>
      </c>
      <c r="C8" s="39">
        <v>6.8106861736370553E-2</v>
      </c>
      <c r="D8" s="50">
        <v>6.810368343872239E-2</v>
      </c>
    </row>
    <row r="9" spans="1:4" x14ac:dyDescent="0.25">
      <c r="A9" s="48" t="s">
        <v>719</v>
      </c>
      <c r="B9" s="49" t="s">
        <v>69</v>
      </c>
      <c r="C9" s="39">
        <v>0.11914973371640719</v>
      </c>
      <c r="D9" s="45">
        <v>0.11874451340715403</v>
      </c>
    </row>
    <row r="10" spans="1:4" x14ac:dyDescent="0.25">
      <c r="A10" s="48" t="s">
        <v>720</v>
      </c>
      <c r="B10" s="49" t="s">
        <v>41</v>
      </c>
      <c r="C10" s="39">
        <v>0.11643904239513274</v>
      </c>
      <c r="D10" s="50">
        <v>0.11633141814236378</v>
      </c>
    </row>
    <row r="11" spans="1:4" x14ac:dyDescent="0.25">
      <c r="A11" s="48" t="s">
        <v>721</v>
      </c>
      <c r="B11" s="49" t="s">
        <v>87</v>
      </c>
      <c r="C11" s="39">
        <v>0.17432079332239275</v>
      </c>
      <c r="D11" s="45">
        <v>0.17138573276204244</v>
      </c>
    </row>
    <row r="12" spans="1:4" x14ac:dyDescent="0.25">
      <c r="A12" s="48" t="s">
        <v>722</v>
      </c>
      <c r="B12" s="49" t="s">
        <v>93</v>
      </c>
      <c r="C12" s="39">
        <v>5.0586381393900995E-2</v>
      </c>
      <c r="D12" s="50">
        <v>5.093395130118019E-2</v>
      </c>
    </row>
    <row r="13" spans="1:4" x14ac:dyDescent="0.25">
      <c r="A13" s="48" t="s">
        <v>723</v>
      </c>
      <c r="B13" s="49" t="s">
        <v>103</v>
      </c>
      <c r="C13" s="39">
        <v>0.13660074465503222</v>
      </c>
      <c r="D13" s="45">
        <v>0.13658739961678465</v>
      </c>
    </row>
    <row r="14" spans="1:4" x14ac:dyDescent="0.25">
      <c r="A14" s="48" t="s">
        <v>724</v>
      </c>
      <c r="B14" s="49" t="s">
        <v>113</v>
      </c>
      <c r="C14" s="39">
        <v>6.9448157611201863E-2</v>
      </c>
      <c r="D14" s="50">
        <v>6.9277348933011768E-2</v>
      </c>
    </row>
    <row r="15" spans="1:4" x14ac:dyDescent="0.25">
      <c r="A15" s="48" t="s">
        <v>725</v>
      </c>
      <c r="B15" s="49" t="s">
        <v>161</v>
      </c>
      <c r="C15" s="39">
        <v>6.6402426037289269E-2</v>
      </c>
      <c r="D15" s="45">
        <v>6.6341244189035684E-2</v>
      </c>
    </row>
    <row r="16" spans="1:4" x14ac:dyDescent="0.25">
      <c r="A16" s="48" t="s">
        <v>726</v>
      </c>
      <c r="B16" s="49" t="s">
        <v>169</v>
      </c>
      <c r="C16" s="39">
        <v>0.15008065084550609</v>
      </c>
      <c r="D16" s="50">
        <v>0.14961140596078376</v>
      </c>
    </row>
    <row r="17" spans="1:4" x14ac:dyDescent="0.25">
      <c r="A17" s="48" t="s">
        <v>727</v>
      </c>
      <c r="B17" s="49" t="s">
        <v>135</v>
      </c>
      <c r="C17" s="39">
        <v>7.4338580479713173E-2</v>
      </c>
      <c r="D17" s="45">
        <v>7.433035222949981E-2</v>
      </c>
    </row>
    <row r="18" spans="1:4" x14ac:dyDescent="0.25">
      <c r="A18" s="48" t="s">
        <v>728</v>
      </c>
      <c r="B18" s="49" t="s">
        <v>501</v>
      </c>
      <c r="C18" s="39">
        <v>0.10192720509254845</v>
      </c>
      <c r="D18" s="50">
        <v>0.10172235965005717</v>
      </c>
    </row>
    <row r="19" spans="1:4" x14ac:dyDescent="0.25">
      <c r="A19" s="48" t="s">
        <v>729</v>
      </c>
      <c r="B19" s="49" t="s">
        <v>165</v>
      </c>
      <c r="C19" s="39">
        <v>6.5262547439140867E-2</v>
      </c>
      <c r="D19" s="45">
        <v>6.5365921825749851E-2</v>
      </c>
    </row>
    <row r="20" spans="1:4" x14ac:dyDescent="0.25">
      <c r="A20" s="48" t="s">
        <v>730</v>
      </c>
      <c r="B20" s="49" t="s">
        <v>167</v>
      </c>
      <c r="C20" s="39">
        <v>7.7703782820681688E-2</v>
      </c>
      <c r="D20" s="50">
        <v>7.7589204861608932E-2</v>
      </c>
    </row>
    <row r="21" spans="1:4" x14ac:dyDescent="0.25">
      <c r="A21" s="48" t="s">
        <v>731</v>
      </c>
      <c r="B21" s="49" t="s">
        <v>163</v>
      </c>
      <c r="C21" s="39">
        <v>0.12185762526754065</v>
      </c>
      <c r="D21" s="45">
        <v>0.12163282681017916</v>
      </c>
    </row>
    <row r="22" spans="1:4" x14ac:dyDescent="0.25">
      <c r="A22" s="48" t="s">
        <v>732</v>
      </c>
      <c r="B22" s="49" t="s">
        <v>181</v>
      </c>
      <c r="C22" s="39">
        <v>6.6325338749727375E-2</v>
      </c>
      <c r="D22" s="50">
        <v>6.6463928702609851E-2</v>
      </c>
    </row>
    <row r="23" spans="1:4" x14ac:dyDescent="0.25">
      <c r="A23" s="48" t="s">
        <v>733</v>
      </c>
      <c r="B23" s="49" t="s">
        <v>153</v>
      </c>
      <c r="C23" s="39">
        <v>7.9569908358167352E-2</v>
      </c>
      <c r="D23" s="45">
        <v>7.9472246993734508E-2</v>
      </c>
    </row>
    <row r="24" spans="1:4" x14ac:dyDescent="0.25">
      <c r="A24" s="48" t="s">
        <v>734</v>
      </c>
      <c r="B24" s="49" t="s">
        <v>205</v>
      </c>
      <c r="C24" s="39">
        <v>6.1530970623053446E-2</v>
      </c>
      <c r="D24" s="50">
        <v>6.1531779393152956E-2</v>
      </c>
    </row>
    <row r="25" spans="1:4" x14ac:dyDescent="0.25">
      <c r="A25" s="48" t="s">
        <v>735</v>
      </c>
      <c r="B25" s="49" t="s">
        <v>239</v>
      </c>
      <c r="C25" s="39">
        <v>6.0184003674970357E-2</v>
      </c>
      <c r="D25" s="45">
        <v>6.017989680698934E-2</v>
      </c>
    </row>
    <row r="26" spans="1:4" x14ac:dyDescent="0.25">
      <c r="A26" s="48" t="s">
        <v>736</v>
      </c>
      <c r="B26" s="49" t="s">
        <v>225</v>
      </c>
      <c r="C26" s="39">
        <v>0.11151957682211908</v>
      </c>
      <c r="D26" s="50">
        <v>0.11130829148756469</v>
      </c>
    </row>
    <row r="27" spans="1:4" x14ac:dyDescent="0.25">
      <c r="A27" s="48" t="s">
        <v>737</v>
      </c>
      <c r="B27" s="49" t="s">
        <v>621</v>
      </c>
      <c r="C27" s="39">
        <v>0.10452902894241139</v>
      </c>
      <c r="D27" s="45">
        <v>0.10427807722972898</v>
      </c>
    </row>
    <row r="28" spans="1:4" x14ac:dyDescent="0.25">
      <c r="A28" s="48" t="s">
        <v>738</v>
      </c>
      <c r="B28" s="49" t="s">
        <v>97</v>
      </c>
      <c r="C28" s="39">
        <v>0.10772375128814531</v>
      </c>
      <c r="D28" s="50">
        <v>0.10760366988822487</v>
      </c>
    </row>
    <row r="29" spans="1:4" x14ac:dyDescent="0.25">
      <c r="A29" s="48" t="s">
        <v>739</v>
      </c>
      <c r="B29" s="49" t="s">
        <v>231</v>
      </c>
      <c r="C29" s="39">
        <v>0.1505248549101568</v>
      </c>
      <c r="D29" s="45">
        <v>0.15052263553207001</v>
      </c>
    </row>
    <row r="30" spans="1:4" x14ac:dyDescent="0.25">
      <c r="A30" s="48" t="s">
        <v>740</v>
      </c>
      <c r="B30" s="49" t="s">
        <v>237</v>
      </c>
      <c r="C30" s="39">
        <v>6.4631326329230118E-2</v>
      </c>
      <c r="D30" s="50">
        <v>6.4629104935857204E-2</v>
      </c>
    </row>
    <row r="31" spans="1:4" x14ac:dyDescent="0.25">
      <c r="A31" s="48" t="s">
        <v>741</v>
      </c>
      <c r="B31" s="49" t="s">
        <v>249</v>
      </c>
      <c r="C31" s="39">
        <v>0.2871296016261437</v>
      </c>
      <c r="D31" s="45">
        <v>0.28696366295630343</v>
      </c>
    </row>
    <row r="32" spans="1:4" x14ac:dyDescent="0.25">
      <c r="A32" s="48" t="s">
        <v>742</v>
      </c>
      <c r="B32" s="49" t="s">
        <v>251</v>
      </c>
      <c r="C32" s="39">
        <v>0.2871296016261437</v>
      </c>
      <c r="D32" s="50">
        <v>0.28696366295630343</v>
      </c>
    </row>
    <row r="33" spans="1:4" x14ac:dyDescent="0.25">
      <c r="A33" s="48" t="s">
        <v>743</v>
      </c>
      <c r="B33" s="49" t="s">
        <v>215</v>
      </c>
      <c r="C33" s="39">
        <v>0.2871296016261437</v>
      </c>
      <c r="D33" s="45">
        <v>0.28696366295630343</v>
      </c>
    </row>
    <row r="34" spans="1:4" x14ac:dyDescent="0.25">
      <c r="A34" s="48" t="s">
        <v>744</v>
      </c>
      <c r="B34" s="49" t="s">
        <v>359</v>
      </c>
      <c r="C34" s="39">
        <v>0.11829212934269387</v>
      </c>
      <c r="D34" s="50">
        <v>0.11811249852977977</v>
      </c>
    </row>
    <row r="35" spans="1:4" x14ac:dyDescent="0.25">
      <c r="A35" s="48" t="s">
        <v>745</v>
      </c>
      <c r="B35" s="49" t="s">
        <v>257</v>
      </c>
      <c r="C35" s="39">
        <v>7.5999341659082925E-2</v>
      </c>
      <c r="D35" s="45">
        <v>7.6138624728566251E-2</v>
      </c>
    </row>
    <row r="36" spans="1:4" x14ac:dyDescent="0.25">
      <c r="A36" s="48" t="s">
        <v>746</v>
      </c>
      <c r="B36" s="49" t="s">
        <v>269</v>
      </c>
      <c r="C36" s="39">
        <v>4.7617323646838225E-2</v>
      </c>
      <c r="D36" s="50">
        <v>4.7502975577499051E-2</v>
      </c>
    </row>
    <row r="37" spans="1:4" x14ac:dyDescent="0.25">
      <c r="A37" s="48" t="s">
        <v>747</v>
      </c>
      <c r="B37" s="49" t="s">
        <v>261</v>
      </c>
      <c r="C37" s="39">
        <v>9.5837555936247931E-2</v>
      </c>
      <c r="D37" s="45">
        <v>9.5909395687145779E-2</v>
      </c>
    </row>
    <row r="38" spans="1:4" x14ac:dyDescent="0.25">
      <c r="A38" s="48" t="s">
        <v>748</v>
      </c>
      <c r="B38" s="49" t="s">
        <v>279</v>
      </c>
      <c r="C38" s="39">
        <v>6.7987976630361352E-2</v>
      </c>
      <c r="D38" s="50">
        <v>6.7862875613241155E-2</v>
      </c>
    </row>
    <row r="39" spans="1:4" x14ac:dyDescent="0.25">
      <c r="A39" s="48" t="s">
        <v>749</v>
      </c>
      <c r="B39" s="49" t="s">
        <v>327</v>
      </c>
      <c r="C39" s="39">
        <v>7.156803804156503E-2</v>
      </c>
      <c r="D39" s="45">
        <v>7.1360111742037186E-2</v>
      </c>
    </row>
    <row r="40" spans="1:4" x14ac:dyDescent="0.25">
      <c r="A40" s="48" t="s">
        <v>750</v>
      </c>
      <c r="B40" s="49" t="s">
        <v>281</v>
      </c>
      <c r="C40" s="39">
        <v>0.12787049424626445</v>
      </c>
      <c r="D40" s="50">
        <v>0.12777548103087516</v>
      </c>
    </row>
    <row r="41" spans="1:4" x14ac:dyDescent="0.25">
      <c r="A41" s="48" t="s">
        <v>751</v>
      </c>
      <c r="B41" s="49" t="s">
        <v>291</v>
      </c>
      <c r="C41" s="39">
        <v>4.1586281665488098E-2</v>
      </c>
      <c r="D41" s="45">
        <v>4.1577898187177095E-2</v>
      </c>
    </row>
    <row r="42" spans="1:4" x14ac:dyDescent="0.25">
      <c r="A42" s="48" t="s">
        <v>752</v>
      </c>
      <c r="B42" s="49" t="s">
        <v>253</v>
      </c>
      <c r="C42" s="39">
        <v>0.2871296016261437</v>
      </c>
      <c r="D42" s="50">
        <v>0.28696366295630343</v>
      </c>
    </row>
    <row r="43" spans="1:4" x14ac:dyDescent="0.25">
      <c r="A43" s="48" t="s">
        <v>753</v>
      </c>
      <c r="B43" s="49" t="s">
        <v>297</v>
      </c>
      <c r="C43" s="39">
        <v>0.28458595371302592</v>
      </c>
      <c r="D43" s="45">
        <v>0.28452065402493909</v>
      </c>
    </row>
    <row r="44" spans="1:4" x14ac:dyDescent="0.25">
      <c r="A44" s="48" t="s">
        <v>754</v>
      </c>
      <c r="B44" s="49" t="s">
        <v>321</v>
      </c>
      <c r="C44" s="39">
        <v>7.8860782791890821E-2</v>
      </c>
      <c r="D44" s="50">
        <v>7.868747580184568E-2</v>
      </c>
    </row>
    <row r="45" spans="1:4" x14ac:dyDescent="0.25">
      <c r="A45" s="48" t="s">
        <v>755</v>
      </c>
      <c r="B45" s="49" t="s">
        <v>627</v>
      </c>
      <c r="C45" s="39">
        <v>4.8393253524421052E-2</v>
      </c>
      <c r="D45" s="45">
        <v>4.8276264227710836E-2</v>
      </c>
    </row>
    <row r="46" spans="1:4" x14ac:dyDescent="0.25">
      <c r="A46" s="48" t="s">
        <v>756</v>
      </c>
      <c r="B46" s="49" t="s">
        <v>323</v>
      </c>
      <c r="C46" s="39">
        <v>5.6299334908403165E-2</v>
      </c>
      <c r="D46" s="50">
        <v>5.6166173843919233E-2</v>
      </c>
    </row>
    <row r="47" spans="1:4" x14ac:dyDescent="0.25">
      <c r="A47" s="48" t="s">
        <v>757</v>
      </c>
      <c r="B47" s="49" t="s">
        <v>463</v>
      </c>
      <c r="C47" s="39">
        <v>6.3476996671274044E-2</v>
      </c>
      <c r="D47" s="45">
        <v>6.3297168823742186E-2</v>
      </c>
    </row>
    <row r="48" spans="1:4" x14ac:dyDescent="0.25">
      <c r="A48" s="48" t="s">
        <v>758</v>
      </c>
      <c r="B48" s="49" t="s">
        <v>631</v>
      </c>
      <c r="C48" s="39">
        <v>4.7077179582730888E-2</v>
      </c>
      <c r="D48" s="50">
        <v>4.6973029942364186E-2</v>
      </c>
    </row>
    <row r="49" spans="1:4" x14ac:dyDescent="0.25">
      <c r="A49" s="48" t="s">
        <v>759</v>
      </c>
      <c r="B49" s="49" t="s">
        <v>493</v>
      </c>
      <c r="C49" s="39">
        <v>7.3887633756973936E-2</v>
      </c>
      <c r="D49" s="45">
        <v>7.3703283383094814E-2</v>
      </c>
    </row>
    <row r="50" spans="1:4" x14ac:dyDescent="0.25">
      <c r="A50" s="48" t="s">
        <v>760</v>
      </c>
      <c r="B50" s="49" t="s">
        <v>345</v>
      </c>
      <c r="C50" s="39">
        <v>0.15228765116671311</v>
      </c>
      <c r="D50" s="50">
        <v>0.15209983374946257</v>
      </c>
    </row>
    <row r="51" spans="1:4" x14ac:dyDescent="0.25">
      <c r="A51" s="48" t="s">
        <v>761</v>
      </c>
      <c r="B51" s="49" t="s">
        <v>341</v>
      </c>
      <c r="C51" s="39">
        <v>0.14245591840879743</v>
      </c>
      <c r="D51" s="45">
        <v>0.14234422413909414</v>
      </c>
    </row>
    <row r="52" spans="1:4" x14ac:dyDescent="0.25">
      <c r="A52" s="48" t="s">
        <v>762</v>
      </c>
      <c r="B52" s="49" t="s">
        <v>343</v>
      </c>
      <c r="C52" s="39">
        <v>7.3961816553571383E-2</v>
      </c>
      <c r="D52" s="50">
        <v>7.3964030223479763E-2</v>
      </c>
    </row>
    <row r="53" spans="1:4" x14ac:dyDescent="0.25">
      <c r="A53" s="48" t="s">
        <v>763</v>
      </c>
      <c r="B53" s="49" t="s">
        <v>361</v>
      </c>
      <c r="C53" s="39">
        <v>0.10765731062995568</v>
      </c>
      <c r="D53" s="45">
        <v>0.10743526939091966</v>
      </c>
    </row>
    <row r="54" spans="1:4" x14ac:dyDescent="0.25">
      <c r="A54" s="48" t="s">
        <v>764</v>
      </c>
      <c r="B54" s="49" t="s">
        <v>497</v>
      </c>
      <c r="C54" s="39">
        <v>6.0581230610955418E-2</v>
      </c>
      <c r="D54" s="50">
        <v>6.0465759611557417E-2</v>
      </c>
    </row>
    <row r="55" spans="1:4" x14ac:dyDescent="0.25">
      <c r="A55" s="48" t="s">
        <v>765</v>
      </c>
      <c r="B55" s="49" t="s">
        <v>351</v>
      </c>
      <c r="C55" s="39">
        <v>5.8462864839132767E-2</v>
      </c>
      <c r="D55" s="45">
        <v>5.8380751035994799E-2</v>
      </c>
    </row>
    <row r="56" spans="1:4" x14ac:dyDescent="0.25">
      <c r="A56" s="48" t="s">
        <v>766</v>
      </c>
      <c r="B56" s="49" t="s">
        <v>367</v>
      </c>
      <c r="C56" s="39">
        <v>0.16841100385494898</v>
      </c>
      <c r="D56" s="50">
        <v>0.16793152979811113</v>
      </c>
    </row>
    <row r="57" spans="1:4" x14ac:dyDescent="0.25">
      <c r="A57" s="48" t="s">
        <v>767</v>
      </c>
      <c r="B57" s="49" t="s">
        <v>233</v>
      </c>
      <c r="C57" s="39">
        <v>4.3808315110148724E-2</v>
      </c>
      <c r="D57" s="45">
        <v>4.3712246699027832E-2</v>
      </c>
    </row>
    <row r="58" spans="1:4" x14ac:dyDescent="0.25">
      <c r="A58" s="48" t="s">
        <v>768</v>
      </c>
      <c r="B58" s="49" t="s">
        <v>379</v>
      </c>
      <c r="C58" s="39">
        <v>8.5853885092836105E-2</v>
      </c>
      <c r="D58" s="50">
        <v>8.5669975600969464E-2</v>
      </c>
    </row>
    <row r="59" spans="1:4" x14ac:dyDescent="0.25">
      <c r="A59" s="48" t="s">
        <v>769</v>
      </c>
      <c r="B59" s="49" t="s">
        <v>383</v>
      </c>
      <c r="C59" s="39">
        <v>9.9438129954847548E-2</v>
      </c>
      <c r="D59" s="45">
        <v>9.9135145656908966E-2</v>
      </c>
    </row>
    <row r="60" spans="1:4" x14ac:dyDescent="0.25">
      <c r="A60" s="48" t="s">
        <v>770</v>
      </c>
      <c r="B60" s="49" t="s">
        <v>303</v>
      </c>
      <c r="C60" s="39">
        <v>0.16351121417753745</v>
      </c>
      <c r="D60" s="50">
        <v>0.16304274140106809</v>
      </c>
    </row>
    <row r="61" spans="1:4" x14ac:dyDescent="0.25">
      <c r="A61" s="48" t="s">
        <v>771</v>
      </c>
      <c r="B61" s="49" t="s">
        <v>331</v>
      </c>
      <c r="C61" s="39">
        <v>0.1020357234117234</v>
      </c>
      <c r="D61" s="45">
        <v>0.10190965909825089</v>
      </c>
    </row>
    <row r="62" spans="1:4" x14ac:dyDescent="0.25">
      <c r="A62" s="48" t="s">
        <v>772</v>
      </c>
      <c r="B62" s="49" t="s">
        <v>259</v>
      </c>
      <c r="C62" s="39">
        <v>0.17111469338448754</v>
      </c>
      <c r="D62" s="50">
        <v>0.17063387477846792</v>
      </c>
    </row>
    <row r="63" spans="1:4" x14ac:dyDescent="0.25">
      <c r="A63" s="48" t="s">
        <v>773</v>
      </c>
      <c r="B63" s="49" t="s">
        <v>387</v>
      </c>
      <c r="C63" s="39">
        <v>5.8890483626556578E-2</v>
      </c>
      <c r="D63" s="45">
        <v>5.897565100863722E-2</v>
      </c>
    </row>
    <row r="64" spans="1:4" x14ac:dyDescent="0.25">
      <c r="A64" s="48" t="s">
        <v>774</v>
      </c>
      <c r="B64" s="49" t="s">
        <v>391</v>
      </c>
      <c r="C64" s="39">
        <v>0.13895752627164912</v>
      </c>
      <c r="D64" s="45">
        <v>0.13864667138676215</v>
      </c>
    </row>
    <row r="65" spans="1:4" x14ac:dyDescent="0.25">
      <c r="A65" s="48" t="s">
        <v>775</v>
      </c>
      <c r="B65" s="49" t="s">
        <v>393</v>
      </c>
      <c r="C65" s="39">
        <v>7.3455340098127181E-2</v>
      </c>
      <c r="D65" s="45">
        <v>7.3302418362556285E-2</v>
      </c>
    </row>
    <row r="66" spans="1:4" x14ac:dyDescent="0.25">
      <c r="A66" s="48" t="s">
        <v>776</v>
      </c>
      <c r="B66" s="49" t="s">
        <v>271</v>
      </c>
      <c r="C66" s="39">
        <v>8.4850455283940113E-2</v>
      </c>
      <c r="D66" s="45">
        <v>8.4591646959629146E-2</v>
      </c>
    </row>
    <row r="67" spans="1:4" x14ac:dyDescent="0.25">
      <c r="A67" s="48" t="s">
        <v>777</v>
      </c>
      <c r="B67" s="49" t="s">
        <v>173</v>
      </c>
      <c r="C67" s="39">
        <v>0.19431650045389715</v>
      </c>
      <c r="D67" s="45">
        <v>0.19430619646093367</v>
      </c>
    </row>
    <row r="68" spans="1:4" x14ac:dyDescent="0.25">
      <c r="A68" s="48" t="s">
        <v>778</v>
      </c>
      <c r="B68" s="49" t="s">
        <v>115</v>
      </c>
      <c r="C68" s="39">
        <v>6.0567673569756508E-2</v>
      </c>
      <c r="D68" s="45">
        <v>6.0419663391732555E-2</v>
      </c>
    </row>
    <row r="69" spans="1:4" x14ac:dyDescent="0.25">
      <c r="A69" s="48" t="s">
        <v>779</v>
      </c>
      <c r="B69" s="49" t="s">
        <v>515</v>
      </c>
      <c r="C69" s="39">
        <v>8.8827435351261239E-2</v>
      </c>
      <c r="D69" s="45">
        <v>8.8601961631004672E-2</v>
      </c>
    </row>
    <row r="70" spans="1:4" x14ac:dyDescent="0.25">
      <c r="A70" s="48" t="s">
        <v>780</v>
      </c>
      <c r="B70" s="49" t="s">
        <v>407</v>
      </c>
      <c r="C70" s="39">
        <v>0.10577142594036346</v>
      </c>
      <c r="D70" s="45">
        <v>0.10553353265464305</v>
      </c>
    </row>
    <row r="71" spans="1:4" x14ac:dyDescent="0.25">
      <c r="A71" s="48" t="s">
        <v>781</v>
      </c>
      <c r="B71" s="49" t="s">
        <v>45</v>
      </c>
      <c r="C71" s="39">
        <v>0.29483377798432897</v>
      </c>
      <c r="D71" s="45">
        <v>0.2941581659185255</v>
      </c>
    </row>
    <row r="72" spans="1:4" x14ac:dyDescent="0.25">
      <c r="A72" s="48" t="s">
        <v>782</v>
      </c>
      <c r="B72" s="49" t="s">
        <v>137</v>
      </c>
      <c r="C72" s="39">
        <v>0.15255872089298558</v>
      </c>
      <c r="D72" s="45">
        <v>0.15199384030749249</v>
      </c>
    </row>
    <row r="73" spans="1:4" x14ac:dyDescent="0.25">
      <c r="A73" s="48" t="s">
        <v>783</v>
      </c>
      <c r="B73" s="49" t="s">
        <v>421</v>
      </c>
      <c r="C73" s="39">
        <v>8.2877378046547129E-2</v>
      </c>
      <c r="D73" s="45">
        <v>8.2663474080462082E-2</v>
      </c>
    </row>
    <row r="74" spans="1:4" x14ac:dyDescent="0.25">
      <c r="A74" s="48" t="s">
        <v>784</v>
      </c>
      <c r="B74" s="49" t="s">
        <v>207</v>
      </c>
      <c r="C74" s="39">
        <v>0.1068122028417903</v>
      </c>
      <c r="D74" s="45">
        <v>0.10646195292029279</v>
      </c>
    </row>
    <row r="75" spans="1:4" x14ac:dyDescent="0.25">
      <c r="A75" s="48" t="s">
        <v>785</v>
      </c>
      <c r="B75" s="49" t="s">
        <v>427</v>
      </c>
      <c r="C75" s="39">
        <v>7.0304762772404675E-2</v>
      </c>
      <c r="D75" s="45">
        <v>7.0288991165035453E-2</v>
      </c>
    </row>
    <row r="76" spans="1:4" x14ac:dyDescent="0.25">
      <c r="A76" s="48" t="s">
        <v>786</v>
      </c>
      <c r="B76" s="49" t="s">
        <v>553</v>
      </c>
      <c r="C76" s="39">
        <v>0.13153464863595668</v>
      </c>
      <c r="D76" s="45">
        <v>0.13185860323048051</v>
      </c>
    </row>
    <row r="77" spans="1:4" x14ac:dyDescent="0.25">
      <c r="A77" s="48" t="s">
        <v>787</v>
      </c>
      <c r="B77" s="49" t="s">
        <v>449</v>
      </c>
      <c r="C77" s="39">
        <v>0.11600987327436849</v>
      </c>
      <c r="D77" s="45">
        <v>0.11574104341678268</v>
      </c>
    </row>
    <row r="78" spans="1:4" x14ac:dyDescent="0.25">
      <c r="A78" s="48" t="s">
        <v>788</v>
      </c>
      <c r="B78" s="49" t="s">
        <v>605</v>
      </c>
      <c r="C78" s="39">
        <v>0.12875942960227757</v>
      </c>
      <c r="D78" s="45">
        <v>0.12868936864217714</v>
      </c>
    </row>
    <row r="79" spans="1:4" x14ac:dyDescent="0.25">
      <c r="A79" s="48" t="s">
        <v>789</v>
      </c>
      <c r="B79" s="49" t="s">
        <v>445</v>
      </c>
      <c r="C79" s="39">
        <v>7.3944325621913443E-2</v>
      </c>
      <c r="D79" s="45">
        <v>7.3759962670700951E-2</v>
      </c>
    </row>
    <row r="80" spans="1:4" x14ac:dyDescent="0.25">
      <c r="A80" s="48" t="s">
        <v>790</v>
      </c>
      <c r="B80" s="49" t="s">
        <v>437</v>
      </c>
      <c r="C80" s="39">
        <v>0.13681320173656258</v>
      </c>
      <c r="D80" s="45">
        <v>0.13717538129446888</v>
      </c>
    </row>
    <row r="81" spans="1:4" x14ac:dyDescent="0.25">
      <c r="A81" s="48" t="s">
        <v>791</v>
      </c>
      <c r="B81" s="49" t="s">
        <v>443</v>
      </c>
      <c r="C81" s="39">
        <v>6.4425374796700297E-2</v>
      </c>
      <c r="D81" s="45">
        <v>6.4358721457647844E-2</v>
      </c>
    </row>
    <row r="82" spans="1:4" x14ac:dyDescent="0.25">
      <c r="A82" s="48" t="s">
        <v>792</v>
      </c>
      <c r="B82" s="49" t="s">
        <v>355</v>
      </c>
      <c r="C82" s="39">
        <v>7.4841239364139445E-2</v>
      </c>
      <c r="D82" s="45">
        <v>7.4664149004438435E-2</v>
      </c>
    </row>
    <row r="83" spans="1:4" x14ac:dyDescent="0.25">
      <c r="A83" s="48" t="s">
        <v>793</v>
      </c>
      <c r="B83" s="49" t="s">
        <v>65</v>
      </c>
      <c r="C83" s="39">
        <v>8.7865477860407909E-2</v>
      </c>
      <c r="D83" s="45">
        <v>8.7667031616376803E-2</v>
      </c>
    </row>
    <row r="84" spans="1:4" x14ac:dyDescent="0.25">
      <c r="A84" s="48" t="s">
        <v>794</v>
      </c>
      <c r="B84" s="49" t="s">
        <v>459</v>
      </c>
      <c r="C84" s="39">
        <v>7.3292884758245982E-2</v>
      </c>
      <c r="D84" s="45">
        <v>7.3281193167728978E-2</v>
      </c>
    </row>
    <row r="85" spans="1:4" x14ac:dyDescent="0.25">
      <c r="A85" s="48" t="s">
        <v>795</v>
      </c>
      <c r="B85" s="49" t="s">
        <v>119</v>
      </c>
      <c r="C85" s="39">
        <v>0.2871296016261437</v>
      </c>
      <c r="D85" s="45">
        <v>0.28696366295630343</v>
      </c>
    </row>
    <row r="86" spans="1:4" x14ac:dyDescent="0.25">
      <c r="A86" s="48" t="s">
        <v>796</v>
      </c>
      <c r="B86" s="49" t="s">
        <v>561</v>
      </c>
      <c r="C86" s="39">
        <v>5.531184785033922E-2</v>
      </c>
      <c r="D86" s="45">
        <v>5.521730045030486E-2</v>
      </c>
    </row>
    <row r="87" spans="1:4" x14ac:dyDescent="0.25">
      <c r="A87" s="48" t="s">
        <v>797</v>
      </c>
      <c r="B87" s="49" t="s">
        <v>105</v>
      </c>
      <c r="C87" s="39">
        <v>8.0139746248137189E-2</v>
      </c>
      <c r="D87" s="45">
        <v>8.018031395537295E-2</v>
      </c>
    </row>
    <row r="88" spans="1:4" x14ac:dyDescent="0.25">
      <c r="A88" s="48" t="s">
        <v>798</v>
      </c>
      <c r="B88" s="49" t="s">
        <v>559</v>
      </c>
      <c r="C88" s="39">
        <v>7.4969434037950838E-2</v>
      </c>
      <c r="D88" s="45">
        <v>7.4906410544486934E-2</v>
      </c>
    </row>
    <row r="89" spans="1:4" x14ac:dyDescent="0.25">
      <c r="A89" s="48" t="s">
        <v>799</v>
      </c>
      <c r="B89" s="49" t="s">
        <v>467</v>
      </c>
      <c r="C89" s="39">
        <v>7.8823735211043494E-2</v>
      </c>
      <c r="D89" s="45">
        <v>7.8725105543882415E-2</v>
      </c>
    </row>
    <row r="90" spans="1:4" x14ac:dyDescent="0.25">
      <c r="A90" s="48" t="s">
        <v>800</v>
      </c>
      <c r="B90" s="49" t="s">
        <v>475</v>
      </c>
      <c r="C90" s="39">
        <v>6.1839291864694168E-2</v>
      </c>
      <c r="D90" s="45">
        <v>6.1822148674200952E-2</v>
      </c>
    </row>
    <row r="91" spans="1:4" x14ac:dyDescent="0.25">
      <c r="A91" s="48" t="s">
        <v>801</v>
      </c>
      <c r="B91" s="49" t="s">
        <v>477</v>
      </c>
      <c r="C91" s="39">
        <v>6.5982596843078598E-2</v>
      </c>
      <c r="D91" s="45">
        <v>6.6144114152657016E-2</v>
      </c>
    </row>
    <row r="92" spans="1:4" x14ac:dyDescent="0.25">
      <c r="A92" s="48" t="s">
        <v>802</v>
      </c>
      <c r="B92" s="49" t="s">
        <v>485</v>
      </c>
      <c r="C92" s="39">
        <v>0.20166300029010145</v>
      </c>
      <c r="D92" s="45">
        <v>0.20119847426299298</v>
      </c>
    </row>
    <row r="93" spans="1:4" x14ac:dyDescent="0.25">
      <c r="A93" s="48" t="s">
        <v>803</v>
      </c>
      <c r="B93" s="49" t="s">
        <v>495</v>
      </c>
      <c r="C93" s="39">
        <v>6.9426874785056006E-2</v>
      </c>
      <c r="D93" s="45">
        <v>6.923387936631914E-2</v>
      </c>
    </row>
    <row r="94" spans="1:4" x14ac:dyDescent="0.25">
      <c r="A94" s="48" t="s">
        <v>804</v>
      </c>
      <c r="B94" s="49" t="s">
        <v>285</v>
      </c>
      <c r="C94" s="39">
        <v>0.15105260574109483</v>
      </c>
      <c r="D94" s="45">
        <v>0.15103555970910973</v>
      </c>
    </row>
    <row r="95" spans="1:4" x14ac:dyDescent="0.25">
      <c r="A95" s="48" t="s">
        <v>805</v>
      </c>
      <c r="B95" s="49" t="s">
        <v>517</v>
      </c>
      <c r="C95" s="39">
        <v>0.12503219058117254</v>
      </c>
      <c r="D95" s="45">
        <v>0.12466569129981263</v>
      </c>
    </row>
    <row r="96" spans="1:4" x14ac:dyDescent="0.25">
      <c r="A96" s="48" t="s">
        <v>806</v>
      </c>
      <c r="B96" s="49" t="s">
        <v>75</v>
      </c>
      <c r="C96" s="39">
        <v>8.1115851030375691E-2</v>
      </c>
      <c r="D96" s="45">
        <v>8.0941367998763114E-2</v>
      </c>
    </row>
    <row r="97" spans="1:4" x14ac:dyDescent="0.25">
      <c r="A97" s="48" t="s">
        <v>807</v>
      </c>
      <c r="B97" s="49" t="s">
        <v>529</v>
      </c>
      <c r="C97" s="39">
        <v>4.2744318716508474E-2</v>
      </c>
      <c r="D97" s="45">
        <v>4.2735714442583173E-2</v>
      </c>
    </row>
    <row r="98" spans="1:4" x14ac:dyDescent="0.25">
      <c r="A98" s="48" t="s">
        <v>808</v>
      </c>
      <c r="B98" s="49" t="s">
        <v>537</v>
      </c>
      <c r="C98" s="39">
        <v>6.7131200131143459E-2</v>
      </c>
      <c r="D98" s="45">
        <v>6.7009113952167465E-2</v>
      </c>
    </row>
    <row r="99" spans="1:4" x14ac:dyDescent="0.25">
      <c r="A99" s="48" t="s">
        <v>809</v>
      </c>
      <c r="B99" s="49" t="s">
        <v>611</v>
      </c>
      <c r="C99" s="39">
        <v>0.12061703030097118</v>
      </c>
      <c r="D99" s="45">
        <v>0.12035190679205991</v>
      </c>
    </row>
    <row r="100" spans="1:4" x14ac:dyDescent="0.25">
      <c r="A100" s="48" t="s">
        <v>810</v>
      </c>
      <c r="B100" s="49" t="s">
        <v>543</v>
      </c>
      <c r="C100" s="39">
        <v>0.11652101002327815</v>
      </c>
      <c r="D100" s="45">
        <v>0.11083148524323955</v>
      </c>
    </row>
    <row r="101" spans="1:4" x14ac:dyDescent="0.25">
      <c r="A101" s="48" t="s">
        <v>811</v>
      </c>
      <c r="B101" s="49" t="s">
        <v>247</v>
      </c>
      <c r="C101" s="39">
        <v>0.2871296016261437</v>
      </c>
      <c r="D101" s="45">
        <v>0.28696366295630343</v>
      </c>
    </row>
    <row r="102" spans="1:4" x14ac:dyDescent="0.25">
      <c r="A102" s="48" t="s">
        <v>812</v>
      </c>
      <c r="B102" s="49" t="s">
        <v>541</v>
      </c>
      <c r="C102" s="39">
        <v>0.17178291177288765</v>
      </c>
      <c r="D102" s="45">
        <v>0.17164255985291088</v>
      </c>
    </row>
    <row r="103" spans="1:4" x14ac:dyDescent="0.25">
      <c r="A103" s="48" t="s">
        <v>813</v>
      </c>
      <c r="B103" s="49" t="s">
        <v>47</v>
      </c>
      <c r="C103" s="39">
        <v>5.7850324738570082E-2</v>
      </c>
      <c r="D103" s="45">
        <v>5.7700836044514689E-2</v>
      </c>
    </row>
    <row r="104" spans="1:4" x14ac:dyDescent="0.25">
      <c r="A104" s="48" t="s">
        <v>814</v>
      </c>
      <c r="B104" s="49" t="s">
        <v>117</v>
      </c>
      <c r="C104" s="39">
        <v>0.2871296016261437</v>
      </c>
      <c r="D104" s="45">
        <v>0.28696366295630343</v>
      </c>
    </row>
    <row r="105" spans="1:4" x14ac:dyDescent="0.25">
      <c r="A105" s="48" t="s">
        <v>815</v>
      </c>
      <c r="B105" s="49" t="s">
        <v>121</v>
      </c>
      <c r="C105" s="39">
        <v>0.2871296016261437</v>
      </c>
      <c r="D105" s="45">
        <v>0.28696366295630343</v>
      </c>
    </row>
    <row r="106" spans="1:4" x14ac:dyDescent="0.25">
      <c r="A106" s="48" t="s">
        <v>816</v>
      </c>
      <c r="B106" s="49" t="s">
        <v>185</v>
      </c>
      <c r="C106" s="39">
        <v>5.4034760345851043E-2</v>
      </c>
      <c r="D106" s="45">
        <v>5.390789346247371E-2</v>
      </c>
    </row>
    <row r="107" spans="1:4" x14ac:dyDescent="0.25">
      <c r="A107" s="48" t="s">
        <v>817</v>
      </c>
      <c r="B107" s="49" t="s">
        <v>189</v>
      </c>
      <c r="C107" s="39">
        <v>0.15591809793379591</v>
      </c>
      <c r="D107" s="45">
        <v>0.15556201724627861</v>
      </c>
    </row>
    <row r="108" spans="1:4" x14ac:dyDescent="0.25">
      <c r="A108" s="48" t="s">
        <v>818</v>
      </c>
      <c r="B108" s="49" t="s">
        <v>179</v>
      </c>
      <c r="C108" s="39">
        <v>9.1868724446354882E-2</v>
      </c>
      <c r="D108" s="45">
        <v>9.2337850577028965E-2</v>
      </c>
    </row>
    <row r="109" spans="1:4" x14ac:dyDescent="0.25">
      <c r="A109" s="48" t="s">
        <v>819</v>
      </c>
      <c r="B109" s="49" t="s">
        <v>573</v>
      </c>
      <c r="C109" s="39">
        <v>0.15337458971603024</v>
      </c>
      <c r="D109" s="45">
        <v>0.15323128539634229</v>
      </c>
    </row>
    <row r="110" spans="1:4" x14ac:dyDescent="0.25">
      <c r="A110" s="48" t="s">
        <v>820</v>
      </c>
      <c r="B110" s="49" t="s">
        <v>429</v>
      </c>
      <c r="C110" s="39">
        <v>0.19137888455915111</v>
      </c>
      <c r="D110" s="45">
        <v>0.19114178440561802</v>
      </c>
    </row>
    <row r="111" spans="1:4" x14ac:dyDescent="0.25">
      <c r="A111" s="48" t="s">
        <v>821</v>
      </c>
      <c r="B111" s="49" t="s">
        <v>43</v>
      </c>
      <c r="C111" s="39">
        <v>0.15443311570382978</v>
      </c>
      <c r="D111" s="45">
        <v>0.15407206903243265</v>
      </c>
    </row>
    <row r="112" spans="1:4" x14ac:dyDescent="0.25">
      <c r="A112" s="48" t="s">
        <v>822</v>
      </c>
      <c r="B112" s="49" t="s">
        <v>591</v>
      </c>
      <c r="C112" s="39">
        <v>7.6396276973163382E-2</v>
      </c>
      <c r="D112" s="45">
        <v>7.6493205156924593E-2</v>
      </c>
    </row>
    <row r="113" spans="1:4" x14ac:dyDescent="0.25">
      <c r="A113" s="48" t="s">
        <v>823</v>
      </c>
      <c r="B113" s="49" t="s">
        <v>597</v>
      </c>
      <c r="C113" s="39">
        <v>0.22794793415322576</v>
      </c>
      <c r="D113" s="45">
        <v>0.22725876477243701</v>
      </c>
    </row>
    <row r="114" spans="1:4" x14ac:dyDescent="0.25">
      <c r="A114" s="48" t="s">
        <v>824</v>
      </c>
      <c r="B114" s="49" t="s">
        <v>601</v>
      </c>
      <c r="C114" s="39">
        <v>0.11683153677211815</v>
      </c>
      <c r="D114" s="45">
        <v>0.11662522518562332</v>
      </c>
    </row>
    <row r="115" spans="1:4" x14ac:dyDescent="0.25">
      <c r="A115" s="48" t="s">
        <v>825</v>
      </c>
      <c r="B115" s="49" t="s">
        <v>289</v>
      </c>
      <c r="C115" s="39">
        <v>6.3077831389899322E-2</v>
      </c>
      <c r="D115" s="45">
        <v>6.2981081747730025E-2</v>
      </c>
    </row>
    <row r="116" spans="1:4" x14ac:dyDescent="0.25">
      <c r="A116" s="48" t="s">
        <v>826</v>
      </c>
      <c r="B116" s="49" t="s">
        <v>603</v>
      </c>
      <c r="C116" s="39">
        <v>5.9153679741880127E-2</v>
      </c>
      <c r="D116" s="45">
        <v>5.9187328894382142E-2</v>
      </c>
    </row>
    <row r="117" spans="1:4" x14ac:dyDescent="0.25">
      <c r="A117" s="48" t="s">
        <v>827</v>
      </c>
      <c r="B117" s="49" t="s">
        <v>593</v>
      </c>
      <c r="C117" s="39">
        <v>0.22086541237410787</v>
      </c>
      <c r="D117" s="45">
        <v>0.22055587615805539</v>
      </c>
    </row>
    <row r="118" spans="1:4" x14ac:dyDescent="0.25">
      <c r="A118" s="48" t="s">
        <v>828</v>
      </c>
      <c r="B118" s="49" t="s">
        <v>617</v>
      </c>
      <c r="C118" s="39">
        <v>1.3893359641526859E-2</v>
      </c>
      <c r="D118" s="45">
        <v>1.3893117662457193E-2</v>
      </c>
    </row>
    <row r="119" spans="1:4" x14ac:dyDescent="0.25">
      <c r="A119" s="48" t="s">
        <v>829</v>
      </c>
      <c r="B119" s="49" t="s">
        <v>633</v>
      </c>
      <c r="C119" s="39">
        <v>5.4111915228177258E-2</v>
      </c>
      <c r="D119" s="45">
        <v>5.4020368583431545E-2</v>
      </c>
    </row>
    <row r="120" spans="1:4" x14ac:dyDescent="0.25">
      <c r="A120" s="48" t="s">
        <v>830</v>
      </c>
      <c r="B120" s="49" t="s">
        <v>625</v>
      </c>
      <c r="C120" s="39">
        <v>0.10277623059697681</v>
      </c>
      <c r="D120" s="45">
        <v>0.10304606370740484</v>
      </c>
    </row>
    <row r="121" spans="1:4" x14ac:dyDescent="0.25">
      <c r="A121" s="48" t="s">
        <v>831</v>
      </c>
      <c r="B121" s="49" t="s">
        <v>157</v>
      </c>
      <c r="C121" s="39">
        <v>8.8878466453414587E-2</v>
      </c>
      <c r="D121" s="45">
        <v>8.8876328718112171E-2</v>
      </c>
    </row>
    <row r="122" spans="1:4" x14ac:dyDescent="0.25">
      <c r="A122" s="48" t="s">
        <v>832</v>
      </c>
      <c r="B122" s="49" t="s">
        <v>623</v>
      </c>
      <c r="C122" s="39">
        <v>5.0217114245911E-2</v>
      </c>
      <c r="D122" s="45">
        <v>5.0104063951762152E-2</v>
      </c>
    </row>
    <row r="123" spans="1:4" x14ac:dyDescent="0.25">
      <c r="A123" s="48" t="s">
        <v>833</v>
      </c>
      <c r="B123" s="49" t="s">
        <v>319</v>
      </c>
      <c r="C123" s="39">
        <v>5.0433335518559802E-2</v>
      </c>
      <c r="D123" s="45">
        <v>5.0329591612539748E-2</v>
      </c>
    </row>
    <row r="124" spans="1:4" x14ac:dyDescent="0.25">
      <c r="A124" s="48" t="s">
        <v>834</v>
      </c>
      <c r="B124" s="49" t="s">
        <v>641</v>
      </c>
      <c r="C124" s="39">
        <v>0.1327833446916476</v>
      </c>
      <c r="D124" s="45">
        <v>0.13277945400820709</v>
      </c>
    </row>
    <row r="125" spans="1:4" x14ac:dyDescent="0.25">
      <c r="A125" s="48" t="s">
        <v>835</v>
      </c>
      <c r="B125" s="49" t="s">
        <v>651</v>
      </c>
      <c r="C125" s="39">
        <v>5.3401636193073608E-2</v>
      </c>
      <c r="D125" s="45">
        <v>5.3285624025251645E-2</v>
      </c>
    </row>
    <row r="126" spans="1:4" x14ac:dyDescent="0.25">
      <c r="A126" s="48" t="s">
        <v>836</v>
      </c>
      <c r="B126" s="49" t="s">
        <v>133</v>
      </c>
      <c r="C126" s="39">
        <v>5.9236601776620559E-2</v>
      </c>
      <c r="D126" s="45">
        <v>5.9232854434803701E-2</v>
      </c>
    </row>
    <row r="127" spans="1:4" x14ac:dyDescent="0.25">
      <c r="A127" s="48" t="s">
        <v>837</v>
      </c>
      <c r="B127" s="49" t="s">
        <v>647</v>
      </c>
      <c r="C127" s="39">
        <v>5.0448354458766692E-2</v>
      </c>
      <c r="D127" s="45">
        <v>5.0335946604109609E-2</v>
      </c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"BAX TIER STRUCTURE ON "&amp;'OPTIONS - MARGIN INTERVALS'!A1</f>
        <v>BAX TIER STRUCTURE ON FEBRUARY 9,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838</v>
      </c>
      <c r="D5" s="6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839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840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841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842</v>
      </c>
      <c r="D9" s="8">
        <v>202303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843</v>
      </c>
      <c r="D10" s="6">
        <v>202306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844</v>
      </c>
      <c r="D11" s="6">
        <v>202309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845</v>
      </c>
      <c r="D12" s="7">
        <v>202312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846</v>
      </c>
      <c r="D13" s="9">
        <v>202403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847</v>
      </c>
      <c r="D14" s="6">
        <v>202406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848</v>
      </c>
      <c r="D15" s="6">
        <v>202409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849</v>
      </c>
      <c r="D16" s="7">
        <v>202412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FEBRUARY 9,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850</v>
      </c>
      <c r="C21" s="12">
        <v>27</v>
      </c>
      <c r="D21" s="12">
        <v>27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852</v>
      </c>
      <c r="C23" s="13">
        <v>162</v>
      </c>
      <c r="D23" s="13">
        <v>160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853</v>
      </c>
      <c r="C24" s="13">
        <v>151</v>
      </c>
      <c r="D24" s="13">
        <v>150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854</v>
      </c>
      <c r="C25" s="13">
        <v>146</v>
      </c>
      <c r="D25" s="13">
        <v>146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855</v>
      </c>
      <c r="C26" s="13">
        <v>157</v>
      </c>
      <c r="D26" s="13">
        <v>157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856</v>
      </c>
      <c r="C27" s="13">
        <v>113</v>
      </c>
      <c r="D27" s="13">
        <v>114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857</v>
      </c>
      <c r="C28" s="13">
        <v>127</v>
      </c>
      <c r="D28" s="13">
        <v>128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858</v>
      </c>
      <c r="C29" s="13">
        <v>194</v>
      </c>
      <c r="D29" s="13">
        <v>193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859</v>
      </c>
      <c r="C30" s="14">
        <v>204</v>
      </c>
      <c r="D30" s="14">
        <v>203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FEBRUARY 9,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860</v>
      </c>
      <c r="C35" s="19">
        <v>216</v>
      </c>
      <c r="D35" s="19">
        <v>217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861</v>
      </c>
      <c r="C36" s="19">
        <v>185</v>
      </c>
      <c r="D36" s="19">
        <v>185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862</v>
      </c>
      <c r="C37" s="19">
        <v>280</v>
      </c>
      <c r="D37" s="19">
        <v>278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863</v>
      </c>
      <c r="C38" s="19">
        <v>224</v>
      </c>
      <c r="D38" s="19">
        <v>222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864</v>
      </c>
      <c r="C39" s="19">
        <v>161</v>
      </c>
      <c r="D39" s="19">
        <v>160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865</v>
      </c>
      <c r="C40" s="19">
        <v>140</v>
      </c>
      <c r="D40" s="19">
        <v>140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866</v>
      </c>
      <c r="C41" s="19">
        <v>167</v>
      </c>
      <c r="D41" s="19">
        <v>167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867</v>
      </c>
      <c r="C42" s="20">
        <v>104</v>
      </c>
      <c r="D42" s="20">
        <v>104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FEBRUARY 9,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868</v>
      </c>
      <c r="C47" s="19">
        <v>440</v>
      </c>
      <c r="D47" s="19">
        <v>438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869</v>
      </c>
      <c r="C48" s="19">
        <v>340</v>
      </c>
      <c r="D48" s="19">
        <v>338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870</v>
      </c>
      <c r="C49" s="19">
        <v>369</v>
      </c>
      <c r="D49" s="19">
        <v>368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871</v>
      </c>
      <c r="C50" s="19">
        <v>255</v>
      </c>
      <c r="D50" s="19">
        <v>254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872</v>
      </c>
      <c r="C51" s="19">
        <v>258</v>
      </c>
      <c r="D51" s="19">
        <v>258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873</v>
      </c>
      <c r="C52" s="20">
        <v>278</v>
      </c>
      <c r="D52" s="20">
        <v>277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FEBRUARY 9,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874</v>
      </c>
      <c r="C57" s="19">
        <v>505</v>
      </c>
      <c r="D57" s="19">
        <v>502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875</v>
      </c>
      <c r="C58" s="19">
        <v>348</v>
      </c>
      <c r="D58" s="19">
        <v>346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876</v>
      </c>
      <c r="C59" s="19">
        <v>395</v>
      </c>
      <c r="D59" s="19">
        <v>394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877</v>
      </c>
      <c r="C60" s="20">
        <v>341</v>
      </c>
      <c r="D60" s="20">
        <v>340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FEBRUARY 9,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248</v>
      </c>
      <c r="C65" s="24">
        <v>285</v>
      </c>
      <c r="D65" s="25">
        <v>322</v>
      </c>
      <c r="E65" s="26">
        <v>410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157</v>
      </c>
      <c r="D66" s="29">
        <v>447</v>
      </c>
      <c r="E66" s="30">
        <v>542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346</v>
      </c>
      <c r="E67" s="30">
        <v>484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"CORRA TIER STRUCTURE ON "&amp;'OPTIONS - MARGIN INTERVALS'!A1</f>
        <v>CORRA TIER STRUCTURE ON FEBRUARY 9,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878</v>
      </c>
      <c r="D5" s="6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879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880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881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882</v>
      </c>
      <c r="D9" s="8">
        <v>202303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883</v>
      </c>
      <c r="D10" s="6">
        <v>202306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884</v>
      </c>
      <c r="D11" s="6">
        <v>202309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885</v>
      </c>
      <c r="D12" s="7">
        <v>202312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886</v>
      </c>
      <c r="D13" s="9">
        <v>202403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887</v>
      </c>
      <c r="D14" s="6">
        <v>202406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888</v>
      </c>
      <c r="D15" s="6">
        <v>202409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889</v>
      </c>
      <c r="D16" s="7">
        <v>202412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FEBRUARY 9,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891</v>
      </c>
      <c r="C22" s="13">
        <v>11</v>
      </c>
      <c r="D22" s="13">
        <v>12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892</v>
      </c>
      <c r="C23" s="13">
        <v>387</v>
      </c>
      <c r="D23" s="13">
        <v>385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893</v>
      </c>
      <c r="C24" s="13">
        <v>201</v>
      </c>
      <c r="D24" s="13">
        <v>201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894</v>
      </c>
      <c r="C25" s="13">
        <v>203</v>
      </c>
      <c r="D25" s="13">
        <v>202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895</v>
      </c>
      <c r="C26" s="13">
        <v>203</v>
      </c>
      <c r="D26" s="13">
        <v>202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896</v>
      </c>
      <c r="C27" s="13">
        <v>202</v>
      </c>
      <c r="D27" s="13">
        <v>201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897</v>
      </c>
      <c r="C28" s="13">
        <v>202</v>
      </c>
      <c r="D28" s="13">
        <v>201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898</v>
      </c>
      <c r="C29" s="13">
        <v>203</v>
      </c>
      <c r="D29" s="13">
        <v>202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899</v>
      </c>
      <c r="C30" s="14">
        <v>203</v>
      </c>
      <c r="D30" s="14">
        <v>202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FEBRUARY 9,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900</v>
      </c>
      <c r="C35" s="19">
        <v>78</v>
      </c>
      <c r="D35" s="19">
        <v>78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901</v>
      </c>
      <c r="C36" s="19">
        <v>141</v>
      </c>
      <c r="D36" s="19">
        <v>141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902</v>
      </c>
      <c r="C37" s="19">
        <v>404</v>
      </c>
      <c r="D37" s="19">
        <v>402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903</v>
      </c>
      <c r="C38" s="19">
        <v>229</v>
      </c>
      <c r="D38" s="19">
        <v>229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904</v>
      </c>
      <c r="C39" s="19">
        <v>202</v>
      </c>
      <c r="D39" s="19">
        <v>201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905</v>
      </c>
      <c r="C40" s="19">
        <v>202</v>
      </c>
      <c r="D40" s="19">
        <v>201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906</v>
      </c>
      <c r="C41" s="19">
        <v>202</v>
      </c>
      <c r="D41" s="19">
        <v>201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907</v>
      </c>
      <c r="C42" s="20">
        <v>202</v>
      </c>
      <c r="D42" s="20">
        <v>201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FEBRUARY 9,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908</v>
      </c>
      <c r="C47" s="19">
        <v>228</v>
      </c>
      <c r="D47" s="19">
        <v>228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909</v>
      </c>
      <c r="C48" s="19">
        <v>141</v>
      </c>
      <c r="D48" s="19">
        <v>141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910</v>
      </c>
      <c r="C49" s="19">
        <v>405</v>
      </c>
      <c r="D49" s="19">
        <v>403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911</v>
      </c>
      <c r="C50" s="19">
        <v>255</v>
      </c>
      <c r="D50" s="19">
        <v>255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912</v>
      </c>
      <c r="C51" s="19">
        <v>271</v>
      </c>
      <c r="D51" s="19">
        <v>271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913</v>
      </c>
      <c r="C52" s="20">
        <v>202</v>
      </c>
      <c r="D52" s="20">
        <v>201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FEBRUARY 9,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914</v>
      </c>
      <c r="C57" s="19">
        <v>229</v>
      </c>
      <c r="D57" s="19">
        <v>228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915</v>
      </c>
      <c r="C58" s="19">
        <v>142</v>
      </c>
      <c r="D58" s="19">
        <v>142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916</v>
      </c>
      <c r="C59" s="19">
        <v>405</v>
      </c>
      <c r="D59" s="19">
        <v>403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917</v>
      </c>
      <c r="C60" s="20">
        <v>288</v>
      </c>
      <c r="D60" s="20">
        <v>288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FEBRUARY 9,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184</v>
      </c>
      <c r="C65" s="24">
        <v>202</v>
      </c>
      <c r="D65" s="25">
        <v>204</v>
      </c>
      <c r="E65" s="26">
        <v>204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361</v>
      </c>
      <c r="D66" s="29">
        <v>366</v>
      </c>
      <c r="E66" s="30">
        <v>385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201</v>
      </c>
      <c r="E67" s="30">
        <v>307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171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"SDV TIER STRUCTURE ON "&amp;'OPTIONS - MARGIN INTERVALS'!A1</f>
        <v>SDV TIER STRUCTURE ON FEBRUARY 9,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918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919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920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921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922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3" t="str">
        <f>"INTRA-COMMODITY SPREAD CHARGES - INTER-MONTH STRATEGY ON "&amp;'OPTIONS - MARGIN INTERVALS'!A1</f>
        <v>INTRA-COMMODITY SPREAD CHARGES - INTER-MONTH STRATEGY ON FEBRUARY 9, 2022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201</v>
      </c>
      <c r="D14" s="26">
        <v>241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252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152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"SXF TIER STRUCTURE ON "&amp;'OPTIONS - MARGIN INTERVALS'!A1</f>
        <v>SXF TIER STRUCTURE ON FEBRUARY 9,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923</v>
      </c>
      <c r="D5" s="8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924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925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926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927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928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929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930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"INTRA-COMMODITY SPREAD CHARGES - INTER-MONTH STRATEGY ON "&amp;'OPTIONS - MARGIN INTERVALS'!A1</f>
        <v>INTRA-COMMODITY SPREAD CHARGES - INTER-MONTH STRATEGY ON FEBRUARY 9, 2022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1447</v>
      </c>
      <c r="D17" s="26">
        <v>2181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596</v>
      </c>
      <c r="D18" s="30">
        <v>1692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622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44"/>
      <c r="B1" s="145"/>
      <c r="C1" s="145"/>
      <c r="D1" s="146"/>
    </row>
    <row r="2" spans="1:4" ht="50.1" customHeight="1" thickBot="1" x14ac:dyDescent="0.3">
      <c r="A2" s="147" t="str">
        <f>"INTRA-COMMODITY (Inter-Month) SPREAD CHARGES EFFECTIVE ON "&amp;'OPTIONS - MARGIN INTERVALS'!A1</f>
        <v>INTRA-COMMODITY (Inter-Month) SPREAD CHARGES EFFECTIVE ON FEBRUARY 9, 2022</v>
      </c>
      <c r="B2" s="148"/>
      <c r="C2" s="148"/>
      <c r="D2" s="149"/>
    </row>
    <row r="3" spans="1:4" ht="12.75" customHeight="1" x14ac:dyDescent="0.25">
      <c r="A3" s="150" t="s">
        <v>17</v>
      </c>
      <c r="B3" s="152" t="s">
        <v>12</v>
      </c>
      <c r="C3" s="152" t="s">
        <v>18</v>
      </c>
      <c r="D3" s="152" t="s">
        <v>19</v>
      </c>
    </row>
    <row r="4" spans="1:4" ht="30" customHeight="1" thickBot="1" x14ac:dyDescent="0.3">
      <c r="A4" s="151"/>
      <c r="B4" s="153"/>
      <c r="C4" s="153"/>
      <c r="D4" s="153"/>
    </row>
    <row r="5" spans="1:4" x14ac:dyDescent="0.25">
      <c r="A5" s="65" t="s">
        <v>676</v>
      </c>
      <c r="B5" s="66" t="s">
        <v>677</v>
      </c>
      <c r="C5" s="67">
        <v>450</v>
      </c>
      <c r="D5" s="68">
        <v>450</v>
      </c>
    </row>
    <row r="6" spans="1:4" x14ac:dyDescent="0.25">
      <c r="A6" s="65" t="s">
        <v>678</v>
      </c>
      <c r="B6" s="66" t="s">
        <v>679</v>
      </c>
      <c r="C6" s="67">
        <v>450</v>
      </c>
      <c r="D6" s="68">
        <v>450</v>
      </c>
    </row>
    <row r="7" spans="1:4" x14ac:dyDescent="0.25">
      <c r="A7" s="65" t="s">
        <v>680</v>
      </c>
      <c r="B7" s="66" t="s">
        <v>681</v>
      </c>
      <c r="C7" s="67">
        <v>225</v>
      </c>
      <c r="D7" s="68">
        <v>225</v>
      </c>
    </row>
    <row r="8" spans="1:4" x14ac:dyDescent="0.25">
      <c r="A8" s="65" t="s">
        <v>687</v>
      </c>
      <c r="B8" s="66" t="s">
        <v>688</v>
      </c>
      <c r="C8" s="67">
        <v>450</v>
      </c>
      <c r="D8" s="68">
        <v>450</v>
      </c>
    </row>
    <row r="9" spans="1:4" x14ac:dyDescent="0.25">
      <c r="A9" s="65" t="s">
        <v>689</v>
      </c>
      <c r="B9" s="66" t="s">
        <v>690</v>
      </c>
      <c r="C9" s="67">
        <v>200</v>
      </c>
      <c r="D9" s="68">
        <v>200</v>
      </c>
    </row>
    <row r="10" spans="1:4" x14ac:dyDescent="0.25">
      <c r="A10" s="63" t="s">
        <v>691</v>
      </c>
      <c r="B10" s="49" t="s">
        <v>692</v>
      </c>
      <c r="C10" s="67">
        <v>200</v>
      </c>
      <c r="D10" s="68">
        <v>200</v>
      </c>
    </row>
    <row r="11" spans="1:4" x14ac:dyDescent="0.25">
      <c r="A11" s="65" t="s">
        <v>697</v>
      </c>
      <c r="B11" s="66" t="s">
        <v>698</v>
      </c>
      <c r="C11" s="90">
        <v>125</v>
      </c>
      <c r="D11" s="91">
        <v>125</v>
      </c>
    </row>
    <row r="12" spans="1:4" x14ac:dyDescent="0.25">
      <c r="A12" s="65" t="s">
        <v>699</v>
      </c>
      <c r="B12" s="66" t="s">
        <v>700</v>
      </c>
      <c r="C12" s="67">
        <v>100</v>
      </c>
      <c r="D12" s="68">
        <v>100</v>
      </c>
    </row>
    <row r="13" spans="1:4" x14ac:dyDescent="0.25">
      <c r="A13" s="65" t="s">
        <v>701</v>
      </c>
      <c r="B13" s="66" t="s">
        <v>702</v>
      </c>
      <c r="C13" s="67">
        <v>100</v>
      </c>
      <c r="D13" s="68">
        <v>100</v>
      </c>
    </row>
    <row r="14" spans="1:4" x14ac:dyDescent="0.25">
      <c r="A14" s="65" t="s">
        <v>705</v>
      </c>
      <c r="B14" s="66" t="s">
        <v>706</v>
      </c>
      <c r="C14" s="67">
        <v>100</v>
      </c>
      <c r="D14" s="68">
        <v>100</v>
      </c>
    </row>
    <row r="15" spans="1:4" x14ac:dyDescent="0.25">
      <c r="A15" s="65" t="s">
        <v>707</v>
      </c>
      <c r="B15" s="69" t="s">
        <v>708</v>
      </c>
      <c r="C15" s="67">
        <v>100</v>
      </c>
      <c r="D15" s="68">
        <v>100</v>
      </c>
    </row>
    <row r="16" spans="1:4" x14ac:dyDescent="0.25">
      <c r="A16" s="65" t="s">
        <v>709</v>
      </c>
      <c r="B16" s="69" t="s">
        <v>710</v>
      </c>
      <c r="C16" s="67">
        <v>125</v>
      </c>
      <c r="D16" s="68">
        <v>125</v>
      </c>
    </row>
    <row r="17" spans="1:4" x14ac:dyDescent="0.25">
      <c r="A17" s="65" t="s">
        <v>711</v>
      </c>
      <c r="B17" s="69" t="s">
        <v>712</v>
      </c>
      <c r="C17" s="67">
        <v>100</v>
      </c>
      <c r="D17" s="68">
        <v>100</v>
      </c>
    </row>
    <row r="18" spans="1:4" x14ac:dyDescent="0.25">
      <c r="A18" s="65" t="s">
        <v>713</v>
      </c>
      <c r="B18" s="69" t="s">
        <v>714</v>
      </c>
      <c r="C18" s="67">
        <v>100</v>
      </c>
      <c r="D18" s="68">
        <v>100</v>
      </c>
    </row>
    <row r="19" spans="1:4" x14ac:dyDescent="0.25">
      <c r="A19" s="65"/>
      <c r="B19" s="66"/>
      <c r="C19" s="67"/>
      <c r="D19" s="68"/>
    </row>
    <row r="20" spans="1:4" x14ac:dyDescent="0.25">
      <c r="A20" s="65"/>
      <c r="B20" s="69"/>
      <c r="C20" s="67"/>
      <c r="D20" s="70"/>
    </row>
    <row r="21" spans="1:4" x14ac:dyDescent="0.25">
      <c r="A21" s="65"/>
      <c r="B21" s="69"/>
      <c r="C21" s="67"/>
      <c r="D21" s="70"/>
    </row>
    <row r="22" spans="1:4" x14ac:dyDescent="0.25">
      <c r="A22" s="65"/>
      <c r="B22" s="69"/>
      <c r="C22" s="67"/>
      <c r="D22" s="70"/>
    </row>
    <row r="23" spans="1:4" x14ac:dyDescent="0.25">
      <c r="A23" s="65"/>
      <c r="B23" s="69"/>
      <c r="C23" s="67"/>
      <c r="D23" s="70"/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4" t="str">
        <f>"SHARE FUTURES INTRA-COMMODITY (Inter-Month) SPREAD CHARGES EFFECTIVE ON "&amp;'OPTIONS - MARGIN INTERVALS'!A1</f>
        <v>SHARE FUTURES INTRA-COMMODITY (Inter-Month) SPREAD CHARGES EFFECTIVE ON FEBRUARY 9, 2022</v>
      </c>
      <c r="B30" s="155"/>
      <c r="C30" s="155"/>
      <c r="D30" s="156"/>
    </row>
    <row r="31" spans="1:4" ht="15" customHeight="1" x14ac:dyDescent="0.25">
      <c r="A31" s="150" t="s">
        <v>17</v>
      </c>
      <c r="B31" s="152" t="s">
        <v>12</v>
      </c>
      <c r="C31" s="152" t="s">
        <v>18</v>
      </c>
      <c r="D31" s="152" t="s">
        <v>19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715</v>
      </c>
      <c r="B33" s="69" t="s">
        <v>67</v>
      </c>
      <c r="C33" s="67">
        <v>75</v>
      </c>
      <c r="D33" s="68">
        <v>75</v>
      </c>
    </row>
    <row r="34" spans="1:4" x14ac:dyDescent="0.25">
      <c r="A34" s="65" t="s">
        <v>716</v>
      </c>
      <c r="B34" s="69" t="s">
        <v>127</v>
      </c>
      <c r="C34" s="67">
        <v>75</v>
      </c>
      <c r="D34" s="68">
        <v>75</v>
      </c>
    </row>
    <row r="35" spans="1:4" x14ac:dyDescent="0.25">
      <c r="A35" s="65" t="s">
        <v>717</v>
      </c>
      <c r="B35" s="69" t="s">
        <v>53</v>
      </c>
      <c r="C35" s="67">
        <v>75</v>
      </c>
      <c r="D35" s="68">
        <v>75</v>
      </c>
    </row>
    <row r="36" spans="1:4" x14ac:dyDescent="0.25">
      <c r="A36" s="65" t="s">
        <v>718</v>
      </c>
      <c r="B36" s="69" t="s">
        <v>61</v>
      </c>
      <c r="C36" s="67">
        <v>75</v>
      </c>
      <c r="D36" s="68">
        <v>75</v>
      </c>
    </row>
    <row r="37" spans="1:4" x14ac:dyDescent="0.25">
      <c r="A37" s="65" t="s">
        <v>719</v>
      </c>
      <c r="B37" s="69" t="s">
        <v>69</v>
      </c>
      <c r="C37" s="67">
        <v>75</v>
      </c>
      <c r="D37" s="68">
        <v>75</v>
      </c>
    </row>
    <row r="38" spans="1:4" x14ac:dyDescent="0.25">
      <c r="A38" s="65" t="s">
        <v>720</v>
      </c>
      <c r="B38" s="69" t="s">
        <v>41</v>
      </c>
      <c r="C38" s="67">
        <v>75</v>
      </c>
      <c r="D38" s="68">
        <v>75</v>
      </c>
    </row>
    <row r="39" spans="1:4" x14ac:dyDescent="0.25">
      <c r="A39" s="65" t="s">
        <v>721</v>
      </c>
      <c r="B39" s="69" t="s">
        <v>87</v>
      </c>
      <c r="C39" s="67">
        <v>75</v>
      </c>
      <c r="D39" s="68">
        <v>75</v>
      </c>
    </row>
    <row r="40" spans="1:4" x14ac:dyDescent="0.25">
      <c r="A40" s="65" t="s">
        <v>722</v>
      </c>
      <c r="B40" s="69" t="s">
        <v>93</v>
      </c>
      <c r="C40" s="67">
        <v>75</v>
      </c>
      <c r="D40" s="68">
        <v>75</v>
      </c>
    </row>
    <row r="41" spans="1:4" x14ac:dyDescent="0.25">
      <c r="A41" s="65" t="s">
        <v>723</v>
      </c>
      <c r="B41" s="69" t="s">
        <v>103</v>
      </c>
      <c r="C41" s="67">
        <v>75</v>
      </c>
      <c r="D41" s="68">
        <v>75</v>
      </c>
    </row>
    <row r="42" spans="1:4" x14ac:dyDescent="0.25">
      <c r="A42" s="65" t="s">
        <v>724</v>
      </c>
      <c r="B42" s="69" t="s">
        <v>113</v>
      </c>
      <c r="C42" s="67">
        <v>75</v>
      </c>
      <c r="D42" s="68">
        <v>75</v>
      </c>
    </row>
    <row r="43" spans="1:4" x14ac:dyDescent="0.25">
      <c r="A43" s="65" t="s">
        <v>725</v>
      </c>
      <c r="B43" s="69" t="s">
        <v>161</v>
      </c>
      <c r="C43" s="67">
        <v>75</v>
      </c>
      <c r="D43" s="68">
        <v>75</v>
      </c>
    </row>
    <row r="44" spans="1:4" x14ac:dyDescent="0.25">
      <c r="A44" s="65" t="s">
        <v>726</v>
      </c>
      <c r="B44" s="69" t="s">
        <v>169</v>
      </c>
      <c r="C44" s="67">
        <v>75</v>
      </c>
      <c r="D44" s="68">
        <v>75</v>
      </c>
    </row>
    <row r="45" spans="1:4" x14ac:dyDescent="0.25">
      <c r="A45" s="65" t="s">
        <v>727</v>
      </c>
      <c r="B45" s="69" t="s">
        <v>135</v>
      </c>
      <c r="C45" s="67">
        <v>75</v>
      </c>
      <c r="D45" s="68">
        <v>75</v>
      </c>
    </row>
    <row r="46" spans="1:4" x14ac:dyDescent="0.25">
      <c r="A46" s="65" t="s">
        <v>728</v>
      </c>
      <c r="B46" s="69" t="s">
        <v>501</v>
      </c>
      <c r="C46" s="67">
        <v>75</v>
      </c>
      <c r="D46" s="68">
        <v>75</v>
      </c>
    </row>
    <row r="47" spans="1:4" x14ac:dyDescent="0.25">
      <c r="A47" s="65" t="s">
        <v>729</v>
      </c>
      <c r="B47" s="69" t="s">
        <v>165</v>
      </c>
      <c r="C47" s="67">
        <v>75</v>
      </c>
      <c r="D47" s="68">
        <v>75</v>
      </c>
    </row>
    <row r="48" spans="1:4" x14ac:dyDescent="0.25">
      <c r="A48" s="65" t="s">
        <v>730</v>
      </c>
      <c r="B48" s="69" t="s">
        <v>167</v>
      </c>
      <c r="C48" s="67">
        <v>75</v>
      </c>
      <c r="D48" s="68">
        <v>75</v>
      </c>
    </row>
    <row r="49" spans="1:4" x14ac:dyDescent="0.25">
      <c r="A49" s="65" t="s">
        <v>731</v>
      </c>
      <c r="B49" s="69" t="s">
        <v>163</v>
      </c>
      <c r="C49" s="67">
        <v>75</v>
      </c>
      <c r="D49" s="68">
        <v>75</v>
      </c>
    </row>
    <row r="50" spans="1:4" x14ac:dyDescent="0.25">
      <c r="A50" s="65" t="s">
        <v>732</v>
      </c>
      <c r="B50" s="69" t="s">
        <v>181</v>
      </c>
      <c r="C50" s="67">
        <v>75</v>
      </c>
      <c r="D50" s="68">
        <v>75</v>
      </c>
    </row>
    <row r="51" spans="1:4" x14ac:dyDescent="0.25">
      <c r="A51" s="65" t="s">
        <v>733</v>
      </c>
      <c r="B51" s="69" t="s">
        <v>153</v>
      </c>
      <c r="C51" s="67">
        <v>75</v>
      </c>
      <c r="D51" s="68">
        <v>75</v>
      </c>
    </row>
    <row r="52" spans="1:4" x14ac:dyDescent="0.25">
      <c r="A52" s="65" t="s">
        <v>734</v>
      </c>
      <c r="B52" s="69" t="s">
        <v>205</v>
      </c>
      <c r="C52" s="67">
        <v>75</v>
      </c>
      <c r="D52" s="68">
        <v>75</v>
      </c>
    </row>
    <row r="53" spans="1:4" x14ac:dyDescent="0.25">
      <c r="A53" s="65" t="s">
        <v>735</v>
      </c>
      <c r="B53" s="69" t="s">
        <v>239</v>
      </c>
      <c r="C53" s="67">
        <v>75</v>
      </c>
      <c r="D53" s="68">
        <v>75</v>
      </c>
    </row>
    <row r="54" spans="1:4" x14ac:dyDescent="0.25">
      <c r="A54" s="65" t="s">
        <v>736</v>
      </c>
      <c r="B54" s="69" t="s">
        <v>225</v>
      </c>
      <c r="C54" s="67">
        <v>75</v>
      </c>
      <c r="D54" s="68">
        <v>75</v>
      </c>
    </row>
    <row r="55" spans="1:4" x14ac:dyDescent="0.25">
      <c r="A55" s="65" t="s">
        <v>737</v>
      </c>
      <c r="B55" s="69" t="s">
        <v>621</v>
      </c>
      <c r="C55" s="67">
        <v>75</v>
      </c>
      <c r="D55" s="68">
        <v>75</v>
      </c>
    </row>
    <row r="56" spans="1:4" x14ac:dyDescent="0.25">
      <c r="A56" s="65" t="s">
        <v>738</v>
      </c>
      <c r="B56" s="69" t="s">
        <v>97</v>
      </c>
      <c r="C56" s="67">
        <v>75</v>
      </c>
      <c r="D56" s="68">
        <v>75</v>
      </c>
    </row>
    <row r="57" spans="1:4" x14ac:dyDescent="0.25">
      <c r="A57" s="65" t="s">
        <v>739</v>
      </c>
      <c r="B57" s="69" t="s">
        <v>231</v>
      </c>
      <c r="C57" s="67">
        <v>75</v>
      </c>
      <c r="D57" s="68">
        <v>75</v>
      </c>
    </row>
    <row r="58" spans="1:4" x14ac:dyDescent="0.25">
      <c r="A58" s="65" t="s">
        <v>740</v>
      </c>
      <c r="B58" s="69" t="s">
        <v>237</v>
      </c>
      <c r="C58" s="67">
        <v>75</v>
      </c>
      <c r="D58" s="68">
        <v>75</v>
      </c>
    </row>
    <row r="59" spans="1:4" x14ac:dyDescent="0.25">
      <c r="A59" s="65" t="s">
        <v>741</v>
      </c>
      <c r="B59" s="69" t="s">
        <v>249</v>
      </c>
      <c r="C59" s="67">
        <v>75</v>
      </c>
      <c r="D59" s="68">
        <v>75</v>
      </c>
    </row>
    <row r="60" spans="1:4" x14ac:dyDescent="0.25">
      <c r="A60" s="65" t="s">
        <v>742</v>
      </c>
      <c r="B60" s="69" t="s">
        <v>251</v>
      </c>
      <c r="C60" s="67">
        <v>75</v>
      </c>
      <c r="D60" s="68">
        <v>75</v>
      </c>
    </row>
    <row r="61" spans="1:4" x14ac:dyDescent="0.25">
      <c r="A61" s="65" t="s">
        <v>743</v>
      </c>
      <c r="B61" s="69" t="s">
        <v>215</v>
      </c>
      <c r="C61" s="67">
        <v>75</v>
      </c>
      <c r="D61" s="68">
        <v>75</v>
      </c>
    </row>
    <row r="62" spans="1:4" x14ac:dyDescent="0.25">
      <c r="A62" s="65" t="s">
        <v>744</v>
      </c>
      <c r="B62" s="69" t="s">
        <v>359</v>
      </c>
      <c r="C62" s="67">
        <v>75</v>
      </c>
      <c r="D62" s="68">
        <v>75</v>
      </c>
    </row>
    <row r="63" spans="1:4" x14ac:dyDescent="0.25">
      <c r="A63" s="65" t="s">
        <v>745</v>
      </c>
      <c r="B63" s="69" t="s">
        <v>257</v>
      </c>
      <c r="C63" s="67">
        <v>75</v>
      </c>
      <c r="D63" s="68">
        <v>75</v>
      </c>
    </row>
    <row r="64" spans="1:4" x14ac:dyDescent="0.25">
      <c r="A64" s="65" t="s">
        <v>746</v>
      </c>
      <c r="B64" s="69" t="s">
        <v>269</v>
      </c>
      <c r="C64" s="67">
        <v>75</v>
      </c>
      <c r="D64" s="68">
        <v>75</v>
      </c>
    </row>
    <row r="65" spans="1:4" x14ac:dyDescent="0.25">
      <c r="A65" s="65" t="s">
        <v>747</v>
      </c>
      <c r="B65" s="69" t="s">
        <v>261</v>
      </c>
      <c r="C65" s="67">
        <v>75</v>
      </c>
      <c r="D65" s="68">
        <v>75</v>
      </c>
    </row>
    <row r="66" spans="1:4" x14ac:dyDescent="0.25">
      <c r="A66" s="65" t="s">
        <v>748</v>
      </c>
      <c r="B66" s="69" t="s">
        <v>279</v>
      </c>
      <c r="C66" s="67">
        <v>75</v>
      </c>
      <c r="D66" s="68">
        <v>75</v>
      </c>
    </row>
    <row r="67" spans="1:4" x14ac:dyDescent="0.25">
      <c r="A67" s="65" t="s">
        <v>749</v>
      </c>
      <c r="B67" s="69" t="s">
        <v>327</v>
      </c>
      <c r="C67" s="67">
        <v>75</v>
      </c>
      <c r="D67" s="68">
        <v>75</v>
      </c>
    </row>
    <row r="68" spans="1:4" x14ac:dyDescent="0.25">
      <c r="A68" s="65" t="s">
        <v>750</v>
      </c>
      <c r="B68" s="69" t="s">
        <v>281</v>
      </c>
      <c r="C68" s="67">
        <v>75</v>
      </c>
      <c r="D68" s="68">
        <v>75</v>
      </c>
    </row>
    <row r="69" spans="1:4" x14ac:dyDescent="0.25">
      <c r="A69" s="65" t="s">
        <v>751</v>
      </c>
      <c r="B69" s="69" t="s">
        <v>291</v>
      </c>
      <c r="C69" s="67">
        <v>75</v>
      </c>
      <c r="D69" s="68">
        <v>75</v>
      </c>
    </row>
    <row r="70" spans="1:4" x14ac:dyDescent="0.25">
      <c r="A70" s="65" t="s">
        <v>752</v>
      </c>
      <c r="B70" s="69" t="s">
        <v>253</v>
      </c>
      <c r="C70" s="67">
        <v>75</v>
      </c>
      <c r="D70" s="68">
        <v>75</v>
      </c>
    </row>
    <row r="71" spans="1:4" x14ac:dyDescent="0.25">
      <c r="A71" s="65" t="s">
        <v>753</v>
      </c>
      <c r="B71" s="69" t="s">
        <v>297</v>
      </c>
      <c r="C71" s="67">
        <v>75</v>
      </c>
      <c r="D71" s="68">
        <v>75</v>
      </c>
    </row>
    <row r="72" spans="1:4" x14ac:dyDescent="0.25">
      <c r="A72" s="65" t="s">
        <v>754</v>
      </c>
      <c r="B72" s="69" t="s">
        <v>321</v>
      </c>
      <c r="C72" s="67">
        <v>75</v>
      </c>
      <c r="D72" s="68">
        <v>75</v>
      </c>
    </row>
    <row r="73" spans="1:4" x14ac:dyDescent="0.25">
      <c r="A73" s="65" t="s">
        <v>755</v>
      </c>
      <c r="B73" s="69" t="s">
        <v>627</v>
      </c>
      <c r="C73" s="67">
        <v>75</v>
      </c>
      <c r="D73" s="68">
        <v>75</v>
      </c>
    </row>
    <row r="74" spans="1:4" x14ac:dyDescent="0.25">
      <c r="A74" s="65" t="s">
        <v>756</v>
      </c>
      <c r="B74" s="69" t="s">
        <v>323</v>
      </c>
      <c r="C74" s="67">
        <v>75</v>
      </c>
      <c r="D74" s="68">
        <v>75</v>
      </c>
    </row>
    <row r="75" spans="1:4" x14ac:dyDescent="0.25">
      <c r="A75" s="65" t="s">
        <v>757</v>
      </c>
      <c r="B75" s="69" t="s">
        <v>463</v>
      </c>
      <c r="C75" s="67">
        <v>75</v>
      </c>
      <c r="D75" s="68">
        <v>75</v>
      </c>
    </row>
    <row r="76" spans="1:4" x14ac:dyDescent="0.25">
      <c r="A76" s="65" t="s">
        <v>758</v>
      </c>
      <c r="B76" s="69" t="s">
        <v>631</v>
      </c>
      <c r="C76" s="67">
        <v>75</v>
      </c>
      <c r="D76" s="68">
        <v>75</v>
      </c>
    </row>
    <row r="77" spans="1:4" x14ac:dyDescent="0.25">
      <c r="A77" s="65" t="s">
        <v>759</v>
      </c>
      <c r="B77" s="69" t="s">
        <v>493</v>
      </c>
      <c r="C77" s="67">
        <v>75</v>
      </c>
      <c r="D77" s="68">
        <v>75</v>
      </c>
    </row>
    <row r="78" spans="1:4" x14ac:dyDescent="0.25">
      <c r="A78" s="65" t="s">
        <v>760</v>
      </c>
      <c r="B78" s="69" t="s">
        <v>345</v>
      </c>
      <c r="C78" s="67">
        <v>75</v>
      </c>
      <c r="D78" s="68">
        <v>75</v>
      </c>
    </row>
    <row r="79" spans="1:4" x14ac:dyDescent="0.25">
      <c r="A79" s="65" t="s">
        <v>761</v>
      </c>
      <c r="B79" s="69" t="s">
        <v>341</v>
      </c>
      <c r="C79" s="67">
        <v>75</v>
      </c>
      <c r="D79" s="68">
        <v>75</v>
      </c>
    </row>
    <row r="80" spans="1:4" x14ac:dyDescent="0.25">
      <c r="A80" s="65" t="s">
        <v>762</v>
      </c>
      <c r="B80" s="69" t="s">
        <v>343</v>
      </c>
      <c r="C80" s="67">
        <v>75</v>
      </c>
      <c r="D80" s="68">
        <v>75</v>
      </c>
    </row>
    <row r="81" spans="1:4" x14ac:dyDescent="0.25">
      <c r="A81" s="65" t="s">
        <v>763</v>
      </c>
      <c r="B81" s="69" t="s">
        <v>361</v>
      </c>
      <c r="C81" s="67">
        <v>75</v>
      </c>
      <c r="D81" s="68">
        <v>75</v>
      </c>
    </row>
    <row r="82" spans="1:4" x14ac:dyDescent="0.25">
      <c r="A82" s="65" t="s">
        <v>764</v>
      </c>
      <c r="B82" s="69" t="s">
        <v>497</v>
      </c>
      <c r="C82" s="67">
        <v>75</v>
      </c>
      <c r="D82" s="68">
        <v>75</v>
      </c>
    </row>
    <row r="83" spans="1:4" x14ac:dyDescent="0.25">
      <c r="A83" s="65" t="s">
        <v>765</v>
      </c>
      <c r="B83" s="69" t="s">
        <v>351</v>
      </c>
      <c r="C83" s="67">
        <v>75</v>
      </c>
      <c r="D83" s="68">
        <v>75</v>
      </c>
    </row>
    <row r="84" spans="1:4" x14ac:dyDescent="0.25">
      <c r="A84" s="65" t="s">
        <v>766</v>
      </c>
      <c r="B84" s="69" t="s">
        <v>367</v>
      </c>
      <c r="C84" s="67">
        <v>75</v>
      </c>
      <c r="D84" s="68">
        <v>75</v>
      </c>
    </row>
    <row r="85" spans="1:4" x14ac:dyDescent="0.25">
      <c r="A85" s="65" t="s">
        <v>767</v>
      </c>
      <c r="B85" s="69" t="s">
        <v>233</v>
      </c>
      <c r="C85" s="67">
        <v>75</v>
      </c>
      <c r="D85" s="68">
        <v>75</v>
      </c>
    </row>
    <row r="86" spans="1:4" x14ac:dyDescent="0.25">
      <c r="A86" s="65" t="s">
        <v>768</v>
      </c>
      <c r="B86" s="69" t="s">
        <v>379</v>
      </c>
      <c r="C86" s="67">
        <v>75</v>
      </c>
      <c r="D86" s="68">
        <v>75</v>
      </c>
    </row>
    <row r="87" spans="1:4" x14ac:dyDescent="0.25">
      <c r="A87" s="65" t="s">
        <v>769</v>
      </c>
      <c r="B87" s="69" t="s">
        <v>383</v>
      </c>
      <c r="C87" s="67">
        <v>75</v>
      </c>
      <c r="D87" s="68">
        <v>75</v>
      </c>
    </row>
    <row r="88" spans="1:4" x14ac:dyDescent="0.25">
      <c r="A88" s="65" t="s">
        <v>770</v>
      </c>
      <c r="B88" s="69" t="s">
        <v>303</v>
      </c>
      <c r="C88" s="67">
        <v>75</v>
      </c>
      <c r="D88" s="68">
        <v>75</v>
      </c>
    </row>
    <row r="89" spans="1:4" x14ac:dyDescent="0.25">
      <c r="A89" s="65" t="s">
        <v>771</v>
      </c>
      <c r="B89" s="69" t="s">
        <v>331</v>
      </c>
      <c r="C89" s="67">
        <v>75</v>
      </c>
      <c r="D89" s="68">
        <v>75</v>
      </c>
    </row>
    <row r="90" spans="1:4" x14ac:dyDescent="0.25">
      <c r="A90" s="65" t="s">
        <v>772</v>
      </c>
      <c r="B90" s="69" t="s">
        <v>259</v>
      </c>
      <c r="C90" s="67">
        <v>75</v>
      </c>
      <c r="D90" s="68">
        <v>75</v>
      </c>
    </row>
    <row r="91" spans="1:4" x14ac:dyDescent="0.25">
      <c r="A91" s="65" t="s">
        <v>773</v>
      </c>
      <c r="B91" s="69" t="s">
        <v>387</v>
      </c>
      <c r="C91" s="67">
        <v>75</v>
      </c>
      <c r="D91" s="68">
        <v>75</v>
      </c>
    </row>
    <row r="92" spans="1:4" x14ac:dyDescent="0.25">
      <c r="A92" s="65" t="s">
        <v>774</v>
      </c>
      <c r="B92" s="69" t="s">
        <v>391</v>
      </c>
      <c r="C92" s="67">
        <v>75</v>
      </c>
      <c r="D92" s="68">
        <v>75</v>
      </c>
    </row>
    <row r="93" spans="1:4" x14ac:dyDescent="0.25">
      <c r="A93" s="65" t="s">
        <v>775</v>
      </c>
      <c r="B93" s="69" t="s">
        <v>393</v>
      </c>
      <c r="C93" s="67">
        <v>75</v>
      </c>
      <c r="D93" s="68">
        <v>75</v>
      </c>
    </row>
    <row r="94" spans="1:4" x14ac:dyDescent="0.25">
      <c r="A94" s="65" t="s">
        <v>776</v>
      </c>
      <c r="B94" s="69" t="s">
        <v>271</v>
      </c>
      <c r="C94" s="67">
        <v>75</v>
      </c>
      <c r="D94" s="68">
        <v>75</v>
      </c>
    </row>
    <row r="95" spans="1:4" x14ac:dyDescent="0.25">
      <c r="A95" s="65" t="s">
        <v>777</v>
      </c>
      <c r="B95" s="69" t="s">
        <v>173</v>
      </c>
      <c r="C95" s="67">
        <v>75</v>
      </c>
      <c r="D95" s="68">
        <v>75</v>
      </c>
    </row>
    <row r="96" spans="1:4" x14ac:dyDescent="0.25">
      <c r="A96" s="65" t="s">
        <v>778</v>
      </c>
      <c r="B96" s="69" t="s">
        <v>115</v>
      </c>
      <c r="C96" s="67">
        <v>75</v>
      </c>
      <c r="D96" s="68">
        <v>75</v>
      </c>
    </row>
    <row r="97" spans="1:4" x14ac:dyDescent="0.25">
      <c r="A97" s="65" t="s">
        <v>779</v>
      </c>
      <c r="B97" s="69" t="s">
        <v>515</v>
      </c>
      <c r="C97" s="67">
        <v>75</v>
      </c>
      <c r="D97" s="68">
        <v>75</v>
      </c>
    </row>
    <row r="98" spans="1:4" x14ac:dyDescent="0.25">
      <c r="A98" s="65" t="s">
        <v>780</v>
      </c>
      <c r="B98" s="69" t="s">
        <v>407</v>
      </c>
      <c r="C98" s="67">
        <v>75</v>
      </c>
      <c r="D98" s="68">
        <v>75</v>
      </c>
    </row>
    <row r="99" spans="1:4" x14ac:dyDescent="0.25">
      <c r="A99" s="65" t="s">
        <v>781</v>
      </c>
      <c r="B99" s="69" t="s">
        <v>45</v>
      </c>
      <c r="C99" s="67">
        <v>75</v>
      </c>
      <c r="D99" s="68">
        <v>75</v>
      </c>
    </row>
    <row r="100" spans="1:4" x14ac:dyDescent="0.25">
      <c r="A100" s="65" t="s">
        <v>782</v>
      </c>
      <c r="B100" s="69" t="s">
        <v>137</v>
      </c>
      <c r="C100" s="67">
        <v>75</v>
      </c>
      <c r="D100" s="68">
        <v>75</v>
      </c>
    </row>
    <row r="101" spans="1:4" x14ac:dyDescent="0.25">
      <c r="A101" s="65" t="s">
        <v>783</v>
      </c>
      <c r="B101" s="69" t="s">
        <v>421</v>
      </c>
      <c r="C101" s="67">
        <v>75</v>
      </c>
      <c r="D101" s="68">
        <v>75</v>
      </c>
    </row>
    <row r="102" spans="1:4" x14ac:dyDescent="0.25">
      <c r="A102" s="65" t="s">
        <v>784</v>
      </c>
      <c r="B102" s="69" t="s">
        <v>207</v>
      </c>
      <c r="C102" s="67">
        <v>75</v>
      </c>
      <c r="D102" s="68">
        <v>75</v>
      </c>
    </row>
    <row r="103" spans="1:4" x14ac:dyDescent="0.25">
      <c r="A103" s="65" t="s">
        <v>785</v>
      </c>
      <c r="B103" s="69" t="s">
        <v>427</v>
      </c>
      <c r="C103" s="67">
        <v>75</v>
      </c>
      <c r="D103" s="68">
        <v>75</v>
      </c>
    </row>
    <row r="104" spans="1:4" x14ac:dyDescent="0.25">
      <c r="A104" s="65" t="s">
        <v>786</v>
      </c>
      <c r="B104" s="69" t="s">
        <v>553</v>
      </c>
      <c r="C104" s="67">
        <v>75</v>
      </c>
      <c r="D104" s="68">
        <v>75</v>
      </c>
    </row>
    <row r="105" spans="1:4" x14ac:dyDescent="0.25">
      <c r="A105" s="65" t="s">
        <v>787</v>
      </c>
      <c r="B105" s="69" t="s">
        <v>449</v>
      </c>
      <c r="C105" s="67">
        <v>75</v>
      </c>
      <c r="D105" s="68">
        <v>75</v>
      </c>
    </row>
    <row r="106" spans="1:4" x14ac:dyDescent="0.25">
      <c r="A106" s="65" t="s">
        <v>788</v>
      </c>
      <c r="B106" s="69" t="s">
        <v>605</v>
      </c>
      <c r="C106" s="67">
        <v>75</v>
      </c>
      <c r="D106" s="68">
        <v>75</v>
      </c>
    </row>
    <row r="107" spans="1:4" x14ac:dyDescent="0.25">
      <c r="A107" s="65" t="s">
        <v>789</v>
      </c>
      <c r="B107" s="69" t="s">
        <v>445</v>
      </c>
      <c r="C107" s="67">
        <v>75</v>
      </c>
      <c r="D107" s="68">
        <v>75</v>
      </c>
    </row>
    <row r="108" spans="1:4" x14ac:dyDescent="0.25">
      <c r="A108" s="65" t="s">
        <v>790</v>
      </c>
      <c r="B108" s="69" t="s">
        <v>437</v>
      </c>
      <c r="C108" s="67">
        <v>75</v>
      </c>
      <c r="D108" s="68">
        <v>75</v>
      </c>
    </row>
    <row r="109" spans="1:4" x14ac:dyDescent="0.25">
      <c r="A109" s="65" t="s">
        <v>791</v>
      </c>
      <c r="B109" s="69" t="s">
        <v>443</v>
      </c>
      <c r="C109" s="67">
        <v>75</v>
      </c>
      <c r="D109" s="68">
        <v>75</v>
      </c>
    </row>
    <row r="110" spans="1:4" x14ac:dyDescent="0.25">
      <c r="A110" s="65" t="s">
        <v>792</v>
      </c>
      <c r="B110" s="69" t="s">
        <v>355</v>
      </c>
      <c r="C110" s="67">
        <v>75</v>
      </c>
      <c r="D110" s="68">
        <v>75</v>
      </c>
    </row>
    <row r="111" spans="1:4" x14ac:dyDescent="0.25">
      <c r="A111" s="65" t="s">
        <v>793</v>
      </c>
      <c r="B111" s="69" t="s">
        <v>65</v>
      </c>
      <c r="C111" s="67">
        <v>75</v>
      </c>
      <c r="D111" s="68">
        <v>75</v>
      </c>
    </row>
    <row r="112" spans="1:4" x14ac:dyDescent="0.25">
      <c r="A112" s="65" t="s">
        <v>794</v>
      </c>
      <c r="B112" s="69" t="s">
        <v>459</v>
      </c>
      <c r="C112" s="67">
        <v>75</v>
      </c>
      <c r="D112" s="68">
        <v>75</v>
      </c>
    </row>
    <row r="113" spans="1:4" x14ac:dyDescent="0.25">
      <c r="A113" s="65" t="s">
        <v>795</v>
      </c>
      <c r="B113" s="69" t="s">
        <v>119</v>
      </c>
      <c r="C113" s="67">
        <v>75</v>
      </c>
      <c r="D113" s="68">
        <v>75</v>
      </c>
    </row>
    <row r="114" spans="1:4" x14ac:dyDescent="0.25">
      <c r="A114" s="65" t="s">
        <v>796</v>
      </c>
      <c r="B114" s="69" t="s">
        <v>561</v>
      </c>
      <c r="C114" s="67">
        <v>75</v>
      </c>
      <c r="D114" s="68">
        <v>75</v>
      </c>
    </row>
    <row r="115" spans="1:4" x14ac:dyDescent="0.25">
      <c r="A115" s="65" t="s">
        <v>797</v>
      </c>
      <c r="B115" s="69" t="s">
        <v>105</v>
      </c>
      <c r="C115" s="67">
        <v>75</v>
      </c>
      <c r="D115" s="68">
        <v>75</v>
      </c>
    </row>
    <row r="116" spans="1:4" x14ac:dyDescent="0.25">
      <c r="A116" s="65" t="s">
        <v>798</v>
      </c>
      <c r="B116" s="69" t="s">
        <v>559</v>
      </c>
      <c r="C116" s="67">
        <v>75</v>
      </c>
      <c r="D116" s="68">
        <v>75</v>
      </c>
    </row>
    <row r="117" spans="1:4" x14ac:dyDescent="0.25">
      <c r="A117" s="65" t="s">
        <v>799</v>
      </c>
      <c r="B117" s="69" t="s">
        <v>467</v>
      </c>
      <c r="C117" s="67">
        <v>75</v>
      </c>
      <c r="D117" s="68">
        <v>75</v>
      </c>
    </row>
    <row r="118" spans="1:4" x14ac:dyDescent="0.25">
      <c r="A118" s="65" t="s">
        <v>800</v>
      </c>
      <c r="B118" s="69" t="s">
        <v>475</v>
      </c>
      <c r="C118" s="67">
        <v>75</v>
      </c>
      <c r="D118" s="68">
        <v>75</v>
      </c>
    </row>
    <row r="119" spans="1:4" x14ac:dyDescent="0.25">
      <c r="A119" s="65" t="s">
        <v>801</v>
      </c>
      <c r="B119" s="69" t="s">
        <v>477</v>
      </c>
      <c r="C119" s="67">
        <v>75</v>
      </c>
      <c r="D119" s="68">
        <v>75</v>
      </c>
    </row>
    <row r="120" spans="1:4" x14ac:dyDescent="0.25">
      <c r="A120" s="65" t="s">
        <v>802</v>
      </c>
      <c r="B120" s="69" t="s">
        <v>485</v>
      </c>
      <c r="C120" s="67">
        <v>75</v>
      </c>
      <c r="D120" s="68">
        <v>75</v>
      </c>
    </row>
    <row r="121" spans="1:4" x14ac:dyDescent="0.25">
      <c r="A121" s="65" t="s">
        <v>803</v>
      </c>
      <c r="B121" s="69" t="s">
        <v>495</v>
      </c>
      <c r="C121" s="67">
        <v>75</v>
      </c>
      <c r="D121" s="68">
        <v>75</v>
      </c>
    </row>
    <row r="122" spans="1:4" x14ac:dyDescent="0.25">
      <c r="A122" s="65" t="s">
        <v>804</v>
      </c>
      <c r="B122" s="69" t="s">
        <v>285</v>
      </c>
      <c r="C122" s="67">
        <v>75</v>
      </c>
      <c r="D122" s="68">
        <v>75</v>
      </c>
    </row>
    <row r="123" spans="1:4" x14ac:dyDescent="0.25">
      <c r="A123" s="65" t="s">
        <v>805</v>
      </c>
      <c r="B123" s="69" t="s">
        <v>517</v>
      </c>
      <c r="C123" s="67">
        <v>75</v>
      </c>
      <c r="D123" s="68">
        <v>75</v>
      </c>
    </row>
    <row r="124" spans="1:4" x14ac:dyDescent="0.25">
      <c r="A124" s="65" t="s">
        <v>806</v>
      </c>
      <c r="B124" s="69" t="s">
        <v>75</v>
      </c>
      <c r="C124" s="67">
        <v>75</v>
      </c>
      <c r="D124" s="68">
        <v>75</v>
      </c>
    </row>
    <row r="125" spans="1:4" x14ac:dyDescent="0.25">
      <c r="A125" s="65" t="s">
        <v>807</v>
      </c>
      <c r="B125" s="69" t="s">
        <v>529</v>
      </c>
      <c r="C125" s="67">
        <v>75</v>
      </c>
      <c r="D125" s="68">
        <v>75</v>
      </c>
    </row>
    <row r="126" spans="1:4" x14ac:dyDescent="0.25">
      <c r="A126" s="65" t="s">
        <v>808</v>
      </c>
      <c r="B126" s="69" t="s">
        <v>537</v>
      </c>
      <c r="C126" s="67">
        <v>75</v>
      </c>
      <c r="D126" s="68">
        <v>75</v>
      </c>
    </row>
    <row r="127" spans="1:4" x14ac:dyDescent="0.25">
      <c r="A127" s="65" t="s">
        <v>809</v>
      </c>
      <c r="B127" s="69" t="s">
        <v>611</v>
      </c>
      <c r="C127" s="67">
        <v>75</v>
      </c>
      <c r="D127" s="68">
        <v>75</v>
      </c>
    </row>
    <row r="128" spans="1:4" x14ac:dyDescent="0.25">
      <c r="A128" s="65" t="s">
        <v>810</v>
      </c>
      <c r="B128" s="69" t="s">
        <v>543</v>
      </c>
      <c r="C128" s="67">
        <v>75</v>
      </c>
      <c r="D128" s="68">
        <v>75</v>
      </c>
    </row>
    <row r="129" spans="1:4" x14ac:dyDescent="0.25">
      <c r="A129" s="65" t="s">
        <v>811</v>
      </c>
      <c r="B129" s="69" t="s">
        <v>247</v>
      </c>
      <c r="C129" s="67">
        <v>75</v>
      </c>
      <c r="D129" s="68">
        <v>75</v>
      </c>
    </row>
    <row r="130" spans="1:4" x14ac:dyDescent="0.25">
      <c r="A130" s="65" t="s">
        <v>812</v>
      </c>
      <c r="B130" s="69" t="s">
        <v>541</v>
      </c>
      <c r="C130" s="67">
        <v>75</v>
      </c>
      <c r="D130" s="68">
        <v>75</v>
      </c>
    </row>
    <row r="131" spans="1:4" x14ac:dyDescent="0.25">
      <c r="A131" s="65" t="s">
        <v>813</v>
      </c>
      <c r="B131" s="69" t="s">
        <v>47</v>
      </c>
      <c r="C131" s="67">
        <v>75</v>
      </c>
      <c r="D131" s="68">
        <v>75</v>
      </c>
    </row>
    <row r="132" spans="1:4" x14ac:dyDescent="0.25">
      <c r="A132" s="65" t="s">
        <v>814</v>
      </c>
      <c r="B132" s="69" t="s">
        <v>117</v>
      </c>
      <c r="C132" s="67">
        <v>75</v>
      </c>
      <c r="D132" s="68">
        <v>75</v>
      </c>
    </row>
    <row r="133" spans="1:4" x14ac:dyDescent="0.25">
      <c r="A133" s="65" t="s">
        <v>815</v>
      </c>
      <c r="B133" s="69" t="s">
        <v>121</v>
      </c>
      <c r="C133" s="67">
        <v>75</v>
      </c>
      <c r="D133" s="68">
        <v>75</v>
      </c>
    </row>
    <row r="134" spans="1:4" x14ac:dyDescent="0.25">
      <c r="A134" s="65" t="s">
        <v>816</v>
      </c>
      <c r="B134" s="69" t="s">
        <v>185</v>
      </c>
      <c r="C134" s="67">
        <v>75</v>
      </c>
      <c r="D134" s="68">
        <v>75</v>
      </c>
    </row>
    <row r="135" spans="1:4" x14ac:dyDescent="0.25">
      <c r="A135" s="65" t="s">
        <v>817</v>
      </c>
      <c r="B135" s="69" t="s">
        <v>189</v>
      </c>
      <c r="C135" s="67">
        <v>75</v>
      </c>
      <c r="D135" s="68">
        <v>75</v>
      </c>
    </row>
    <row r="136" spans="1:4" x14ac:dyDescent="0.25">
      <c r="A136" s="65" t="s">
        <v>818</v>
      </c>
      <c r="B136" s="69" t="s">
        <v>179</v>
      </c>
      <c r="C136" s="67">
        <v>75</v>
      </c>
      <c r="D136" s="68">
        <v>75</v>
      </c>
    </row>
    <row r="137" spans="1:4" x14ac:dyDescent="0.25">
      <c r="A137" s="65" t="s">
        <v>819</v>
      </c>
      <c r="B137" s="69" t="s">
        <v>573</v>
      </c>
      <c r="C137" s="67">
        <v>75</v>
      </c>
      <c r="D137" s="68">
        <v>75</v>
      </c>
    </row>
    <row r="138" spans="1:4" x14ac:dyDescent="0.25">
      <c r="A138" s="65" t="s">
        <v>820</v>
      </c>
      <c r="B138" s="69" t="s">
        <v>429</v>
      </c>
      <c r="C138" s="67">
        <v>75</v>
      </c>
      <c r="D138" s="68">
        <v>75</v>
      </c>
    </row>
    <row r="139" spans="1:4" x14ac:dyDescent="0.25">
      <c r="A139" s="65" t="s">
        <v>821</v>
      </c>
      <c r="B139" s="69" t="s">
        <v>43</v>
      </c>
      <c r="C139" s="67">
        <v>75</v>
      </c>
      <c r="D139" s="68">
        <v>75</v>
      </c>
    </row>
    <row r="140" spans="1:4" x14ac:dyDescent="0.25">
      <c r="A140" s="65" t="s">
        <v>822</v>
      </c>
      <c r="B140" s="69" t="s">
        <v>591</v>
      </c>
      <c r="C140" s="67">
        <v>75</v>
      </c>
      <c r="D140" s="68">
        <v>75</v>
      </c>
    </row>
    <row r="141" spans="1:4" x14ac:dyDescent="0.25">
      <c r="A141" s="65" t="s">
        <v>823</v>
      </c>
      <c r="B141" s="69" t="s">
        <v>597</v>
      </c>
      <c r="C141" s="67">
        <v>75</v>
      </c>
      <c r="D141" s="68">
        <v>75</v>
      </c>
    </row>
    <row r="142" spans="1:4" x14ac:dyDescent="0.25">
      <c r="A142" s="65" t="s">
        <v>824</v>
      </c>
      <c r="B142" s="69" t="s">
        <v>601</v>
      </c>
      <c r="C142" s="67">
        <v>75</v>
      </c>
      <c r="D142" s="68">
        <v>75</v>
      </c>
    </row>
    <row r="143" spans="1:4" x14ac:dyDescent="0.25">
      <c r="A143" s="65" t="s">
        <v>825</v>
      </c>
      <c r="B143" s="69" t="s">
        <v>289</v>
      </c>
      <c r="C143" s="67">
        <v>75</v>
      </c>
      <c r="D143" s="68">
        <v>75</v>
      </c>
    </row>
    <row r="144" spans="1:4" x14ac:dyDescent="0.25">
      <c r="A144" s="65" t="s">
        <v>826</v>
      </c>
      <c r="B144" s="69" t="s">
        <v>603</v>
      </c>
      <c r="C144" s="67">
        <v>75</v>
      </c>
      <c r="D144" s="68">
        <v>75</v>
      </c>
    </row>
    <row r="145" spans="1:4" x14ac:dyDescent="0.25">
      <c r="A145" s="65" t="s">
        <v>827</v>
      </c>
      <c r="B145" s="69" t="s">
        <v>593</v>
      </c>
      <c r="C145" s="67">
        <v>75</v>
      </c>
      <c r="D145" s="68">
        <v>75</v>
      </c>
    </row>
    <row r="146" spans="1:4" x14ac:dyDescent="0.25">
      <c r="A146" s="65" t="s">
        <v>828</v>
      </c>
      <c r="B146" s="69" t="s">
        <v>617</v>
      </c>
      <c r="C146" s="67">
        <v>75</v>
      </c>
      <c r="D146" s="68">
        <v>75</v>
      </c>
    </row>
    <row r="147" spans="1:4" x14ac:dyDescent="0.25">
      <c r="A147" s="65" t="s">
        <v>829</v>
      </c>
      <c r="B147" s="69" t="s">
        <v>633</v>
      </c>
      <c r="C147" s="67">
        <v>75</v>
      </c>
      <c r="D147" s="68">
        <v>75</v>
      </c>
    </row>
    <row r="148" spans="1:4" x14ac:dyDescent="0.25">
      <c r="A148" s="65" t="s">
        <v>830</v>
      </c>
      <c r="B148" s="69" t="s">
        <v>625</v>
      </c>
      <c r="C148" s="67">
        <v>75</v>
      </c>
      <c r="D148" s="68">
        <v>75</v>
      </c>
    </row>
    <row r="149" spans="1:4" x14ac:dyDescent="0.25">
      <c r="A149" s="65" t="s">
        <v>831</v>
      </c>
      <c r="B149" s="69" t="s">
        <v>157</v>
      </c>
      <c r="C149" s="67">
        <v>75</v>
      </c>
      <c r="D149" s="68">
        <v>75</v>
      </c>
    </row>
    <row r="150" spans="1:4" x14ac:dyDescent="0.25">
      <c r="A150" s="65" t="s">
        <v>832</v>
      </c>
      <c r="B150" s="69" t="s">
        <v>623</v>
      </c>
      <c r="C150" s="67">
        <v>75</v>
      </c>
      <c r="D150" s="68">
        <v>75</v>
      </c>
    </row>
    <row r="151" spans="1:4" x14ac:dyDescent="0.25">
      <c r="A151" s="65" t="s">
        <v>833</v>
      </c>
      <c r="B151" s="69" t="s">
        <v>319</v>
      </c>
      <c r="C151" s="67">
        <v>75</v>
      </c>
      <c r="D151" s="68">
        <v>75</v>
      </c>
    </row>
    <row r="152" spans="1:4" x14ac:dyDescent="0.25">
      <c r="A152" s="65" t="s">
        <v>834</v>
      </c>
      <c r="B152" s="69" t="s">
        <v>641</v>
      </c>
      <c r="C152" s="67">
        <v>75</v>
      </c>
      <c r="D152" s="68">
        <v>75</v>
      </c>
    </row>
    <row r="153" spans="1:4" x14ac:dyDescent="0.25">
      <c r="A153" s="65" t="s">
        <v>835</v>
      </c>
      <c r="B153" s="69" t="s">
        <v>651</v>
      </c>
      <c r="C153" s="67">
        <v>75</v>
      </c>
      <c r="D153" s="68">
        <v>75</v>
      </c>
    </row>
    <row r="154" spans="1:4" x14ac:dyDescent="0.25">
      <c r="A154" s="65" t="s">
        <v>836</v>
      </c>
      <c r="B154" s="69" t="s">
        <v>133</v>
      </c>
      <c r="C154" s="67">
        <v>75</v>
      </c>
      <c r="D154" s="68">
        <v>75</v>
      </c>
    </row>
    <row r="155" spans="1:4" x14ac:dyDescent="0.25">
      <c r="A155" s="65" t="s">
        <v>837</v>
      </c>
      <c r="B155" s="69" t="s">
        <v>647</v>
      </c>
      <c r="C155" s="67">
        <v>75</v>
      </c>
      <c r="D155" s="68">
        <v>75</v>
      </c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54" t="str">
        <f>"INTER-COMMODITY SPREAD CHARGES EFFECTIVE ON "&amp;'OPTIONS - MARGIN INTERVALS'!A1</f>
        <v>INTER-COMMODITY SPREAD CHARGES EFFECTIVE ON FEBRUARY 9, 2022</v>
      </c>
      <c r="B2" s="155"/>
      <c r="C2" s="15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50"/>
      <c r="B4" s="152"/>
      <c r="C4" s="163"/>
    </row>
    <row r="5" spans="1:3" x14ac:dyDescent="0.25">
      <c r="A5" s="75" t="s">
        <v>931</v>
      </c>
      <c r="B5" s="76">
        <v>0.03</v>
      </c>
      <c r="C5" s="77">
        <v>0.03</v>
      </c>
    </row>
    <row r="6" spans="1:3" x14ac:dyDescent="0.25">
      <c r="A6" s="75" t="s">
        <v>932</v>
      </c>
      <c r="B6" s="76">
        <v>0.9</v>
      </c>
      <c r="C6" s="77">
        <v>0.9</v>
      </c>
    </row>
    <row r="7" spans="1:3" x14ac:dyDescent="0.25">
      <c r="A7" s="75" t="s">
        <v>933</v>
      </c>
      <c r="B7" s="76">
        <v>1</v>
      </c>
      <c r="C7" s="77">
        <v>1</v>
      </c>
    </row>
    <row r="8" spans="1:3" x14ac:dyDescent="0.25">
      <c r="A8" s="75" t="s">
        <v>934</v>
      </c>
      <c r="B8" s="76">
        <v>0.9</v>
      </c>
      <c r="C8" s="77">
        <v>0.9</v>
      </c>
    </row>
    <row r="9" spans="1:3" x14ac:dyDescent="0.25">
      <c r="A9" s="75" t="s">
        <v>935</v>
      </c>
      <c r="B9" s="76">
        <v>0.9</v>
      </c>
      <c r="C9" s="77">
        <v>0.9</v>
      </c>
    </row>
    <row r="10" spans="1:3" x14ac:dyDescent="0.25">
      <c r="A10" s="75"/>
      <c r="B10" s="76"/>
      <c r="C10" s="77"/>
    </row>
    <row r="11" spans="1:3" x14ac:dyDescent="0.25">
      <c r="A11" s="75"/>
      <c r="B11" s="76"/>
      <c r="C11" s="77"/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936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9 FEVRIER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937</v>
      </c>
      <c r="C5" s="64">
        <v>0.11643904239513274</v>
      </c>
      <c r="D5" s="40">
        <v>0.11633141814236378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0.15443311570382978</v>
      </c>
      <c r="D6" s="45">
        <v>0.15407206903243265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0.29483377798432897</v>
      </c>
      <c r="D7" s="50">
        <v>0.2941581659185255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5.7850324738570082E-2</v>
      </c>
      <c r="D8" s="50">
        <v>5.7700836044514689E-2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0.16562169469174903</v>
      </c>
      <c r="D9" s="50">
        <v>0.16559907798662682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0.10358711731707096</v>
      </c>
      <c r="D10" s="50">
        <v>0.10342121823782573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938</v>
      </c>
      <c r="C11" s="39">
        <v>0.13347873846206382</v>
      </c>
      <c r="D11" s="50">
        <v>0.13335511246881057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0.17810246286983472</v>
      </c>
      <c r="D12" s="50">
        <v>0.1804439917281799</v>
      </c>
      <c r="E12" s="51">
        <v>0</v>
      </c>
      <c r="F12" s="52">
        <v>0</v>
      </c>
    </row>
    <row r="13" spans="1:6" x14ac:dyDescent="0.25">
      <c r="A13" s="48" t="s">
        <v>56</v>
      </c>
      <c r="B13" s="49" t="s">
        <v>57</v>
      </c>
      <c r="C13" s="39">
        <v>0.11323958795627409</v>
      </c>
      <c r="D13" s="50">
        <v>0.1131675073755246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0.10943975853828655</v>
      </c>
      <c r="D14" s="50">
        <v>0.10908690322048895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6.8106861736370553E-2</v>
      </c>
      <c r="D15" s="50">
        <v>6.810368343872239E-2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8.0940789695622337E-2</v>
      </c>
      <c r="D16" s="50">
        <v>8.0966724418266717E-2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8.7865477860407909E-2</v>
      </c>
      <c r="D17" s="50">
        <v>8.7667031616376803E-2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939</v>
      </c>
      <c r="C18" s="39">
        <v>0.10352069262452609</v>
      </c>
      <c r="D18" s="50">
        <v>0.10443629041934727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0.11914973371640719</v>
      </c>
      <c r="D19" s="50">
        <v>0.11874451340715403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0.34090093614619965</v>
      </c>
      <c r="D20" s="50">
        <v>0.34045996937072859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71</v>
      </c>
      <c r="C21" s="39">
        <v>0.13481281133897194</v>
      </c>
      <c r="D21" s="50">
        <v>0.13526710051800356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8.1115851030375691E-2</v>
      </c>
      <c r="D22" s="50">
        <v>8.0941367998763114E-2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0.11722674711161445</v>
      </c>
      <c r="D23" s="50">
        <v>0.11683503424290537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8.7655584696181538E-2</v>
      </c>
      <c r="D24" s="50">
        <v>8.7764611581270247E-2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8.340359423994384E-2</v>
      </c>
      <c r="D25" s="50">
        <v>8.3372616188129522E-2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940</v>
      </c>
      <c r="C26" s="39">
        <v>7.2123006302789935E-2</v>
      </c>
      <c r="D26" s="50">
        <v>7.2120748712773269E-2</v>
      </c>
      <c r="E26" s="51">
        <v>0</v>
      </c>
      <c r="F26" s="52">
        <v>1</v>
      </c>
    </row>
    <row r="27" spans="1:6" x14ac:dyDescent="0.25">
      <c r="A27" s="48" t="s">
        <v>84</v>
      </c>
      <c r="B27" s="49" t="s">
        <v>941</v>
      </c>
      <c r="C27" s="39">
        <v>8.2454693870156345E-2</v>
      </c>
      <c r="D27" s="50">
        <v>8.2428046776281405E-2</v>
      </c>
      <c r="E27" s="51">
        <v>0</v>
      </c>
      <c r="F27" s="52">
        <v>1</v>
      </c>
    </row>
    <row r="28" spans="1:6" x14ac:dyDescent="0.25">
      <c r="A28" s="48" t="s">
        <v>86</v>
      </c>
      <c r="B28" s="49" t="s">
        <v>87</v>
      </c>
      <c r="C28" s="39">
        <v>0.17432079332239275</v>
      </c>
      <c r="D28" s="50">
        <v>0.17138573276204244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942</v>
      </c>
      <c r="C29" s="39">
        <v>0.16087364422327202</v>
      </c>
      <c r="D29" s="50">
        <v>0.16022633374938108</v>
      </c>
      <c r="E29" s="51">
        <v>0</v>
      </c>
      <c r="F29" s="52">
        <v>0</v>
      </c>
    </row>
    <row r="30" spans="1:6" x14ac:dyDescent="0.25">
      <c r="A30" s="48" t="s">
        <v>90</v>
      </c>
      <c r="B30" s="49" t="s">
        <v>91</v>
      </c>
      <c r="C30" s="39">
        <v>8.9005163848944399E-2</v>
      </c>
      <c r="D30" s="50">
        <v>8.8692675462154064E-2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943</v>
      </c>
      <c r="C31" s="39">
        <v>5.0586381393900995E-2</v>
      </c>
      <c r="D31" s="50">
        <v>5.093395130118019E-2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0.10226604974184138</v>
      </c>
      <c r="D32" s="50">
        <v>0.10218639702262455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7.0431236237658554E-2</v>
      </c>
      <c r="D33" s="50">
        <v>7.0311154837738116E-2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7.1388062384283246E-2</v>
      </c>
      <c r="D34" s="50">
        <v>7.1268591656136943E-2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0.10203353298207127</v>
      </c>
      <c r="D35" s="50">
        <v>0.10200474920351597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0.13660074465503222</v>
      </c>
      <c r="D36" s="50">
        <v>0.13658739961678465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8.6212763311344698E-2</v>
      </c>
      <c r="D37" s="50">
        <v>8.6253331018580459E-2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0.15759627649340785</v>
      </c>
      <c r="D38" s="50">
        <v>0.15734611375719185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0.1956824557747307</v>
      </c>
      <c r="D39" s="50">
        <v>0.19569501528230873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0.10213014328289072</v>
      </c>
      <c r="D40" s="50">
        <v>0.10190521469056071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944</v>
      </c>
      <c r="C41" s="39">
        <v>6.9448157611201863E-2</v>
      </c>
      <c r="D41" s="50">
        <v>6.9277348933011768E-2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945</v>
      </c>
      <c r="C42" s="39">
        <v>6.0567673569756508E-2</v>
      </c>
      <c r="D42" s="50">
        <v>6.0419663391732555E-2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117</v>
      </c>
      <c r="C43" s="39">
        <v>0.2871296016261437</v>
      </c>
      <c r="D43" s="50">
        <v>0.28696366295630343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0.2871296016261437</v>
      </c>
      <c r="D44" s="50">
        <v>0.28696366295630343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0.2871296016261437</v>
      </c>
      <c r="D45" s="50">
        <v>0.28696366295630343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0.15786430058503079</v>
      </c>
      <c r="D46" s="50">
        <v>0.15749405559169502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0.14251434366509916</v>
      </c>
      <c r="D47" s="50">
        <v>0.1424919735313131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0.10096593760640903</v>
      </c>
      <c r="D48" s="50">
        <v>0.10068267040268067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6.1381773983629304E-2</v>
      </c>
      <c r="D49" s="50">
        <v>6.1274893993325585E-2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0.10480439697569893</v>
      </c>
      <c r="D50" s="50">
        <v>0.10455075536264899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946</v>
      </c>
      <c r="C51" s="39">
        <v>5.9236601776620559E-2</v>
      </c>
      <c r="D51" s="50">
        <v>5.9232854434803701E-2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7.4338580479713173E-2</v>
      </c>
      <c r="D52" s="50">
        <v>7.433035222949981E-2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947</v>
      </c>
      <c r="C53" s="39">
        <v>0.15255872089298558</v>
      </c>
      <c r="D53" s="50">
        <v>0.15199384030749249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0.10910987832678576</v>
      </c>
      <c r="D54" s="50">
        <v>0.10906907310694432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0.11336786041035501</v>
      </c>
      <c r="D55" s="50">
        <v>0.11313805248838328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0.2126969746492906</v>
      </c>
      <c r="D56" s="50">
        <v>0.21249924604938397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0.11264804344437074</v>
      </c>
      <c r="D57" s="50">
        <v>0.11269198223338325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9.9200806630341754E-2</v>
      </c>
      <c r="D58" s="50">
        <v>9.8872706214579109E-2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948</v>
      </c>
      <c r="C59" s="39">
        <v>5.348475160506707E-2</v>
      </c>
      <c r="D59" s="50">
        <v>5.3481935892289639E-2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0.23874075038832696</v>
      </c>
      <c r="D60" s="50">
        <v>0.23869530012342316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7.9569908358167352E-2</v>
      </c>
      <c r="D61" s="58">
        <v>7.9472246993734508E-2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0.19838997333460517</v>
      </c>
      <c r="D62" s="58">
        <v>0.19821372519305736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949</v>
      </c>
      <c r="C63" s="79">
        <v>8.8878466453414587E-2</v>
      </c>
      <c r="D63" s="58">
        <v>8.8876328718112171E-2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0.1404310758852953</v>
      </c>
      <c r="D64" s="58">
        <v>0.14061150426629329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950</v>
      </c>
      <c r="C65" s="79">
        <v>6.6402426037289269E-2</v>
      </c>
      <c r="D65" s="58">
        <v>6.6341244189035684E-2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0.12185762526754065</v>
      </c>
      <c r="D66" s="58">
        <v>0.12163282681017916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951</v>
      </c>
      <c r="C67" s="39">
        <v>6.5262547439140867E-2</v>
      </c>
      <c r="D67" s="50">
        <v>6.5365921825749851E-2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952</v>
      </c>
      <c r="C68" s="39">
        <v>7.7703782820681688E-2</v>
      </c>
      <c r="D68" s="50">
        <v>7.7589204861608932E-2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169</v>
      </c>
      <c r="C69" s="39">
        <v>0.15008065084550609</v>
      </c>
      <c r="D69" s="50">
        <v>0.14961140596078376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6.4238214079847533E-2</v>
      </c>
      <c r="D70" s="50">
        <v>6.4080022705028605E-2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0.19431650045389715</v>
      </c>
      <c r="D71" s="50">
        <v>0.19430619646093367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6.1305786998588879E-2</v>
      </c>
      <c r="D72" s="50">
        <v>6.1200747433379228E-2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0.15717826960888279</v>
      </c>
      <c r="D73" s="50">
        <v>0.1571637603652313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9.1055653956856136E-2</v>
      </c>
      <c r="D74" s="50">
        <v>9.1524780087530191E-2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953</v>
      </c>
      <c r="C75" s="39">
        <v>6.6325338749727375E-2</v>
      </c>
      <c r="D75" s="50">
        <v>6.6463928702609851E-2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183</v>
      </c>
      <c r="C76" s="39">
        <v>0.182253271951588</v>
      </c>
      <c r="D76" s="50">
        <v>0.18214993648548627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5.4034760345851043E-2</v>
      </c>
      <c r="D77" s="50">
        <v>5.390789346247371E-2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7.4306373965175268E-2</v>
      </c>
      <c r="D78" s="50">
        <v>7.4082611569580264E-2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0.15591809793379591</v>
      </c>
      <c r="D79" s="50">
        <v>0.15556201724627861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954</v>
      </c>
      <c r="C80" s="39">
        <v>0.11455223340680479</v>
      </c>
      <c r="D80" s="50">
        <v>0.11457093811122332</v>
      </c>
      <c r="E80" s="51">
        <v>0</v>
      </c>
      <c r="F80" s="52">
        <v>1</v>
      </c>
    </row>
    <row r="81" spans="1:6" x14ac:dyDescent="0.25">
      <c r="A81" s="48" t="s">
        <v>192</v>
      </c>
      <c r="B81" s="49" t="s">
        <v>193</v>
      </c>
      <c r="C81" s="39">
        <v>8.4959288907066721E-2</v>
      </c>
      <c r="D81" s="50">
        <v>8.4734183621177919E-2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0.21754724685452986</v>
      </c>
      <c r="D82" s="50">
        <v>0.21757212440975598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9.4974233448334111E-2</v>
      </c>
      <c r="D83" s="50">
        <v>9.4807530262414355E-2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/>
      <c r="D84" s="50">
        <v>0.18403595811253304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7.1132120817127081E-2</v>
      </c>
      <c r="D85" s="50">
        <v>7.0974767302175557E-2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0.16371910218877955</v>
      </c>
      <c r="D86" s="50">
        <v>0.16385991822031737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6.1530970623053446E-2</v>
      </c>
      <c r="D87" s="50">
        <v>6.1531779393152956E-2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0.1068122028417903</v>
      </c>
      <c r="D88" s="50">
        <v>0.10646195292029279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0.15135265709966925</v>
      </c>
      <c r="D89" s="50">
        <v>0.15134425582254185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9.3435855892085889E-2</v>
      </c>
      <c r="D90" s="50">
        <v>9.3263567493815897E-2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9.0424455002500431E-2</v>
      </c>
      <c r="D91" s="50">
        <v>9.0383757925061592E-2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0.2871296016261437</v>
      </c>
      <c r="D92" s="50">
        <v>0.28696366295630343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0.10965195298210213</v>
      </c>
      <c r="D93" s="50">
        <v>0.10964761748335936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955</v>
      </c>
      <c r="C94" s="39">
        <v>0.10893588014361039</v>
      </c>
      <c r="D94" s="50">
        <v>0.10890384442110049</v>
      </c>
      <c r="E94" s="51">
        <v>0</v>
      </c>
      <c r="F94" s="52">
        <v>1</v>
      </c>
    </row>
    <row r="95" spans="1:6" x14ac:dyDescent="0.25">
      <c r="A95" s="48" t="s">
        <v>220</v>
      </c>
      <c r="B95" s="49" t="s">
        <v>221</v>
      </c>
      <c r="C95" s="39">
        <v>0.17634750808013933</v>
      </c>
      <c r="D95" s="50">
        <v>0.17771280021947222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0.14708546016143295</v>
      </c>
      <c r="D96" s="50">
        <v>0.147077031445498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0.11151957682211908</v>
      </c>
      <c r="D97" s="50">
        <v>0.11130829148756469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0.21786679160884148</v>
      </c>
      <c r="D98" s="50">
        <v>0.21709743795522798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0.27476429289514859</v>
      </c>
      <c r="D99" s="50">
        <v>0.27478674006685322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0.1505248549101568</v>
      </c>
      <c r="D100" s="50">
        <v>0.15052263553207001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4.3808315110148724E-2</v>
      </c>
      <c r="D101" s="50">
        <v>4.3712246699027832E-2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/>
      <c r="D102" s="50">
        <v>0.93647510919638155</v>
      </c>
      <c r="E102" s="51">
        <v>1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6.4631326329230118E-2</v>
      </c>
      <c r="D103" s="50">
        <v>6.4629104935857204E-2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6.0184003674970357E-2</v>
      </c>
      <c r="D104" s="50">
        <v>6.017989680698934E-2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0.18705419449485675</v>
      </c>
      <c r="D105" s="50">
        <v>0.18787753259734549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0.14139463772257357</v>
      </c>
      <c r="D106" s="50">
        <v>0.14109360190863146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0.17921946923898929</v>
      </c>
      <c r="D107" s="50">
        <v>0.17868990093863055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0.2871296016261437</v>
      </c>
      <c r="D108" s="50">
        <v>0.28696366295630343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0.2871296016261437</v>
      </c>
      <c r="D109" s="50">
        <v>0.28696366295630343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0.2871296016261437</v>
      </c>
      <c r="D110" s="50">
        <v>0.28696366295630343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0.2871296016261437</v>
      </c>
      <c r="D111" s="50">
        <v>0.28696366295630343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9.2712766917288719E-2</v>
      </c>
      <c r="D112" s="50">
        <v>9.2960237057748779E-2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5.7592881837756446E-2</v>
      </c>
      <c r="D113" s="50">
        <v>5.7732164907239779E-2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0.17111469338448754</v>
      </c>
      <c r="D114" s="50">
        <v>0.17063387477846792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9.5837555936247931E-2</v>
      </c>
      <c r="D115" s="50">
        <v>9.5909395687145779E-2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0.18480015664733673</v>
      </c>
      <c r="D116" s="50">
        <v>0.18483834905685478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0.16830271333639787</v>
      </c>
      <c r="D117" s="50">
        <v>0.16962312675753266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0.11460080811989037</v>
      </c>
      <c r="D118" s="50">
        <v>0.11427129331816496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4.7617323646838225E-2</v>
      </c>
      <c r="D119" s="50">
        <v>4.7502975577499051E-2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8.4850455283940113E-2</v>
      </c>
      <c r="D120" s="50">
        <v>8.4591646959629146E-2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0.19912022703561627</v>
      </c>
      <c r="D121" s="50">
        <v>0.20061524589159863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9.6275413096175003E-2</v>
      </c>
      <c r="D122" s="50">
        <v>9.6519898301360263E-2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277</v>
      </c>
      <c r="C123" s="39">
        <v>0.10597838957834392</v>
      </c>
      <c r="D123" s="50">
        <v>0.10594653627918282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956</v>
      </c>
      <c r="C124" s="39">
        <v>6.7987976630361352E-2</v>
      </c>
      <c r="D124" s="50">
        <v>6.7862875613241155E-2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957</v>
      </c>
      <c r="C125" s="39">
        <v>0.12787049424626445</v>
      </c>
      <c r="D125" s="50">
        <v>0.12777548103087516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0.38875331771604449</v>
      </c>
      <c r="D126" s="50">
        <v>0.38861393624965962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0.15105260574109483</v>
      </c>
      <c r="D127" s="50">
        <v>0.15103555970910973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8.1911903830957727E-2</v>
      </c>
      <c r="D128" s="50">
        <v>8.2101129224778413E-2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6.3077831389899322E-2</v>
      </c>
      <c r="D129" s="50">
        <v>6.2981081747730025E-2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4.1586281665488098E-2</v>
      </c>
      <c r="D130" s="50">
        <v>4.1577898187177095E-2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0.17102750656604254</v>
      </c>
      <c r="D131" s="50">
        <v>0.1703615463911341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0.10485786692222551</v>
      </c>
      <c r="D132" s="50">
        <v>0.10485446084883421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297</v>
      </c>
      <c r="C133" s="39">
        <v>0.28458595371302592</v>
      </c>
      <c r="D133" s="50">
        <v>0.28452065402493909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958</v>
      </c>
      <c r="C134" s="39">
        <v>0.21753529907788216</v>
      </c>
      <c r="D134" s="50">
        <v>0.21789520013576447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959</v>
      </c>
      <c r="C135" s="39">
        <v>0.206768164701396</v>
      </c>
      <c r="D135" s="50">
        <v>0.2071862870052682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303</v>
      </c>
      <c r="C136" s="39">
        <v>0.16351121417753745</v>
      </c>
      <c r="D136" s="50">
        <v>0.16304274140106809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305</v>
      </c>
      <c r="C137" s="39">
        <v>0.33140668833278381</v>
      </c>
      <c r="D137" s="50">
        <v>0.33160790612298063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307</v>
      </c>
      <c r="C138" s="39">
        <v>0.32468179598144853</v>
      </c>
      <c r="D138" s="50">
        <v>0.32537951730666881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960</v>
      </c>
      <c r="C139" s="39">
        <v>0.20800574071288722</v>
      </c>
      <c r="D139" s="50">
        <v>0.20734447524940719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311</v>
      </c>
      <c r="C140" s="39">
        <v>3.143377411571302E-2</v>
      </c>
      <c r="D140" s="50">
        <v>3.1370406740748716E-2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961</v>
      </c>
      <c r="C141" s="39">
        <v>6.4951973272317401E-2</v>
      </c>
      <c r="D141" s="50">
        <v>6.494871785780279E-2</v>
      </c>
      <c r="E141" s="51">
        <v>0</v>
      </c>
      <c r="F141" s="52">
        <v>1</v>
      </c>
    </row>
    <row r="142" spans="1:6" x14ac:dyDescent="0.25">
      <c r="A142" s="48" t="s">
        <v>314</v>
      </c>
      <c r="B142" s="49" t="s">
        <v>315</v>
      </c>
      <c r="C142" s="39">
        <v>0.48834298597899717</v>
      </c>
      <c r="D142" s="50">
        <v>0.48797652541689718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317</v>
      </c>
      <c r="C143" s="39">
        <v>0.17696750037464867</v>
      </c>
      <c r="D143" s="50">
        <v>0.17694392221478644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962</v>
      </c>
      <c r="C144" s="39">
        <v>5.0433335518559802E-2</v>
      </c>
      <c r="D144" s="50">
        <v>5.0329591612539748E-2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963</v>
      </c>
      <c r="C145" s="39">
        <v>7.8860782791890821E-2</v>
      </c>
      <c r="D145" s="50">
        <v>7.868747580184568E-2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964</v>
      </c>
      <c r="C146" s="39">
        <v>5.6299334908403165E-2</v>
      </c>
      <c r="D146" s="50">
        <v>5.6166173843919233E-2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325</v>
      </c>
      <c r="C147" s="39">
        <v>0.14268525870451237</v>
      </c>
      <c r="D147" s="50">
        <v>0.14354928560742036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965</v>
      </c>
      <c r="C148" s="39">
        <v>7.156803804156503E-2</v>
      </c>
      <c r="D148" s="50">
        <v>7.1360111742037186E-2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329</v>
      </c>
      <c r="C149" s="39">
        <v>0.15292003120326503</v>
      </c>
      <c r="D149" s="50">
        <v>0.15292294615184188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966</v>
      </c>
      <c r="C150" s="39">
        <v>0.1020357234117234</v>
      </c>
      <c r="D150" s="50">
        <v>0.10190965909825089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333</v>
      </c>
      <c r="C151" s="39">
        <v>0.11653324304171145</v>
      </c>
      <c r="D151" s="50">
        <v>0.11623399674617257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967</v>
      </c>
      <c r="C152" s="39">
        <v>9.1998896963804755E-2</v>
      </c>
      <c r="D152" s="50">
        <v>9.2003042694944775E-2</v>
      </c>
      <c r="E152" s="51">
        <v>0</v>
      </c>
      <c r="F152" s="52">
        <v>1</v>
      </c>
    </row>
    <row r="153" spans="1:6" x14ac:dyDescent="0.25">
      <c r="A153" s="48" t="s">
        <v>336</v>
      </c>
      <c r="B153" s="49" t="s">
        <v>337</v>
      </c>
      <c r="C153" s="39">
        <v>0.13030980113854657</v>
      </c>
      <c r="D153" s="50">
        <v>0.13002788286469474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0.18669367369634943</v>
      </c>
      <c r="D154" s="50">
        <v>0.1863040259676966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341</v>
      </c>
      <c r="C155" s="39">
        <v>0.14245591840879743</v>
      </c>
      <c r="D155" s="50">
        <v>0.14234422413909414</v>
      </c>
      <c r="E155" s="51">
        <v>0</v>
      </c>
      <c r="F155" s="52">
        <v>0</v>
      </c>
    </row>
    <row r="156" spans="1:6" x14ac:dyDescent="0.25">
      <c r="A156" s="48" t="s">
        <v>342</v>
      </c>
      <c r="B156" s="49" t="s">
        <v>343</v>
      </c>
      <c r="C156" s="39">
        <v>7.3961816553571383E-2</v>
      </c>
      <c r="D156" s="50">
        <v>7.3964030223479763E-2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0.15228765116671311</v>
      </c>
      <c r="D157" s="50">
        <v>0.15209983374946257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0.15071107573007719</v>
      </c>
      <c r="D158" s="50">
        <v>0.1509703477971224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0.13029327179891254</v>
      </c>
      <c r="D159" s="50">
        <v>0.1299148589306543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5.8462864839132767E-2</v>
      </c>
      <c r="D160" s="50">
        <v>5.8380751035994799E-2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0.28552336534697365</v>
      </c>
      <c r="D161" s="50">
        <v>0.28477900376178744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968</v>
      </c>
      <c r="C162" s="39">
        <v>7.4841239364139445E-2</v>
      </c>
      <c r="D162" s="50">
        <v>7.4664149004438435E-2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969</v>
      </c>
      <c r="C163" s="39">
        <v>0.20702637153293638</v>
      </c>
      <c r="D163" s="50">
        <v>0.20647248072823352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970</v>
      </c>
      <c r="C164" s="39">
        <v>0.11829212934269387</v>
      </c>
      <c r="D164" s="50">
        <v>0.11811249852977977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361</v>
      </c>
      <c r="C165" s="39">
        <v>0.10765731062995568</v>
      </c>
      <c r="D165" s="50">
        <v>0.10743526939091966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363</v>
      </c>
      <c r="C166" s="39">
        <v>0.23426989494145548</v>
      </c>
      <c r="D166" s="50">
        <v>0.23374801750479504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0.16334023848306073</v>
      </c>
      <c r="D167" s="50">
        <v>0.16348367865095889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971</v>
      </c>
      <c r="C168" s="39">
        <v>0.16841100385494898</v>
      </c>
      <c r="D168" s="50">
        <v>0.16793152979811113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6.1107745820848415E-2</v>
      </c>
      <c r="D169" s="50">
        <v>6.1109184638653509E-2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0.14969631363475877</v>
      </c>
      <c r="D170" s="50">
        <v>0.15076846563867499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0.18754922451302863</v>
      </c>
      <c r="D171" s="50">
        <v>0.1876674787039623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0.14678562530472511</v>
      </c>
      <c r="D172" s="50">
        <v>0.14800418617841848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0.20956613789587308</v>
      </c>
      <c r="D173" s="50">
        <v>0.20920413372515395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972</v>
      </c>
      <c r="C174" s="39">
        <v>8.5853885092836105E-2</v>
      </c>
      <c r="D174" s="50">
        <v>8.5669975600969464E-2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8.1261864885576338E-2</v>
      </c>
      <c r="D175" s="50">
        <v>8.1120181658075996E-2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9">
        <v>9.9438129954847548E-2</v>
      </c>
      <c r="D176" s="50">
        <v>9.9135145656908966E-2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0.11831642588695342</v>
      </c>
      <c r="D177" s="58">
        <v>0.11798271149184625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973</v>
      </c>
      <c r="C178" s="39">
        <v>5.8890483626556578E-2</v>
      </c>
      <c r="D178" s="50">
        <v>5.897565100863722E-2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9.101133643686482E-2</v>
      </c>
      <c r="D179" s="50">
        <v>9.0717607107486442E-2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391</v>
      </c>
      <c r="C180" s="39">
        <v>0.13895752627164912</v>
      </c>
      <c r="D180" s="50">
        <v>0.13864667138676215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974</v>
      </c>
      <c r="C181" s="39">
        <v>7.3455340098127181E-2</v>
      </c>
      <c r="D181" s="50">
        <v>7.3302418362556285E-2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975</v>
      </c>
      <c r="C182" s="39">
        <v>0.24584775408113671</v>
      </c>
      <c r="D182" s="50">
        <v>0.24552963596781019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397</v>
      </c>
      <c r="C183" s="39">
        <v>0.13296986923118689</v>
      </c>
      <c r="D183" s="50">
        <v>0.13245080387990354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0.252609692612912</v>
      </c>
      <c r="D184" s="50">
        <v>0.25290397009871013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0.215909016467703</v>
      </c>
      <c r="D185" s="50">
        <v>0.21881274125899342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0.11213647635264079</v>
      </c>
      <c r="D186" s="50">
        <v>0.11303695399087134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6.5863829799158613E-2</v>
      </c>
      <c r="D187" s="50">
        <v>6.5698257134344157E-2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0.10577142594036346</v>
      </c>
      <c r="D188" s="50">
        <v>0.10553353265464305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0.33147795026256488</v>
      </c>
      <c r="D189" s="50">
        <v>0.3308286736461441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6.381541151986457E-2</v>
      </c>
      <c r="D190" s="50">
        <v>6.3733788109823636E-2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0.20348286426629686</v>
      </c>
      <c r="D191" s="50">
        <v>0.20349329094162799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0.18233216075621839</v>
      </c>
      <c r="D192" s="50">
        <v>0.18251178207650681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0.29178058774868021</v>
      </c>
      <c r="D193" s="50">
        <v>0.29156689340609754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0.23082292210162697</v>
      </c>
      <c r="D194" s="50">
        <v>0.23356735007147697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8.2877378046547129E-2</v>
      </c>
      <c r="D195" s="50">
        <v>8.2663474080462082E-2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0.12228928079312355</v>
      </c>
      <c r="D196" s="50">
        <v>0.12295295433947954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0.32470913710261773</v>
      </c>
      <c r="D197" s="50">
        <v>0.32417356107440298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7.0304762772404675E-2</v>
      </c>
      <c r="D198" s="50">
        <v>7.0288991165035453E-2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0.19137888455915111</v>
      </c>
      <c r="D199" s="50">
        <v>0.19114178440561802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0.13550241042651784</v>
      </c>
      <c r="D200" s="50">
        <v>0.13700880634477153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6.5275517958997609E-2</v>
      </c>
      <c r="D201" s="50">
        <v>6.5093340303044533E-2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0.15940629073397605</v>
      </c>
      <c r="D202" s="50">
        <v>0.15905978189467432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0.13681320173656258</v>
      </c>
      <c r="D203" s="50">
        <v>0.13717538129446888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8.5023275287449601E-2</v>
      </c>
      <c r="D204" s="50">
        <v>8.478482355604966E-2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976</v>
      </c>
      <c r="C205" s="39">
        <v>0.15087178661216097</v>
      </c>
      <c r="D205" s="50">
        <v>0.15088773021334426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977</v>
      </c>
      <c r="C206" s="39">
        <v>6.4425374796700297E-2</v>
      </c>
      <c r="D206" s="50">
        <v>6.4358721457647844E-2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7.3944325621913443E-2</v>
      </c>
      <c r="D207" s="50">
        <v>7.3759962670700951E-2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0.17064101034942908</v>
      </c>
      <c r="D208" s="50">
        <v>0.17047438001680684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0.11600987327436849</v>
      </c>
      <c r="D209" s="50">
        <v>0.11574104341678268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0.19203721150039202</v>
      </c>
      <c r="D210" s="50">
        <v>0.19166733128255062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0.15571743995191295</v>
      </c>
      <c r="D211" s="50">
        <v>0.15536638353125487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0.25571797805512236</v>
      </c>
      <c r="D212" s="58">
        <v>0.25653017343374429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978</v>
      </c>
      <c r="C213" s="39">
        <v>6.3967461130713194E-2</v>
      </c>
      <c r="D213" s="58">
        <v>6.3970743516820902E-2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7.3292884758245982E-2</v>
      </c>
      <c r="D214" s="50">
        <v>7.3281193167728978E-2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9.5458456606544881E-2</v>
      </c>
      <c r="D215" s="50">
        <v>9.5324973033369398E-2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979</v>
      </c>
      <c r="C216" s="39">
        <v>6.3476996671274044E-2</v>
      </c>
      <c r="D216" s="50">
        <v>6.3297168823742186E-2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0.17793603375309405</v>
      </c>
      <c r="D217" s="50">
        <v>0.17737384915786947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5.7036218919055241E-2</v>
      </c>
      <c r="D218" s="50">
        <v>5.6937589251894162E-2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0.19530433634133265</v>
      </c>
      <c r="D219" s="50">
        <v>0.19479309617522106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471</v>
      </c>
      <c r="C220" s="39">
        <v>7.5702110510400225E-2</v>
      </c>
      <c r="D220" s="50">
        <v>7.5489934863164632E-2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980</v>
      </c>
      <c r="C221" s="39">
        <v>9.839042141333279E-2</v>
      </c>
      <c r="D221" s="50">
        <v>9.8110639047548479E-2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981</v>
      </c>
      <c r="C222" s="39">
        <v>6.1839291864694168E-2</v>
      </c>
      <c r="D222" s="50">
        <v>6.1822148674200952E-2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6.5982596843078598E-2</v>
      </c>
      <c r="D223" s="50">
        <v>6.6144114152657016E-2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479</v>
      </c>
      <c r="C224" s="39">
        <v>0.14228973482973103</v>
      </c>
      <c r="D224" s="50">
        <v>0.14176049083598569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982</v>
      </c>
      <c r="C225" s="39">
        <v>0.37445220120632816</v>
      </c>
      <c r="D225" s="50">
        <v>0.37348765107360998</v>
      </c>
      <c r="E225" s="51">
        <v>0</v>
      </c>
      <c r="F225" s="52">
        <v>1</v>
      </c>
    </row>
    <row r="226" spans="1:6" x14ac:dyDescent="0.25">
      <c r="A226" s="48" t="s">
        <v>482</v>
      </c>
      <c r="B226" s="49" t="s">
        <v>483</v>
      </c>
      <c r="C226" s="39">
        <v>0.14942186995033474</v>
      </c>
      <c r="D226" s="62">
        <v>0.15011320031847952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0.20166300029010145</v>
      </c>
      <c r="D227" s="50">
        <v>0.20119847426299298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5.1974627194426387E-2</v>
      </c>
      <c r="D228" s="50">
        <v>5.1977024374317546E-2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0.23787325415444821</v>
      </c>
      <c r="D229" s="50">
        <v>0.23780120743378097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0.14513781266265952</v>
      </c>
      <c r="D230" s="50">
        <v>0.14497788408403398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7.3887633756973936E-2</v>
      </c>
      <c r="D231" s="50">
        <v>7.3703283383094814E-2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983</v>
      </c>
      <c r="C232" s="39">
        <v>6.9426874785056006E-2</v>
      </c>
      <c r="D232" s="50">
        <v>6.923387936631914E-2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984</v>
      </c>
      <c r="C233" s="39">
        <v>6.0581230610955418E-2</v>
      </c>
      <c r="D233" s="50">
        <v>6.0465759611557417E-2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9.2046075685789902E-2</v>
      </c>
      <c r="D234" s="50">
        <v>9.19269423604617E-2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985</v>
      </c>
      <c r="C235" s="39">
        <v>0.10192720509254845</v>
      </c>
      <c r="D235" s="50">
        <v>0.10172235965005717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503</v>
      </c>
      <c r="C236" s="39">
        <v>0.17707761844753683</v>
      </c>
      <c r="D236" s="50">
        <v>0.17637976750477677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505</v>
      </c>
      <c r="C237" s="39">
        <v>8.5431234583651608E-2</v>
      </c>
      <c r="D237" s="50">
        <v>8.5306787968813358E-2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6.6845856534790818E-2</v>
      </c>
      <c r="D238" s="50">
        <v>6.669139029754291E-2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0.29391670967894845</v>
      </c>
      <c r="D239" s="50">
        <v>0.29505833192246184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0.13970978454838917</v>
      </c>
      <c r="D240" s="50">
        <v>0.13969622614374641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0.19854068313912557</v>
      </c>
      <c r="D241" s="50">
        <v>0.19812536373808012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8.8827435351261239E-2</v>
      </c>
      <c r="D242" s="50">
        <v>8.8601961631004672E-2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986</v>
      </c>
      <c r="C243" s="39">
        <v>0.12503219058117254</v>
      </c>
      <c r="D243" s="50">
        <v>0.12466569129981263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0.17084049186874389</v>
      </c>
      <c r="D244" s="50">
        <v>0.17181120709958853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0.13337812129970131</v>
      </c>
      <c r="D245" s="50">
        <v>0.13337671602636283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987</v>
      </c>
      <c r="C246" s="39">
        <v>5.4743270437602888E-2</v>
      </c>
      <c r="D246" s="50">
        <v>5.4622504602874641E-2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988</v>
      </c>
      <c r="C247" s="39">
        <v>5.0092704493852773E-2</v>
      </c>
      <c r="D247" s="50">
        <v>4.9987290240152332E-2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989</v>
      </c>
      <c r="C248" s="39">
        <v>3.7927160953108233E-2</v>
      </c>
      <c r="D248" s="50">
        <v>3.7854792036035034E-2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529</v>
      </c>
      <c r="C249" s="39">
        <v>4.2744318716508474E-2</v>
      </c>
      <c r="D249" s="50">
        <v>4.2735714442583173E-2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531</v>
      </c>
      <c r="C250" s="39">
        <v>8.2121013499591333E-2</v>
      </c>
      <c r="D250" s="50">
        <v>8.1894803107922104E-2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533</v>
      </c>
      <c r="C251" s="39">
        <v>9.595258978146412E-2</v>
      </c>
      <c r="D251" s="50">
        <v>9.5693970181717741E-2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535</v>
      </c>
      <c r="C252" s="39">
        <v>9.6082886752649518E-2</v>
      </c>
      <c r="D252" s="50">
        <v>9.6092379746035891E-2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990</v>
      </c>
      <c r="C253" s="39">
        <v>6.7131200131143459E-2</v>
      </c>
      <c r="D253" s="50">
        <v>6.7009113952167465E-2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7.4012003343788005E-2</v>
      </c>
      <c r="D254" s="50">
        <v>7.4313264181352076E-2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0.17178291177288765</v>
      </c>
      <c r="D255" s="50">
        <v>0.17164255985291088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0.11652101002327815</v>
      </c>
      <c r="D256" s="50">
        <v>0.11083148524323955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6.6151607092718209E-2</v>
      </c>
      <c r="D257" s="50">
        <v>6.6135475031552052E-2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9">
        <v>0.1045846075903788</v>
      </c>
      <c r="D258" s="50">
        <v>0.10437697046225013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9">
        <v>0.25115225121951468</v>
      </c>
      <c r="D259" s="50">
        <v>0.25050493894402709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991</v>
      </c>
      <c r="C260" s="79">
        <v>0.3096936253225937</v>
      </c>
      <c r="D260" s="50">
        <v>0.30964486871466956</v>
      </c>
      <c r="E260" s="51">
        <v>0</v>
      </c>
      <c r="F260" s="52">
        <v>1</v>
      </c>
    </row>
    <row r="261" spans="1:6" x14ac:dyDescent="0.25">
      <c r="A261" s="48" t="s">
        <v>552</v>
      </c>
      <c r="B261" s="49" t="s">
        <v>553</v>
      </c>
      <c r="C261" s="79">
        <v>0.13153464863595668</v>
      </c>
      <c r="D261" s="50">
        <v>0.13185860323048051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9">
        <v>0.11924483746289843</v>
      </c>
      <c r="D262" s="50">
        <v>0.11881398602922899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9">
        <v>7.9533999839194153E-2</v>
      </c>
      <c r="D263" s="50">
        <v>7.9533526352756206E-2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559</v>
      </c>
      <c r="C264" s="79">
        <v>7.4969434037950838E-2</v>
      </c>
      <c r="D264" s="50">
        <v>7.4906410544486934E-2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992</v>
      </c>
      <c r="C265" s="39">
        <v>5.531184785033922E-2</v>
      </c>
      <c r="D265" s="58">
        <v>5.521730045030486E-2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563</v>
      </c>
      <c r="C266" s="39">
        <v>0.21521299882494399</v>
      </c>
      <c r="D266" s="58">
        <v>0.21479064506838105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0.20977316092275561</v>
      </c>
      <c r="D267" s="50">
        <v>0.21064468497634853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0.13399410366901054</v>
      </c>
      <c r="D268" s="50">
        <v>0.13352586334625785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993</v>
      </c>
      <c r="C269" s="39">
        <v>2.7357289646885885E-2</v>
      </c>
      <c r="D269" s="50">
        <v>2.7478984039353109E-2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571</v>
      </c>
      <c r="C270" s="39">
        <v>2.0922261562659555E-2</v>
      </c>
      <c r="D270" s="50">
        <v>2.0867713986626284E-2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0.15337458971603024</v>
      </c>
      <c r="D271" s="50">
        <v>0.15323128539634229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0.20337978700371501</v>
      </c>
      <c r="D272" s="50">
        <v>0.20337978700371501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5.5807377839056878E-2</v>
      </c>
      <c r="D273" s="50">
        <v>5.5921715494466978E-2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0.19149999059868078</v>
      </c>
      <c r="D274" s="50">
        <v>0.19205354632283445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0.27617459338910677</v>
      </c>
      <c r="D275" s="50">
        <v>0.27621800673292207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994</v>
      </c>
      <c r="C276" s="39">
        <v>0.27588663976484079</v>
      </c>
      <c r="D276" s="50">
        <v>0.27591888249024071</v>
      </c>
      <c r="E276" s="51">
        <v>0</v>
      </c>
      <c r="F276" s="52">
        <v>1</v>
      </c>
    </row>
    <row r="277" spans="1:6" x14ac:dyDescent="0.25">
      <c r="A277" s="61" t="s">
        <v>584</v>
      </c>
      <c r="B277" s="49" t="s">
        <v>585</v>
      </c>
      <c r="C277" s="39">
        <v>0.79890948597176736</v>
      </c>
      <c r="D277" s="50">
        <v>0.79867824048403191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9.8604838060890997E-3</v>
      </c>
      <c r="D278" s="50">
        <v>9.8533686142452531E-3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1.3757393923338419E-2</v>
      </c>
      <c r="D279" s="50">
        <v>1.3739777842793772E-2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7.6396276973163382E-2</v>
      </c>
      <c r="D280" s="50">
        <v>7.6493205156924593E-2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0.22086541237410787</v>
      </c>
      <c r="D281" s="50">
        <v>0.22055587615805539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0.16382007638838492</v>
      </c>
      <c r="D282" s="50">
        <v>0.16483221133359607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0.22794793415322576</v>
      </c>
      <c r="D283" s="58">
        <v>0.22725876477243701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0.15973045094329341</v>
      </c>
      <c r="D284" s="58">
        <v>0.15924371929368286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0.11683153677211815</v>
      </c>
      <c r="D285" s="58">
        <v>0.11662522518562332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995</v>
      </c>
      <c r="C286" s="39">
        <v>5.9153679741880127E-2</v>
      </c>
      <c r="D286" s="58">
        <v>5.9187328894382142E-2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0.12875942960227757</v>
      </c>
      <c r="D287" s="50">
        <v>0.12868936864217714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0.22313213255602596</v>
      </c>
      <c r="D288" s="58">
        <v>0.22250841800736093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8.0292989161183131E-2</v>
      </c>
      <c r="D289" s="50">
        <v>8.1194380504891556E-2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0.12061703030097118</v>
      </c>
      <c r="D290" s="50">
        <v>0.12035190679205991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996</v>
      </c>
      <c r="C291" s="39">
        <v>7.6003750765524403E-2</v>
      </c>
      <c r="D291" s="50">
        <v>7.5851970727408166E-2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0.32375870113806493</v>
      </c>
      <c r="D292" s="50">
        <v>0.32369217994302907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1.3893359641526859E-2</v>
      </c>
      <c r="D293" s="50">
        <v>1.3893117662457193E-2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3.8569607604919752E-2</v>
      </c>
      <c r="D294" s="50">
        <v>3.8475249309239026E-2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0.10452902894241139</v>
      </c>
      <c r="D295" s="50">
        <v>0.10427807722972898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5.0217114245911E-2</v>
      </c>
      <c r="D296" s="50">
        <v>5.0104063951762152E-2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0.10277623059697681</v>
      </c>
      <c r="D297" s="50">
        <v>0.10304606370740484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4.8393253524421052E-2</v>
      </c>
      <c r="D298" s="50">
        <v>4.8276264227710836E-2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5.3214670900964336E-2</v>
      </c>
      <c r="D299" s="50">
        <v>5.3098563322538671E-2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4.7077179582730888E-2</v>
      </c>
      <c r="D300" s="50">
        <v>4.6973029942364186E-2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5.4111915228177258E-2</v>
      </c>
      <c r="D301" s="50">
        <v>5.4020368583431545E-2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6.5746438548894073E-3</v>
      </c>
      <c r="D302" s="50">
        <v>6.5698407947455441E-3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5.4858585605248936E-2</v>
      </c>
      <c r="D303" s="50">
        <v>5.4725945205933824E-2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7.7454551703711572E-2</v>
      </c>
      <c r="D304" s="50">
        <v>7.7245379773356493E-2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0.1327833446916476</v>
      </c>
      <c r="D305" s="50">
        <v>0.13277945400820709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2.1982196364063296E-2</v>
      </c>
      <c r="D306" s="50">
        <v>2.1928213907032312E-2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8.8801215714509302E-2</v>
      </c>
      <c r="D307" s="50">
        <v>8.8797592269717326E-2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997</v>
      </c>
      <c r="C308" s="39">
        <v>5.0448354458766692E-2</v>
      </c>
      <c r="D308" s="50">
        <v>5.0335946604109609E-2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5.8556356847936968E-2</v>
      </c>
      <c r="D309" s="50">
        <v>5.8424010572518011E-2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998</v>
      </c>
      <c r="C310" s="39">
        <v>5.3401636193073608E-2</v>
      </c>
      <c r="D310" s="50">
        <v>5.3285624025251645E-2</v>
      </c>
      <c r="E310" s="51">
        <v>0</v>
      </c>
      <c r="F310" s="52">
        <v>0</v>
      </c>
    </row>
    <row r="311" spans="1:6" x14ac:dyDescent="0.25">
      <c r="A311" s="48" t="s">
        <v>650</v>
      </c>
      <c r="B311" s="49" t="s">
        <v>999</v>
      </c>
      <c r="C311" s="39">
        <v>8.4435400574897915E-2</v>
      </c>
      <c r="D311" s="50">
        <v>8.4251969231592366E-2</v>
      </c>
      <c r="E311" s="51">
        <v>1</v>
      </c>
      <c r="F311" s="52">
        <v>0</v>
      </c>
    </row>
    <row r="312" spans="1:6" x14ac:dyDescent="0.25">
      <c r="A312" s="48" t="s">
        <v>653</v>
      </c>
      <c r="B312" s="49" t="s">
        <v>654</v>
      </c>
      <c r="C312" s="39">
        <v>3.4719787823477198E-2</v>
      </c>
      <c r="D312" s="50">
        <v>3.4867578169872779E-2</v>
      </c>
      <c r="E312" s="51">
        <v>0</v>
      </c>
      <c r="F312" s="52">
        <v>0</v>
      </c>
    </row>
    <row r="313" spans="1:6" x14ac:dyDescent="0.25">
      <c r="A313" s="48" t="s">
        <v>655</v>
      </c>
      <c r="B313" s="49" t="s">
        <v>656</v>
      </c>
      <c r="C313" s="39">
        <v>3.8205572322990357E-2</v>
      </c>
      <c r="D313" s="50">
        <v>3.8178684625045575E-2</v>
      </c>
      <c r="E313" s="51">
        <v>0</v>
      </c>
      <c r="F313" s="52">
        <v>0</v>
      </c>
    </row>
    <row r="314" spans="1:6" x14ac:dyDescent="0.25">
      <c r="A314" s="48" t="s">
        <v>657</v>
      </c>
      <c r="B314" s="57" t="s">
        <v>658</v>
      </c>
      <c r="C314" s="39">
        <v>3.4552439491943039E-2</v>
      </c>
      <c r="D314" s="50">
        <v>3.4521234471784151E-2</v>
      </c>
      <c r="E314" s="51">
        <v>0</v>
      </c>
      <c r="F314" s="52">
        <v>0</v>
      </c>
    </row>
    <row r="315" spans="1:6" x14ac:dyDescent="0.25">
      <c r="A315" s="48" t="s">
        <v>659</v>
      </c>
      <c r="B315" s="49" t="s">
        <v>660</v>
      </c>
      <c r="C315" s="39">
        <v>7.8419587739291141E-2</v>
      </c>
      <c r="D315" s="50">
        <v>7.8293321521538298E-2</v>
      </c>
      <c r="E315" s="51">
        <v>0</v>
      </c>
      <c r="F315" s="52">
        <v>0</v>
      </c>
    </row>
    <row r="316" spans="1:6" x14ac:dyDescent="0.25">
      <c r="A316" s="48" t="s">
        <v>661</v>
      </c>
      <c r="B316" s="49" t="s">
        <v>662</v>
      </c>
      <c r="C316" s="39">
        <v>5.5363787544050296E-2</v>
      </c>
      <c r="D316" s="50">
        <v>5.5448566465066504E-2</v>
      </c>
      <c r="E316" s="51">
        <v>0</v>
      </c>
      <c r="F316" s="52">
        <v>0</v>
      </c>
    </row>
    <row r="317" spans="1:6" x14ac:dyDescent="0.25">
      <c r="A317" s="48" t="s">
        <v>663</v>
      </c>
      <c r="B317" s="57" t="s">
        <v>664</v>
      </c>
      <c r="C317" s="39">
        <v>0.10442773296375776</v>
      </c>
      <c r="D317" s="50">
        <v>0.10420585923921354</v>
      </c>
      <c r="E317" s="51">
        <v>0</v>
      </c>
      <c r="F317" s="52">
        <v>0</v>
      </c>
    </row>
    <row r="318" spans="1:6" x14ac:dyDescent="0.25">
      <c r="A318" s="48" t="s">
        <v>665</v>
      </c>
      <c r="B318" s="53" t="s">
        <v>666</v>
      </c>
      <c r="C318" s="39">
        <v>6.0906453899335383E-2</v>
      </c>
      <c r="D318" s="50">
        <v>6.0755168671142376E-2</v>
      </c>
      <c r="E318" s="51">
        <v>0</v>
      </c>
      <c r="F318" s="52">
        <v>0</v>
      </c>
    </row>
    <row r="319" spans="1:6" x14ac:dyDescent="0.25">
      <c r="A319" s="48" t="s">
        <v>667</v>
      </c>
      <c r="B319" s="49" t="s">
        <v>1000</v>
      </c>
      <c r="C319" s="39">
        <v>5.6108238526006396E-2</v>
      </c>
      <c r="D319" s="50">
        <v>5.6110356819542455E-2</v>
      </c>
      <c r="E319" s="51">
        <v>0</v>
      </c>
      <c r="F319" s="52">
        <v>0</v>
      </c>
    </row>
    <row r="320" spans="1:6" x14ac:dyDescent="0.25">
      <c r="A320" s="48" t="s">
        <v>669</v>
      </c>
      <c r="B320" s="49" t="s">
        <v>670</v>
      </c>
      <c r="C320" s="39">
        <v>4.8270070310939522E-2</v>
      </c>
      <c r="D320" s="50">
        <v>4.8196837213352675E-2</v>
      </c>
      <c r="E320" s="51">
        <v>0</v>
      </c>
      <c r="F320" s="52">
        <v>0</v>
      </c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9 FEVRIER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671</v>
      </c>
      <c r="B5" s="49" t="s">
        <v>672</v>
      </c>
      <c r="C5" s="39">
        <v>1.7863590106014604E-3</v>
      </c>
      <c r="D5" s="50">
        <v>1.7782198373276785E-3</v>
      </c>
    </row>
    <row r="6" spans="1:4" x14ac:dyDescent="0.25">
      <c r="A6" s="48" t="s">
        <v>673</v>
      </c>
      <c r="B6" s="49" t="s">
        <v>672</v>
      </c>
      <c r="C6" s="39">
        <v>2.7311539298887164E-3</v>
      </c>
      <c r="D6" s="50">
        <v>2.7187319186675013E-3</v>
      </c>
    </row>
    <row r="7" spans="1:4" x14ac:dyDescent="0.25">
      <c r="A7" s="48" t="s">
        <v>674</v>
      </c>
      <c r="B7" s="49" t="s">
        <v>672</v>
      </c>
      <c r="C7" s="39">
        <v>2.7708550736335932E-3</v>
      </c>
      <c r="D7" s="50">
        <v>2.7605193534235295E-3</v>
      </c>
    </row>
    <row r="8" spans="1:4" x14ac:dyDescent="0.25">
      <c r="A8" s="48" t="s">
        <v>675</v>
      </c>
      <c r="B8" s="49" t="s">
        <v>672</v>
      </c>
      <c r="C8" s="39">
        <v>2.554660116544611E-3</v>
      </c>
      <c r="D8" s="50">
        <v>2.5471027073025888E-3</v>
      </c>
    </row>
    <row r="9" spans="1:4" x14ac:dyDescent="0.25">
      <c r="A9" s="48" t="s">
        <v>676</v>
      </c>
      <c r="B9" s="49" t="s">
        <v>1001</v>
      </c>
      <c r="C9" s="39">
        <v>1.7876549486497046E-2</v>
      </c>
      <c r="D9" s="50">
        <v>1.7841841248473794E-2</v>
      </c>
    </row>
    <row r="10" spans="1:4" x14ac:dyDescent="0.25">
      <c r="A10" s="48" t="s">
        <v>678</v>
      </c>
      <c r="B10" s="49" t="s">
        <v>1002</v>
      </c>
      <c r="C10" s="39">
        <v>1.0922693022974647E-2</v>
      </c>
      <c r="D10" s="50">
        <v>1.092042600447677E-2</v>
      </c>
    </row>
    <row r="11" spans="1:4" x14ac:dyDescent="0.25">
      <c r="A11" s="48" t="s">
        <v>680</v>
      </c>
      <c r="B11" s="49" t="s">
        <v>1003</v>
      </c>
      <c r="C11" s="39">
        <v>4.5839543763291773E-3</v>
      </c>
      <c r="D11" s="50">
        <v>4.5844614191115369E-3</v>
      </c>
    </row>
    <row r="12" spans="1:4" ht="14.25" customHeight="1" x14ac:dyDescent="0.25">
      <c r="A12" s="48" t="s">
        <v>682</v>
      </c>
      <c r="B12" s="49" t="s">
        <v>683</v>
      </c>
      <c r="C12" s="39">
        <v>8.2312227240467003E-4</v>
      </c>
      <c r="D12" s="50">
        <v>8.2283755959650844E-4</v>
      </c>
    </row>
    <row r="13" spans="1:4" x14ac:dyDescent="0.25">
      <c r="A13" s="48" t="s">
        <v>684</v>
      </c>
      <c r="B13" s="49" t="s">
        <v>683</v>
      </c>
      <c r="C13" s="39">
        <v>2.3397006764564331E-3</v>
      </c>
      <c r="D13" s="50">
        <v>2.3281288179313893E-3</v>
      </c>
    </row>
    <row r="14" spans="1:4" x14ac:dyDescent="0.25">
      <c r="A14" s="48" t="s">
        <v>685</v>
      </c>
      <c r="B14" s="49" t="s">
        <v>683</v>
      </c>
      <c r="C14" s="39">
        <v>2.3600792467666433E-3</v>
      </c>
      <c r="D14" s="50">
        <v>2.3484042484408808E-3</v>
      </c>
    </row>
    <row r="15" spans="1:4" x14ac:dyDescent="0.25">
      <c r="A15" s="48" t="s">
        <v>686</v>
      </c>
      <c r="B15" s="49" t="s">
        <v>683</v>
      </c>
      <c r="C15" s="39">
        <v>2.3628570889539903E-3</v>
      </c>
      <c r="D15" s="50">
        <v>2.3511683658688433E-3</v>
      </c>
    </row>
    <row r="16" spans="1:4" x14ac:dyDescent="0.25">
      <c r="A16" s="48" t="s">
        <v>687</v>
      </c>
      <c r="B16" s="49" t="s">
        <v>1004</v>
      </c>
      <c r="C16" s="39">
        <v>4.4677548597029861E-2</v>
      </c>
      <c r="D16" s="50">
        <v>4.4526319281296772E-2</v>
      </c>
    </row>
    <row r="17" spans="1:4" x14ac:dyDescent="0.25">
      <c r="A17" s="48" t="s">
        <v>689</v>
      </c>
      <c r="B17" s="49" t="s">
        <v>1005</v>
      </c>
      <c r="C17" s="39">
        <v>5.0400717664458944E-2</v>
      </c>
      <c r="D17" s="50">
        <v>5.0289837566354287E-2</v>
      </c>
    </row>
    <row r="18" spans="1:4" x14ac:dyDescent="0.25">
      <c r="A18" s="48" t="s">
        <v>691</v>
      </c>
      <c r="B18" s="49" t="s">
        <v>1006</v>
      </c>
      <c r="C18" s="39">
        <v>5.1288437324526939E-2</v>
      </c>
      <c r="D18" s="50">
        <v>5.1176037321437634E-2</v>
      </c>
    </row>
    <row r="19" spans="1:4" x14ac:dyDescent="0.25">
      <c r="A19" s="48" t="s">
        <v>693</v>
      </c>
      <c r="B19" s="49" t="s">
        <v>694</v>
      </c>
      <c r="C19" s="39">
        <v>3.3875194346166239E-2</v>
      </c>
      <c r="D19" s="50">
        <v>3.3532998719336675E-2</v>
      </c>
    </row>
    <row r="20" spans="1:4" x14ac:dyDescent="0.25">
      <c r="A20" s="48" t="s">
        <v>695</v>
      </c>
      <c r="B20" s="49" t="s">
        <v>694</v>
      </c>
      <c r="C20" s="39">
        <v>6.5109680258491717E-2</v>
      </c>
      <c r="D20" s="50">
        <v>6.4451567820188474E-2</v>
      </c>
    </row>
    <row r="21" spans="1:4" x14ac:dyDescent="0.25">
      <c r="A21" s="48" t="s">
        <v>696</v>
      </c>
      <c r="B21" s="53" t="s">
        <v>694</v>
      </c>
      <c r="C21" s="39">
        <v>5.6154891788777979E-2</v>
      </c>
      <c r="D21" s="50">
        <v>5.5579588670306303E-2</v>
      </c>
    </row>
    <row r="22" spans="1:4" x14ac:dyDescent="0.25">
      <c r="A22" s="48" t="s">
        <v>697</v>
      </c>
      <c r="B22" s="49" t="s">
        <v>1007</v>
      </c>
      <c r="C22" s="39">
        <v>4.9906715974317985E-2</v>
      </c>
      <c r="D22" s="50">
        <v>4.9808131003821914E-2</v>
      </c>
    </row>
    <row r="23" spans="1:4" x14ac:dyDescent="0.25">
      <c r="A23" s="48" t="s">
        <v>699</v>
      </c>
      <c r="B23" s="49" t="s">
        <v>1008</v>
      </c>
      <c r="C23" s="39">
        <v>0.11109314528638178</v>
      </c>
      <c r="D23" s="50">
        <v>0.11140685488920996</v>
      </c>
    </row>
    <row r="24" spans="1:4" x14ac:dyDescent="0.25">
      <c r="A24" s="48" t="s">
        <v>701</v>
      </c>
      <c r="B24" s="49" t="s">
        <v>1009</v>
      </c>
      <c r="C24" s="39">
        <v>5.2719995056368874E-2</v>
      </c>
      <c r="D24" s="50">
        <v>5.2605412314674069E-2</v>
      </c>
    </row>
    <row r="25" spans="1:4" x14ac:dyDescent="0.25">
      <c r="A25" s="48" t="s">
        <v>703</v>
      </c>
      <c r="B25" s="49" t="s">
        <v>1010</v>
      </c>
      <c r="C25" s="39">
        <v>5.1411372384505258E-2</v>
      </c>
      <c r="D25" s="50">
        <v>5.1306720067659531E-2</v>
      </c>
    </row>
    <row r="26" spans="1:4" x14ac:dyDescent="0.25">
      <c r="A26" s="48" t="s">
        <v>705</v>
      </c>
      <c r="B26" s="49" t="s">
        <v>1011</v>
      </c>
      <c r="C26" s="39">
        <v>7.8311501134284978E-2</v>
      </c>
      <c r="D26" s="50">
        <v>7.8102300400710589E-2</v>
      </c>
    </row>
    <row r="27" spans="1:4" x14ac:dyDescent="0.25">
      <c r="A27" s="48" t="s">
        <v>707</v>
      </c>
      <c r="B27" s="49" t="s">
        <v>1012</v>
      </c>
      <c r="C27" s="39">
        <v>5.49657467760718E-2</v>
      </c>
      <c r="D27" s="50">
        <v>5.4843754710961534E-2</v>
      </c>
    </row>
    <row r="28" spans="1:4" x14ac:dyDescent="0.25">
      <c r="A28" s="48" t="s">
        <v>709</v>
      </c>
      <c r="B28" s="49" t="s">
        <v>1013</v>
      </c>
      <c r="C28" s="39">
        <v>5.1411372384505258E-2</v>
      </c>
      <c r="D28" s="50">
        <v>5.1306720067659531E-2</v>
      </c>
    </row>
    <row r="29" spans="1:4" x14ac:dyDescent="0.25">
      <c r="A29" s="48" t="s">
        <v>711</v>
      </c>
      <c r="B29" s="49" t="s">
        <v>1014</v>
      </c>
      <c r="C29" s="39">
        <v>3.8898110269630831E-2</v>
      </c>
      <c r="D29" s="50">
        <v>3.8885477329676899E-2</v>
      </c>
    </row>
    <row r="30" spans="1:4" x14ac:dyDescent="0.25">
      <c r="A30" s="48" t="s">
        <v>713</v>
      </c>
      <c r="B30" s="49" t="s">
        <v>1015</v>
      </c>
      <c r="C30" s="39">
        <v>0.10526330561614447</v>
      </c>
      <c r="D30" s="50">
        <v>0.10500705371712822</v>
      </c>
    </row>
    <row r="31" spans="1:4" x14ac:dyDescent="0.25">
      <c r="A31" s="48"/>
      <c r="B31" s="49"/>
      <c r="C31" s="39"/>
      <c r="D31" s="50"/>
    </row>
    <row r="32" spans="1:4" x14ac:dyDescent="0.25">
      <c r="A32" s="48"/>
      <c r="B32" s="49"/>
      <c r="C32" s="39"/>
      <c r="D32" s="50"/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9 FEVRIER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715</v>
      </c>
      <c r="B5" s="38" t="s">
        <v>939</v>
      </c>
      <c r="C5" s="64">
        <v>0.10352069262452609</v>
      </c>
      <c r="D5" s="40">
        <v>0.10443629041934727</v>
      </c>
    </row>
    <row r="6" spans="1:4" x14ac:dyDescent="0.25">
      <c r="A6" s="48" t="s">
        <v>716</v>
      </c>
      <c r="B6" s="49" t="s">
        <v>127</v>
      </c>
      <c r="C6" s="39">
        <v>0.10096593760640903</v>
      </c>
      <c r="D6" s="45">
        <v>0.10068267040268067</v>
      </c>
    </row>
    <row r="7" spans="1:4" x14ac:dyDescent="0.25">
      <c r="A7" s="48" t="s">
        <v>717</v>
      </c>
      <c r="B7" s="49" t="s">
        <v>938</v>
      </c>
      <c r="C7" s="39">
        <v>0.13347873846206382</v>
      </c>
      <c r="D7" s="50">
        <v>0.13335511246881057</v>
      </c>
    </row>
    <row r="8" spans="1:4" x14ac:dyDescent="0.25">
      <c r="A8" s="48" t="s">
        <v>718</v>
      </c>
      <c r="B8" s="49" t="s">
        <v>61</v>
      </c>
      <c r="C8" s="39">
        <v>6.8106861736370553E-2</v>
      </c>
      <c r="D8" s="50">
        <v>6.810368343872239E-2</v>
      </c>
    </row>
    <row r="9" spans="1:4" x14ac:dyDescent="0.25">
      <c r="A9" s="48" t="s">
        <v>719</v>
      </c>
      <c r="B9" s="49" t="s">
        <v>69</v>
      </c>
      <c r="C9" s="39">
        <v>0.11914973371640719</v>
      </c>
      <c r="D9" s="50">
        <v>0.11874451340715403</v>
      </c>
    </row>
    <row r="10" spans="1:4" x14ac:dyDescent="0.25">
      <c r="A10" s="48" t="s">
        <v>720</v>
      </c>
      <c r="B10" s="49" t="s">
        <v>937</v>
      </c>
      <c r="C10" s="39">
        <v>0.11643904239513274</v>
      </c>
      <c r="D10" s="50">
        <v>0.11633141814236378</v>
      </c>
    </row>
    <row r="11" spans="1:4" x14ac:dyDescent="0.25">
      <c r="A11" s="48" t="s">
        <v>721</v>
      </c>
      <c r="B11" s="49" t="s">
        <v>87</v>
      </c>
      <c r="C11" s="39">
        <v>0.17432079332239275</v>
      </c>
      <c r="D11" s="50">
        <v>0.17138573276204244</v>
      </c>
    </row>
    <row r="12" spans="1:4" x14ac:dyDescent="0.25">
      <c r="A12" s="48" t="s">
        <v>722</v>
      </c>
      <c r="B12" s="49" t="s">
        <v>943</v>
      </c>
      <c r="C12" s="39">
        <v>5.0586381393900995E-2</v>
      </c>
      <c r="D12" s="50">
        <v>5.093395130118019E-2</v>
      </c>
    </row>
    <row r="13" spans="1:4" x14ac:dyDescent="0.25">
      <c r="A13" s="48" t="s">
        <v>723</v>
      </c>
      <c r="B13" s="49" t="s">
        <v>103</v>
      </c>
      <c r="C13" s="39">
        <v>0.13660074465503222</v>
      </c>
      <c r="D13" s="50">
        <v>0.13658739961678465</v>
      </c>
    </row>
    <row r="14" spans="1:4" x14ac:dyDescent="0.25">
      <c r="A14" s="48" t="s">
        <v>724</v>
      </c>
      <c r="B14" s="49" t="s">
        <v>944</v>
      </c>
      <c r="C14" s="39">
        <v>6.9448157611201863E-2</v>
      </c>
      <c r="D14" s="50">
        <v>6.9277348933011768E-2</v>
      </c>
    </row>
    <row r="15" spans="1:4" x14ac:dyDescent="0.25">
      <c r="A15" s="48" t="s">
        <v>725</v>
      </c>
      <c r="B15" s="49" t="s">
        <v>950</v>
      </c>
      <c r="C15" s="39">
        <v>6.6402426037289269E-2</v>
      </c>
      <c r="D15" s="50">
        <v>6.6341244189035684E-2</v>
      </c>
    </row>
    <row r="16" spans="1:4" x14ac:dyDescent="0.25">
      <c r="A16" s="48" t="s">
        <v>726</v>
      </c>
      <c r="B16" s="49" t="s">
        <v>169</v>
      </c>
      <c r="C16" s="39">
        <v>0.15008065084550609</v>
      </c>
      <c r="D16" s="50">
        <v>0.14961140596078376</v>
      </c>
    </row>
    <row r="17" spans="1:4" x14ac:dyDescent="0.25">
      <c r="A17" s="48" t="s">
        <v>727</v>
      </c>
      <c r="B17" s="49" t="s">
        <v>135</v>
      </c>
      <c r="C17" s="39">
        <v>7.4338580479713173E-2</v>
      </c>
      <c r="D17" s="50">
        <v>7.433035222949981E-2</v>
      </c>
    </row>
    <row r="18" spans="1:4" x14ac:dyDescent="0.25">
      <c r="A18" s="48" t="s">
        <v>728</v>
      </c>
      <c r="B18" s="49" t="s">
        <v>985</v>
      </c>
      <c r="C18" s="39">
        <v>0.10192720509254845</v>
      </c>
      <c r="D18" s="50">
        <v>0.10172235965005717</v>
      </c>
    </row>
    <row r="19" spans="1:4" x14ac:dyDescent="0.25">
      <c r="A19" s="48" t="s">
        <v>729</v>
      </c>
      <c r="B19" s="49" t="s">
        <v>951</v>
      </c>
      <c r="C19" s="39">
        <v>6.5262547439140867E-2</v>
      </c>
      <c r="D19" s="50">
        <v>6.5365921825749851E-2</v>
      </c>
    </row>
    <row r="20" spans="1:4" x14ac:dyDescent="0.25">
      <c r="A20" s="48" t="s">
        <v>730</v>
      </c>
      <c r="B20" s="49" t="s">
        <v>952</v>
      </c>
      <c r="C20" s="39">
        <v>7.7703782820681688E-2</v>
      </c>
      <c r="D20" s="50">
        <v>7.7589204861608932E-2</v>
      </c>
    </row>
    <row r="21" spans="1:4" x14ac:dyDescent="0.25">
      <c r="A21" s="48" t="s">
        <v>731</v>
      </c>
      <c r="B21" s="49" t="s">
        <v>163</v>
      </c>
      <c r="C21" s="39">
        <v>0.12185762526754065</v>
      </c>
      <c r="D21" s="50">
        <v>0.12163282681017916</v>
      </c>
    </row>
    <row r="22" spans="1:4" x14ac:dyDescent="0.25">
      <c r="A22" s="48" t="s">
        <v>732</v>
      </c>
      <c r="B22" s="49" t="s">
        <v>953</v>
      </c>
      <c r="C22" s="39">
        <v>6.6325338749727375E-2</v>
      </c>
      <c r="D22" s="50">
        <v>6.6463928702609851E-2</v>
      </c>
    </row>
    <row r="23" spans="1:4" x14ac:dyDescent="0.25">
      <c r="A23" s="48" t="s">
        <v>733</v>
      </c>
      <c r="B23" s="49" t="s">
        <v>153</v>
      </c>
      <c r="C23" s="39">
        <v>7.9569908358167352E-2</v>
      </c>
      <c r="D23" s="50">
        <v>7.9472246993734508E-2</v>
      </c>
    </row>
    <row r="24" spans="1:4" x14ac:dyDescent="0.25">
      <c r="A24" s="48" t="s">
        <v>734</v>
      </c>
      <c r="B24" s="49" t="s">
        <v>205</v>
      </c>
      <c r="C24" s="39">
        <v>6.1530970623053446E-2</v>
      </c>
      <c r="D24" s="50">
        <v>6.1531779393152956E-2</v>
      </c>
    </row>
    <row r="25" spans="1:4" x14ac:dyDescent="0.25">
      <c r="A25" s="48" t="s">
        <v>735</v>
      </c>
      <c r="B25" s="49" t="s">
        <v>239</v>
      </c>
      <c r="C25" s="39">
        <v>6.0184003674970357E-2</v>
      </c>
      <c r="D25" s="50">
        <v>6.017989680698934E-2</v>
      </c>
    </row>
    <row r="26" spans="1:4" x14ac:dyDescent="0.25">
      <c r="A26" s="48" t="s">
        <v>736</v>
      </c>
      <c r="B26" s="49" t="s">
        <v>225</v>
      </c>
      <c r="C26" s="39">
        <v>0.11151957682211908</v>
      </c>
      <c r="D26" s="50">
        <v>0.11130829148756469</v>
      </c>
    </row>
    <row r="27" spans="1:4" x14ac:dyDescent="0.25">
      <c r="A27" s="48" t="s">
        <v>737</v>
      </c>
      <c r="B27" s="49" t="s">
        <v>621</v>
      </c>
      <c r="C27" s="39">
        <v>0.10452902894241139</v>
      </c>
      <c r="D27" s="50">
        <v>0.10427807722972898</v>
      </c>
    </row>
    <row r="28" spans="1:4" x14ac:dyDescent="0.25">
      <c r="A28" s="48" t="s">
        <v>738</v>
      </c>
      <c r="B28" s="49" t="s">
        <v>97</v>
      </c>
      <c r="C28" s="39">
        <v>0.10772375128814531</v>
      </c>
      <c r="D28" s="50">
        <v>0.10760366988822487</v>
      </c>
    </row>
    <row r="29" spans="1:4" x14ac:dyDescent="0.25">
      <c r="A29" s="48" t="s">
        <v>739</v>
      </c>
      <c r="B29" s="49" t="s">
        <v>231</v>
      </c>
      <c r="C29" s="39">
        <v>0.1505248549101568</v>
      </c>
      <c r="D29" s="50">
        <v>0.15052263553207001</v>
      </c>
    </row>
    <row r="30" spans="1:4" x14ac:dyDescent="0.25">
      <c r="A30" s="48" t="s">
        <v>740</v>
      </c>
      <c r="B30" s="49" t="s">
        <v>237</v>
      </c>
      <c r="C30" s="39">
        <v>6.4631326329230118E-2</v>
      </c>
      <c r="D30" s="50">
        <v>6.4629104935857204E-2</v>
      </c>
    </row>
    <row r="31" spans="1:4" x14ac:dyDescent="0.25">
      <c r="A31" s="48" t="s">
        <v>741</v>
      </c>
      <c r="B31" s="49" t="s">
        <v>249</v>
      </c>
      <c r="C31" s="39">
        <v>0.2871296016261437</v>
      </c>
      <c r="D31" s="50">
        <v>0.28696366295630343</v>
      </c>
    </row>
    <row r="32" spans="1:4" x14ac:dyDescent="0.25">
      <c r="A32" s="48" t="s">
        <v>742</v>
      </c>
      <c r="B32" s="49" t="s">
        <v>251</v>
      </c>
      <c r="C32" s="39">
        <v>0.2871296016261437</v>
      </c>
      <c r="D32" s="50">
        <v>0.28696366295630343</v>
      </c>
    </row>
    <row r="33" spans="1:4" x14ac:dyDescent="0.25">
      <c r="A33" s="48" t="s">
        <v>743</v>
      </c>
      <c r="B33" s="49" t="s">
        <v>215</v>
      </c>
      <c r="C33" s="39">
        <v>0.2871296016261437</v>
      </c>
      <c r="D33" s="50">
        <v>0.28696366295630343</v>
      </c>
    </row>
    <row r="34" spans="1:4" x14ac:dyDescent="0.25">
      <c r="A34" s="48" t="s">
        <v>744</v>
      </c>
      <c r="B34" s="49" t="s">
        <v>970</v>
      </c>
      <c r="C34" s="39">
        <v>0.11829212934269387</v>
      </c>
      <c r="D34" s="50">
        <v>0.11811249852977977</v>
      </c>
    </row>
    <row r="35" spans="1:4" x14ac:dyDescent="0.25">
      <c r="A35" s="48" t="s">
        <v>745</v>
      </c>
      <c r="B35" s="49" t="s">
        <v>257</v>
      </c>
      <c r="C35" s="39">
        <v>7.5999341659082925E-2</v>
      </c>
      <c r="D35" s="50">
        <v>7.6138624728566251E-2</v>
      </c>
    </row>
    <row r="36" spans="1:4" x14ac:dyDescent="0.25">
      <c r="A36" s="48" t="s">
        <v>746</v>
      </c>
      <c r="B36" s="49" t="s">
        <v>269</v>
      </c>
      <c r="C36" s="39">
        <v>4.7617323646838225E-2</v>
      </c>
      <c r="D36" s="50">
        <v>4.7502975577499051E-2</v>
      </c>
    </row>
    <row r="37" spans="1:4" x14ac:dyDescent="0.25">
      <c r="A37" s="48" t="s">
        <v>747</v>
      </c>
      <c r="B37" s="49" t="s">
        <v>261</v>
      </c>
      <c r="C37" s="39">
        <v>9.5837555936247931E-2</v>
      </c>
      <c r="D37" s="50">
        <v>9.5909395687145779E-2</v>
      </c>
    </row>
    <row r="38" spans="1:4" x14ac:dyDescent="0.25">
      <c r="A38" s="48" t="s">
        <v>748</v>
      </c>
      <c r="B38" s="49" t="s">
        <v>956</v>
      </c>
      <c r="C38" s="39">
        <v>6.7987976630361352E-2</v>
      </c>
      <c r="D38" s="50">
        <v>6.7862875613241155E-2</v>
      </c>
    </row>
    <row r="39" spans="1:4" x14ac:dyDescent="0.25">
      <c r="A39" s="48" t="s">
        <v>749</v>
      </c>
      <c r="B39" s="49" t="s">
        <v>965</v>
      </c>
      <c r="C39" s="39">
        <v>7.156803804156503E-2</v>
      </c>
      <c r="D39" s="50">
        <v>7.1360111742037186E-2</v>
      </c>
    </row>
    <row r="40" spans="1:4" x14ac:dyDescent="0.25">
      <c r="A40" s="48" t="s">
        <v>750</v>
      </c>
      <c r="B40" s="49" t="s">
        <v>957</v>
      </c>
      <c r="C40" s="39">
        <v>0.12787049424626445</v>
      </c>
      <c r="D40" s="50">
        <v>0.12777548103087516</v>
      </c>
    </row>
    <row r="41" spans="1:4" x14ac:dyDescent="0.25">
      <c r="A41" s="48" t="s">
        <v>751</v>
      </c>
      <c r="B41" s="49" t="s">
        <v>291</v>
      </c>
      <c r="C41" s="39">
        <v>4.1586281665488098E-2</v>
      </c>
      <c r="D41" s="50">
        <v>4.1577898187177095E-2</v>
      </c>
    </row>
    <row r="42" spans="1:4" x14ac:dyDescent="0.25">
      <c r="A42" s="48" t="s">
        <v>752</v>
      </c>
      <c r="B42" s="49" t="s">
        <v>253</v>
      </c>
      <c r="C42" s="39">
        <v>0.2871296016261437</v>
      </c>
      <c r="D42" s="50">
        <v>0.28696366295630343</v>
      </c>
    </row>
    <row r="43" spans="1:4" x14ac:dyDescent="0.25">
      <c r="A43" s="48" t="s">
        <v>753</v>
      </c>
      <c r="B43" s="49" t="s">
        <v>297</v>
      </c>
      <c r="C43" s="39">
        <v>0.28458595371302592</v>
      </c>
      <c r="D43" s="50">
        <v>0.28452065402493909</v>
      </c>
    </row>
    <row r="44" spans="1:4" x14ac:dyDescent="0.25">
      <c r="A44" s="48" t="s">
        <v>754</v>
      </c>
      <c r="B44" s="49" t="s">
        <v>963</v>
      </c>
      <c r="C44" s="39">
        <v>7.8860782791890821E-2</v>
      </c>
      <c r="D44" s="50">
        <v>7.868747580184568E-2</v>
      </c>
    </row>
    <row r="45" spans="1:4" x14ac:dyDescent="0.25">
      <c r="A45" s="48" t="s">
        <v>755</v>
      </c>
      <c r="B45" s="49" t="s">
        <v>627</v>
      </c>
      <c r="C45" s="39">
        <v>4.8393253524421052E-2</v>
      </c>
      <c r="D45" s="50">
        <v>4.8276264227710836E-2</v>
      </c>
    </row>
    <row r="46" spans="1:4" x14ac:dyDescent="0.25">
      <c r="A46" s="48" t="s">
        <v>756</v>
      </c>
      <c r="B46" s="49" t="s">
        <v>964</v>
      </c>
      <c r="C46" s="39">
        <v>5.6299334908403165E-2</v>
      </c>
      <c r="D46" s="50">
        <v>5.6166173843919233E-2</v>
      </c>
    </row>
    <row r="47" spans="1:4" x14ac:dyDescent="0.25">
      <c r="A47" s="48" t="s">
        <v>757</v>
      </c>
      <c r="B47" s="49" t="s">
        <v>979</v>
      </c>
      <c r="C47" s="39">
        <v>6.3476996671274044E-2</v>
      </c>
      <c r="D47" s="50">
        <v>6.3297168823742186E-2</v>
      </c>
    </row>
    <row r="48" spans="1:4" x14ac:dyDescent="0.25">
      <c r="A48" s="48" t="s">
        <v>758</v>
      </c>
      <c r="B48" s="49" t="s">
        <v>631</v>
      </c>
      <c r="C48" s="39">
        <v>4.7077179582730888E-2</v>
      </c>
      <c r="D48" s="50">
        <v>4.6973029942364186E-2</v>
      </c>
    </row>
    <row r="49" spans="1:4" x14ac:dyDescent="0.25">
      <c r="A49" s="48" t="s">
        <v>759</v>
      </c>
      <c r="B49" s="49" t="s">
        <v>493</v>
      </c>
      <c r="C49" s="39">
        <v>7.3887633756973936E-2</v>
      </c>
      <c r="D49" s="50">
        <v>7.3703283383094814E-2</v>
      </c>
    </row>
    <row r="50" spans="1:4" x14ac:dyDescent="0.25">
      <c r="A50" s="48" t="s">
        <v>760</v>
      </c>
      <c r="B50" s="49" t="s">
        <v>345</v>
      </c>
      <c r="C50" s="39">
        <v>0.15228765116671311</v>
      </c>
      <c r="D50" s="50">
        <v>0.15209983374946257</v>
      </c>
    </row>
    <row r="51" spans="1:4" x14ac:dyDescent="0.25">
      <c r="A51" s="48" t="s">
        <v>761</v>
      </c>
      <c r="B51" s="49" t="s">
        <v>341</v>
      </c>
      <c r="C51" s="39">
        <v>0.14245591840879743</v>
      </c>
      <c r="D51" s="50">
        <v>0.14234422413909414</v>
      </c>
    </row>
    <row r="52" spans="1:4" x14ac:dyDescent="0.25">
      <c r="A52" s="48" t="s">
        <v>762</v>
      </c>
      <c r="B52" s="49" t="s">
        <v>343</v>
      </c>
      <c r="C52" s="39">
        <v>7.3961816553571383E-2</v>
      </c>
      <c r="D52" s="50">
        <v>7.3964030223479763E-2</v>
      </c>
    </row>
    <row r="53" spans="1:4" x14ac:dyDescent="0.25">
      <c r="A53" s="48" t="s">
        <v>763</v>
      </c>
      <c r="B53" s="49" t="s">
        <v>361</v>
      </c>
      <c r="C53" s="39">
        <v>0.10765731062995568</v>
      </c>
      <c r="D53" s="50">
        <v>0.10743526939091966</v>
      </c>
    </row>
    <row r="54" spans="1:4" x14ac:dyDescent="0.25">
      <c r="A54" s="48" t="s">
        <v>764</v>
      </c>
      <c r="B54" s="49" t="s">
        <v>984</v>
      </c>
      <c r="C54" s="39">
        <v>6.0581230610955418E-2</v>
      </c>
      <c r="D54" s="50">
        <v>6.0465759611557417E-2</v>
      </c>
    </row>
    <row r="55" spans="1:4" x14ac:dyDescent="0.25">
      <c r="A55" s="48" t="s">
        <v>765</v>
      </c>
      <c r="B55" s="49" t="s">
        <v>351</v>
      </c>
      <c r="C55" s="39">
        <v>5.8462864839132767E-2</v>
      </c>
      <c r="D55" s="50">
        <v>5.8380751035994799E-2</v>
      </c>
    </row>
    <row r="56" spans="1:4" x14ac:dyDescent="0.25">
      <c r="A56" s="48" t="s">
        <v>766</v>
      </c>
      <c r="B56" s="49" t="s">
        <v>971</v>
      </c>
      <c r="C56" s="39">
        <v>0.16841100385494898</v>
      </c>
      <c r="D56" s="50">
        <v>0.16793152979811113</v>
      </c>
    </row>
    <row r="57" spans="1:4" x14ac:dyDescent="0.25">
      <c r="A57" s="48" t="s">
        <v>767</v>
      </c>
      <c r="B57" s="49" t="s">
        <v>233</v>
      </c>
      <c r="C57" s="39">
        <v>4.3808315110148724E-2</v>
      </c>
      <c r="D57" s="50">
        <v>4.3712246699027832E-2</v>
      </c>
    </row>
    <row r="58" spans="1:4" x14ac:dyDescent="0.25">
      <c r="A58" s="48" t="s">
        <v>768</v>
      </c>
      <c r="B58" s="49" t="s">
        <v>972</v>
      </c>
      <c r="C58" s="39">
        <v>8.5853885092836105E-2</v>
      </c>
      <c r="D58" s="50">
        <v>8.5669975600969464E-2</v>
      </c>
    </row>
    <row r="59" spans="1:4" x14ac:dyDescent="0.25">
      <c r="A59" s="48" t="s">
        <v>769</v>
      </c>
      <c r="B59" s="49" t="s">
        <v>383</v>
      </c>
      <c r="C59" s="39">
        <v>9.9438129954847548E-2</v>
      </c>
      <c r="D59" s="50">
        <v>9.9135145656908966E-2</v>
      </c>
    </row>
    <row r="60" spans="1:4" x14ac:dyDescent="0.25">
      <c r="A60" s="48" t="s">
        <v>770</v>
      </c>
      <c r="B60" s="49" t="s">
        <v>303</v>
      </c>
      <c r="C60" s="39">
        <v>0.16351121417753745</v>
      </c>
      <c r="D60" s="50">
        <v>0.16304274140106809</v>
      </c>
    </row>
    <row r="61" spans="1:4" x14ac:dyDescent="0.25">
      <c r="A61" s="48" t="s">
        <v>771</v>
      </c>
      <c r="B61" s="49" t="s">
        <v>966</v>
      </c>
      <c r="C61" s="39">
        <v>0.1020357234117234</v>
      </c>
      <c r="D61" s="50">
        <v>0.10190965909825089</v>
      </c>
    </row>
    <row r="62" spans="1:4" x14ac:dyDescent="0.25">
      <c r="A62" s="48" t="s">
        <v>772</v>
      </c>
      <c r="B62" s="49" t="s">
        <v>259</v>
      </c>
      <c r="C62" s="39">
        <v>0.17111469338448754</v>
      </c>
      <c r="D62" s="50">
        <v>0.17063387477846792</v>
      </c>
    </row>
    <row r="63" spans="1:4" x14ac:dyDescent="0.25">
      <c r="A63" s="48" t="s">
        <v>773</v>
      </c>
      <c r="B63" s="49" t="s">
        <v>973</v>
      </c>
      <c r="C63" s="39">
        <v>5.8890483626556578E-2</v>
      </c>
      <c r="D63" s="50">
        <v>5.897565100863722E-2</v>
      </c>
    </row>
    <row r="64" spans="1:4" x14ac:dyDescent="0.25">
      <c r="A64" s="48" t="s">
        <v>774</v>
      </c>
      <c r="B64" s="49" t="s">
        <v>391</v>
      </c>
      <c r="C64" s="39">
        <v>0.13895752627164912</v>
      </c>
      <c r="D64" s="50">
        <v>0.13864667138676215</v>
      </c>
    </row>
    <row r="65" spans="1:4" x14ac:dyDescent="0.25">
      <c r="A65" s="48" t="s">
        <v>775</v>
      </c>
      <c r="B65" s="49" t="s">
        <v>974</v>
      </c>
      <c r="C65" s="39">
        <v>7.3455340098127181E-2</v>
      </c>
      <c r="D65" s="50">
        <v>7.3302418362556285E-2</v>
      </c>
    </row>
    <row r="66" spans="1:4" x14ac:dyDescent="0.25">
      <c r="A66" s="48" t="s">
        <v>776</v>
      </c>
      <c r="B66" s="49" t="s">
        <v>271</v>
      </c>
      <c r="C66" s="39">
        <v>8.4850455283940113E-2</v>
      </c>
      <c r="D66" s="50">
        <v>8.4591646959629146E-2</v>
      </c>
    </row>
    <row r="67" spans="1:4" x14ac:dyDescent="0.25">
      <c r="A67" s="48" t="s">
        <v>777</v>
      </c>
      <c r="B67" s="49" t="s">
        <v>173</v>
      </c>
      <c r="C67" s="39">
        <v>0.19431650045389715</v>
      </c>
      <c r="D67" s="50">
        <v>0.19430619646093367</v>
      </c>
    </row>
    <row r="68" spans="1:4" x14ac:dyDescent="0.25">
      <c r="A68" s="48" t="s">
        <v>778</v>
      </c>
      <c r="B68" s="49" t="s">
        <v>945</v>
      </c>
      <c r="C68" s="39">
        <v>6.0567673569756508E-2</v>
      </c>
      <c r="D68" s="50">
        <v>6.0419663391732555E-2</v>
      </c>
    </row>
    <row r="69" spans="1:4" x14ac:dyDescent="0.25">
      <c r="A69" s="48" t="s">
        <v>779</v>
      </c>
      <c r="B69" s="49" t="s">
        <v>515</v>
      </c>
      <c r="C69" s="39">
        <v>8.8827435351261239E-2</v>
      </c>
      <c r="D69" s="50">
        <v>8.8601961631004672E-2</v>
      </c>
    </row>
    <row r="70" spans="1:4" x14ac:dyDescent="0.25">
      <c r="A70" s="48" t="s">
        <v>780</v>
      </c>
      <c r="B70" s="49" t="s">
        <v>407</v>
      </c>
      <c r="C70" s="39">
        <v>0.10577142594036346</v>
      </c>
      <c r="D70" s="50">
        <v>0.10553353265464305</v>
      </c>
    </row>
    <row r="71" spans="1:4" x14ac:dyDescent="0.25">
      <c r="A71" s="48" t="s">
        <v>781</v>
      </c>
      <c r="B71" s="49" t="s">
        <v>45</v>
      </c>
      <c r="C71" s="39">
        <v>0.29483377798432897</v>
      </c>
      <c r="D71" s="50">
        <v>0.2941581659185255</v>
      </c>
    </row>
    <row r="72" spans="1:4" x14ac:dyDescent="0.25">
      <c r="A72" s="48" t="s">
        <v>782</v>
      </c>
      <c r="B72" s="49" t="s">
        <v>947</v>
      </c>
      <c r="C72" s="39">
        <v>0.15255872089298558</v>
      </c>
      <c r="D72" s="50">
        <v>0.15199384030749249</v>
      </c>
    </row>
    <row r="73" spans="1:4" x14ac:dyDescent="0.25">
      <c r="A73" s="48" t="s">
        <v>783</v>
      </c>
      <c r="B73" s="49" t="s">
        <v>421</v>
      </c>
      <c r="C73" s="39">
        <v>8.2877378046547129E-2</v>
      </c>
      <c r="D73" s="50">
        <v>8.2663474080462082E-2</v>
      </c>
    </row>
    <row r="74" spans="1:4" x14ac:dyDescent="0.25">
      <c r="A74" s="48" t="s">
        <v>784</v>
      </c>
      <c r="B74" s="49" t="s">
        <v>207</v>
      </c>
      <c r="C74" s="39">
        <v>0.1068122028417903</v>
      </c>
      <c r="D74" s="50">
        <v>0.10646195292029279</v>
      </c>
    </row>
    <row r="75" spans="1:4" x14ac:dyDescent="0.25">
      <c r="A75" s="48" t="s">
        <v>785</v>
      </c>
      <c r="B75" s="49" t="s">
        <v>427</v>
      </c>
      <c r="C75" s="39">
        <v>7.0304762772404675E-2</v>
      </c>
      <c r="D75" s="50">
        <v>7.0288991165035453E-2</v>
      </c>
    </row>
    <row r="76" spans="1:4" x14ac:dyDescent="0.25">
      <c r="A76" s="48" t="s">
        <v>786</v>
      </c>
      <c r="B76" s="49" t="s">
        <v>553</v>
      </c>
      <c r="C76" s="39">
        <v>0.13153464863595668</v>
      </c>
      <c r="D76" s="50">
        <v>0.13185860323048051</v>
      </c>
    </row>
    <row r="77" spans="1:4" x14ac:dyDescent="0.25">
      <c r="A77" s="48" t="s">
        <v>787</v>
      </c>
      <c r="B77" s="49" t="s">
        <v>449</v>
      </c>
      <c r="C77" s="39">
        <v>0.11600987327436849</v>
      </c>
      <c r="D77" s="50">
        <v>0.11574104341678268</v>
      </c>
    </row>
    <row r="78" spans="1:4" x14ac:dyDescent="0.25">
      <c r="A78" s="48" t="s">
        <v>788</v>
      </c>
      <c r="B78" s="49" t="s">
        <v>605</v>
      </c>
      <c r="C78" s="39">
        <v>0.12875942960227757</v>
      </c>
      <c r="D78" s="50">
        <v>0.12868936864217714</v>
      </c>
    </row>
    <row r="79" spans="1:4" x14ac:dyDescent="0.25">
      <c r="A79" s="48" t="s">
        <v>789</v>
      </c>
      <c r="B79" s="49" t="s">
        <v>445</v>
      </c>
      <c r="C79" s="39">
        <v>7.3944325621913443E-2</v>
      </c>
      <c r="D79" s="50">
        <v>7.3759962670700951E-2</v>
      </c>
    </row>
    <row r="80" spans="1:4" x14ac:dyDescent="0.25">
      <c r="A80" s="48" t="s">
        <v>790</v>
      </c>
      <c r="B80" s="49" t="s">
        <v>437</v>
      </c>
      <c r="C80" s="39">
        <v>0.13681320173656258</v>
      </c>
      <c r="D80" s="50">
        <v>0.13717538129446888</v>
      </c>
    </row>
    <row r="81" spans="1:4" x14ac:dyDescent="0.25">
      <c r="A81" s="48" t="s">
        <v>791</v>
      </c>
      <c r="B81" s="49" t="s">
        <v>977</v>
      </c>
      <c r="C81" s="39">
        <v>6.4425374796700297E-2</v>
      </c>
      <c r="D81" s="50">
        <v>6.4358721457647844E-2</v>
      </c>
    </row>
    <row r="82" spans="1:4" x14ac:dyDescent="0.25">
      <c r="A82" s="48" t="s">
        <v>792</v>
      </c>
      <c r="B82" s="49" t="s">
        <v>968</v>
      </c>
      <c r="C82" s="39">
        <v>7.4841239364139445E-2</v>
      </c>
      <c r="D82" s="50">
        <v>7.4664149004438435E-2</v>
      </c>
    </row>
    <row r="83" spans="1:4" x14ac:dyDescent="0.25">
      <c r="A83" s="48" t="s">
        <v>793</v>
      </c>
      <c r="B83" s="49" t="s">
        <v>65</v>
      </c>
      <c r="C83" s="39">
        <v>8.7865477860407909E-2</v>
      </c>
      <c r="D83" s="50">
        <v>8.7667031616376803E-2</v>
      </c>
    </row>
    <row r="84" spans="1:4" x14ac:dyDescent="0.25">
      <c r="A84" s="48" t="s">
        <v>794</v>
      </c>
      <c r="B84" s="49" t="s">
        <v>459</v>
      </c>
      <c r="C84" s="39">
        <v>7.3292884758245982E-2</v>
      </c>
      <c r="D84" s="50">
        <v>7.3281193167728978E-2</v>
      </c>
    </row>
    <row r="85" spans="1:4" x14ac:dyDescent="0.25">
      <c r="A85" s="48" t="s">
        <v>795</v>
      </c>
      <c r="B85" s="49" t="s">
        <v>119</v>
      </c>
      <c r="C85" s="39">
        <v>0.2871296016261437</v>
      </c>
      <c r="D85" s="50">
        <v>0.28696366295630343</v>
      </c>
    </row>
    <row r="86" spans="1:4" x14ac:dyDescent="0.25">
      <c r="A86" s="48" t="s">
        <v>796</v>
      </c>
      <c r="B86" s="49" t="s">
        <v>992</v>
      </c>
      <c r="C86" s="39">
        <v>5.531184785033922E-2</v>
      </c>
      <c r="D86" s="50">
        <v>5.521730045030486E-2</v>
      </c>
    </row>
    <row r="87" spans="1:4" x14ac:dyDescent="0.25">
      <c r="A87" s="48" t="s">
        <v>797</v>
      </c>
      <c r="B87" s="49" t="s">
        <v>105</v>
      </c>
      <c r="C87" s="39">
        <v>8.0139746248137189E-2</v>
      </c>
      <c r="D87" s="50">
        <v>8.018031395537295E-2</v>
      </c>
    </row>
    <row r="88" spans="1:4" x14ac:dyDescent="0.25">
      <c r="A88" s="48" t="s">
        <v>798</v>
      </c>
      <c r="B88" s="49" t="s">
        <v>559</v>
      </c>
      <c r="C88" s="39">
        <v>7.4969434037950838E-2</v>
      </c>
      <c r="D88" s="50">
        <v>7.4906410544486934E-2</v>
      </c>
    </row>
    <row r="89" spans="1:4" x14ac:dyDescent="0.25">
      <c r="A89" s="48" t="s">
        <v>799</v>
      </c>
      <c r="B89" s="49" t="s">
        <v>467</v>
      </c>
      <c r="C89" s="39">
        <v>7.8823735211043494E-2</v>
      </c>
      <c r="D89" s="50">
        <v>7.8725105543882415E-2</v>
      </c>
    </row>
    <row r="90" spans="1:4" x14ac:dyDescent="0.25">
      <c r="A90" s="48" t="s">
        <v>800</v>
      </c>
      <c r="B90" s="49" t="s">
        <v>981</v>
      </c>
      <c r="C90" s="39">
        <v>6.1839291864694168E-2</v>
      </c>
      <c r="D90" s="50">
        <v>6.1822148674200952E-2</v>
      </c>
    </row>
    <row r="91" spans="1:4" x14ac:dyDescent="0.25">
      <c r="A91" s="48" t="s">
        <v>801</v>
      </c>
      <c r="B91" s="49" t="s">
        <v>477</v>
      </c>
      <c r="C91" s="39">
        <v>6.5982596843078598E-2</v>
      </c>
      <c r="D91" s="50">
        <v>6.6144114152657016E-2</v>
      </c>
    </row>
    <row r="92" spans="1:4" x14ac:dyDescent="0.25">
      <c r="A92" s="48" t="s">
        <v>802</v>
      </c>
      <c r="B92" s="49" t="s">
        <v>485</v>
      </c>
      <c r="C92" s="39">
        <v>0.20166300029010145</v>
      </c>
      <c r="D92" s="50">
        <v>0.20119847426299298</v>
      </c>
    </row>
    <row r="93" spans="1:4" x14ac:dyDescent="0.25">
      <c r="A93" s="48" t="s">
        <v>803</v>
      </c>
      <c r="B93" s="49" t="s">
        <v>983</v>
      </c>
      <c r="C93" s="39">
        <v>6.9426874785056006E-2</v>
      </c>
      <c r="D93" s="50">
        <v>6.923387936631914E-2</v>
      </c>
    </row>
    <row r="94" spans="1:4" x14ac:dyDescent="0.25">
      <c r="A94" s="48" t="s">
        <v>804</v>
      </c>
      <c r="B94" s="49" t="s">
        <v>285</v>
      </c>
      <c r="C94" s="39">
        <v>0.15105260574109483</v>
      </c>
      <c r="D94" s="50">
        <v>0.15103555970910973</v>
      </c>
    </row>
    <row r="95" spans="1:4" x14ac:dyDescent="0.25">
      <c r="A95" s="48" t="s">
        <v>805</v>
      </c>
      <c r="B95" s="49" t="s">
        <v>986</v>
      </c>
      <c r="C95" s="39">
        <v>0.12503219058117254</v>
      </c>
      <c r="D95" s="50">
        <v>0.12466569129981263</v>
      </c>
    </row>
    <row r="96" spans="1:4" x14ac:dyDescent="0.25">
      <c r="A96" s="48" t="s">
        <v>806</v>
      </c>
      <c r="B96" s="49" t="s">
        <v>75</v>
      </c>
      <c r="C96" s="39">
        <v>8.1115851030375691E-2</v>
      </c>
      <c r="D96" s="50">
        <v>8.0941367998763114E-2</v>
      </c>
    </row>
    <row r="97" spans="1:4" x14ac:dyDescent="0.25">
      <c r="A97" s="48" t="s">
        <v>807</v>
      </c>
      <c r="B97" s="49" t="s">
        <v>529</v>
      </c>
      <c r="C97" s="39">
        <v>4.2744318716508474E-2</v>
      </c>
      <c r="D97" s="50">
        <v>4.2735714442583173E-2</v>
      </c>
    </row>
    <row r="98" spans="1:4" x14ac:dyDescent="0.25">
      <c r="A98" s="48" t="s">
        <v>808</v>
      </c>
      <c r="B98" s="49" t="s">
        <v>990</v>
      </c>
      <c r="C98" s="39">
        <v>6.7131200131143459E-2</v>
      </c>
      <c r="D98" s="50">
        <v>6.7009113952167465E-2</v>
      </c>
    </row>
    <row r="99" spans="1:4" x14ac:dyDescent="0.25">
      <c r="A99" s="48" t="s">
        <v>809</v>
      </c>
      <c r="B99" s="49" t="s">
        <v>611</v>
      </c>
      <c r="C99" s="39">
        <v>0.12061703030097118</v>
      </c>
      <c r="D99" s="50">
        <v>0.12035190679205991</v>
      </c>
    </row>
    <row r="100" spans="1:4" x14ac:dyDescent="0.25">
      <c r="A100" s="48" t="s">
        <v>810</v>
      </c>
      <c r="B100" s="49" t="s">
        <v>543</v>
      </c>
      <c r="C100" s="39">
        <v>0.11652101002327815</v>
      </c>
      <c r="D100" s="50">
        <v>0.11083148524323955</v>
      </c>
    </row>
    <row r="101" spans="1:4" x14ac:dyDescent="0.25">
      <c r="A101" s="48" t="s">
        <v>811</v>
      </c>
      <c r="B101" s="49" t="s">
        <v>247</v>
      </c>
      <c r="C101" s="39">
        <v>0.2871296016261437</v>
      </c>
      <c r="D101" s="50">
        <v>0.28696366295630343</v>
      </c>
    </row>
    <row r="102" spans="1:4" x14ac:dyDescent="0.25">
      <c r="A102" s="48" t="s">
        <v>812</v>
      </c>
      <c r="B102" s="49" t="s">
        <v>541</v>
      </c>
      <c r="C102" s="39">
        <v>0.17178291177288765</v>
      </c>
      <c r="D102" s="50">
        <v>0.17164255985291088</v>
      </c>
    </row>
    <row r="103" spans="1:4" x14ac:dyDescent="0.25">
      <c r="A103" s="48" t="s">
        <v>813</v>
      </c>
      <c r="B103" s="49" t="s">
        <v>47</v>
      </c>
      <c r="C103" s="39">
        <v>5.7850324738570082E-2</v>
      </c>
      <c r="D103" s="50">
        <v>5.7700836044514689E-2</v>
      </c>
    </row>
    <row r="104" spans="1:4" x14ac:dyDescent="0.25">
      <c r="A104" s="48" t="s">
        <v>814</v>
      </c>
      <c r="B104" s="49" t="s">
        <v>117</v>
      </c>
      <c r="C104" s="39">
        <v>0.2871296016261437</v>
      </c>
      <c r="D104" s="50">
        <v>0.28696366295630343</v>
      </c>
    </row>
    <row r="105" spans="1:4" x14ac:dyDescent="0.25">
      <c r="A105" s="48" t="s">
        <v>815</v>
      </c>
      <c r="B105" s="49" t="s">
        <v>121</v>
      </c>
      <c r="C105" s="39">
        <v>0.2871296016261437</v>
      </c>
      <c r="D105" s="50">
        <v>0.28696366295630343</v>
      </c>
    </row>
    <row r="106" spans="1:4" x14ac:dyDescent="0.25">
      <c r="A106" s="48" t="s">
        <v>816</v>
      </c>
      <c r="B106" s="49" t="s">
        <v>185</v>
      </c>
      <c r="C106" s="39">
        <v>5.4034760345851043E-2</v>
      </c>
      <c r="D106" s="50">
        <v>5.390789346247371E-2</v>
      </c>
    </row>
    <row r="107" spans="1:4" x14ac:dyDescent="0.25">
      <c r="A107" s="48" t="s">
        <v>817</v>
      </c>
      <c r="B107" s="49" t="s">
        <v>189</v>
      </c>
      <c r="C107" s="39">
        <v>0.15591809793379591</v>
      </c>
      <c r="D107" s="50">
        <v>0.15556201724627861</v>
      </c>
    </row>
    <row r="108" spans="1:4" x14ac:dyDescent="0.25">
      <c r="A108" s="48" t="s">
        <v>818</v>
      </c>
      <c r="B108" s="49" t="s">
        <v>179</v>
      </c>
      <c r="C108" s="39">
        <v>9.1868724446354882E-2</v>
      </c>
      <c r="D108" s="50">
        <v>9.2337850577028965E-2</v>
      </c>
    </row>
    <row r="109" spans="1:4" x14ac:dyDescent="0.25">
      <c r="A109" s="48" t="s">
        <v>819</v>
      </c>
      <c r="B109" s="49" t="s">
        <v>573</v>
      </c>
      <c r="C109" s="39">
        <v>0.15337458971603024</v>
      </c>
      <c r="D109" s="50">
        <v>0.15323128539634229</v>
      </c>
    </row>
    <row r="110" spans="1:4" x14ac:dyDescent="0.25">
      <c r="A110" s="48" t="s">
        <v>820</v>
      </c>
      <c r="B110" s="49" t="s">
        <v>429</v>
      </c>
      <c r="C110" s="39">
        <v>0.19137888455915111</v>
      </c>
      <c r="D110" s="50">
        <v>0.19114178440561802</v>
      </c>
    </row>
    <row r="111" spans="1:4" x14ac:dyDescent="0.25">
      <c r="A111" s="48" t="s">
        <v>821</v>
      </c>
      <c r="B111" s="49" t="s">
        <v>43</v>
      </c>
      <c r="C111" s="39">
        <v>0.15443311570382978</v>
      </c>
      <c r="D111" s="50">
        <v>0.15407206903243265</v>
      </c>
    </row>
    <row r="112" spans="1:4" x14ac:dyDescent="0.25">
      <c r="A112" s="48" t="s">
        <v>822</v>
      </c>
      <c r="B112" s="49" t="s">
        <v>591</v>
      </c>
      <c r="C112" s="39">
        <v>7.6396276973163382E-2</v>
      </c>
      <c r="D112" s="50">
        <v>7.6493205156924593E-2</v>
      </c>
    </row>
    <row r="113" spans="1:4" x14ac:dyDescent="0.25">
      <c r="A113" s="48" t="s">
        <v>823</v>
      </c>
      <c r="B113" s="49" t="s">
        <v>597</v>
      </c>
      <c r="C113" s="39">
        <v>0.22794793415322576</v>
      </c>
      <c r="D113" s="50">
        <v>0.22725876477243701</v>
      </c>
    </row>
    <row r="114" spans="1:4" x14ac:dyDescent="0.25">
      <c r="A114" s="48" t="s">
        <v>824</v>
      </c>
      <c r="B114" s="49" t="s">
        <v>601</v>
      </c>
      <c r="C114" s="39">
        <v>0.11683153677211815</v>
      </c>
      <c r="D114" s="50">
        <v>0.11662522518562332</v>
      </c>
    </row>
    <row r="115" spans="1:4" x14ac:dyDescent="0.25">
      <c r="A115" s="48" t="s">
        <v>825</v>
      </c>
      <c r="B115" s="49" t="s">
        <v>289</v>
      </c>
      <c r="C115" s="39">
        <v>6.3077831389899322E-2</v>
      </c>
      <c r="D115" s="50">
        <v>6.2981081747730025E-2</v>
      </c>
    </row>
    <row r="116" spans="1:4" x14ac:dyDescent="0.25">
      <c r="A116" s="48" t="s">
        <v>826</v>
      </c>
      <c r="B116" s="49" t="s">
        <v>995</v>
      </c>
      <c r="C116" s="39">
        <v>5.9153679741880127E-2</v>
      </c>
      <c r="D116" s="50">
        <v>5.9187328894382142E-2</v>
      </c>
    </row>
    <row r="117" spans="1:4" x14ac:dyDescent="0.25">
      <c r="A117" s="48" t="s">
        <v>827</v>
      </c>
      <c r="B117" s="49" t="s">
        <v>593</v>
      </c>
      <c r="C117" s="39">
        <v>0.22086541237410787</v>
      </c>
      <c r="D117" s="50">
        <v>0.22055587615805539</v>
      </c>
    </row>
    <row r="118" spans="1:4" x14ac:dyDescent="0.25">
      <c r="A118" s="48" t="s">
        <v>828</v>
      </c>
      <c r="B118" s="49" t="s">
        <v>617</v>
      </c>
      <c r="C118" s="39">
        <v>1.3893359641526859E-2</v>
      </c>
      <c r="D118" s="50">
        <v>1.3893117662457193E-2</v>
      </c>
    </row>
    <row r="119" spans="1:4" x14ac:dyDescent="0.25">
      <c r="A119" s="48" t="s">
        <v>829</v>
      </c>
      <c r="B119" s="49" t="s">
        <v>633</v>
      </c>
      <c r="C119" s="39">
        <v>5.4111915228177258E-2</v>
      </c>
      <c r="D119" s="50">
        <v>5.4020368583431545E-2</v>
      </c>
    </row>
    <row r="120" spans="1:4" x14ac:dyDescent="0.25">
      <c r="A120" s="48" t="s">
        <v>830</v>
      </c>
      <c r="B120" s="49" t="s">
        <v>625</v>
      </c>
      <c r="C120" s="39">
        <v>0.10277623059697681</v>
      </c>
      <c r="D120" s="50">
        <v>0.10304606370740484</v>
      </c>
    </row>
    <row r="121" spans="1:4" x14ac:dyDescent="0.25">
      <c r="A121" s="48" t="s">
        <v>831</v>
      </c>
      <c r="B121" s="49" t="s">
        <v>949</v>
      </c>
      <c r="C121" s="39">
        <v>8.8878466453414587E-2</v>
      </c>
      <c r="D121" s="50">
        <v>8.8876328718112171E-2</v>
      </c>
    </row>
    <row r="122" spans="1:4" x14ac:dyDescent="0.25">
      <c r="A122" s="48" t="s">
        <v>832</v>
      </c>
      <c r="B122" s="49" t="s">
        <v>623</v>
      </c>
      <c r="C122" s="39">
        <v>5.0217114245911E-2</v>
      </c>
      <c r="D122" s="50">
        <v>5.0104063951762152E-2</v>
      </c>
    </row>
    <row r="123" spans="1:4" x14ac:dyDescent="0.25">
      <c r="A123" s="48" t="s">
        <v>833</v>
      </c>
      <c r="B123" s="49" t="s">
        <v>962</v>
      </c>
      <c r="C123" s="39">
        <v>5.0433335518559802E-2</v>
      </c>
      <c r="D123" s="50">
        <v>5.0329591612539748E-2</v>
      </c>
    </row>
    <row r="124" spans="1:4" x14ac:dyDescent="0.25">
      <c r="A124" s="48" t="s">
        <v>834</v>
      </c>
      <c r="B124" s="49" t="s">
        <v>641</v>
      </c>
      <c r="C124" s="39">
        <v>0.1327833446916476</v>
      </c>
      <c r="D124" s="50">
        <v>0.13277945400820709</v>
      </c>
    </row>
    <row r="125" spans="1:4" x14ac:dyDescent="0.25">
      <c r="A125" s="48" t="s">
        <v>835</v>
      </c>
      <c r="B125" s="49" t="s">
        <v>998</v>
      </c>
      <c r="C125" s="39">
        <v>5.3401636193073608E-2</v>
      </c>
      <c r="D125" s="50">
        <v>5.3285624025251645E-2</v>
      </c>
    </row>
    <row r="126" spans="1:4" x14ac:dyDescent="0.25">
      <c r="A126" s="48" t="s">
        <v>836</v>
      </c>
      <c r="B126" s="49" t="s">
        <v>946</v>
      </c>
      <c r="C126" s="39">
        <v>5.9236601776620559E-2</v>
      </c>
      <c r="D126" s="50">
        <v>5.9232854434803701E-2</v>
      </c>
    </row>
    <row r="127" spans="1:4" x14ac:dyDescent="0.25">
      <c r="A127" s="48" t="s">
        <v>837</v>
      </c>
      <c r="B127" s="49" t="s">
        <v>997</v>
      </c>
      <c r="C127" s="39">
        <v>5.0448354458766692E-2</v>
      </c>
      <c r="D127" s="50">
        <v>5.0335946604109609E-2</v>
      </c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BAX EN VIGUEUR LE "&amp;'OPTIONS - INTERVALLES DE MARGE'!A1</f>
        <v>GROUPEMENT DES BAX EN VIGUEUR LE 9 FEVRIER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838</v>
      </c>
      <c r="D5" s="6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839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840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841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842</v>
      </c>
      <c r="D9" s="8">
        <v>202303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843</v>
      </c>
      <c r="D10" s="6">
        <v>202306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844</v>
      </c>
      <c r="D11" s="6">
        <v>202309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845</v>
      </c>
      <c r="D12" s="7">
        <v>202312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846</v>
      </c>
      <c r="D13" s="9">
        <v>202403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847</v>
      </c>
      <c r="D14" s="6">
        <v>202406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848</v>
      </c>
      <c r="D15" s="6">
        <v>202409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849</v>
      </c>
      <c r="D16" s="7">
        <v>202412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9 FEVRIER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850</v>
      </c>
      <c r="C21" s="12">
        <v>27</v>
      </c>
      <c r="D21" s="12">
        <v>27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852</v>
      </c>
      <c r="C23" s="13">
        <v>162</v>
      </c>
      <c r="D23" s="13">
        <v>160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853</v>
      </c>
      <c r="C24" s="13">
        <v>151</v>
      </c>
      <c r="D24" s="13">
        <v>150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854</v>
      </c>
      <c r="C25" s="13">
        <v>146</v>
      </c>
      <c r="D25" s="13">
        <v>146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855</v>
      </c>
      <c r="C26" s="13">
        <v>157</v>
      </c>
      <c r="D26" s="13">
        <v>157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856</v>
      </c>
      <c r="C27" s="13">
        <v>113</v>
      </c>
      <c r="D27" s="13">
        <v>114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857</v>
      </c>
      <c r="C28" s="13">
        <v>127</v>
      </c>
      <c r="D28" s="13">
        <v>128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858</v>
      </c>
      <c r="C29" s="13">
        <v>194</v>
      </c>
      <c r="D29" s="13">
        <v>193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859</v>
      </c>
      <c r="C30" s="14">
        <v>204</v>
      </c>
      <c r="D30" s="14">
        <v>203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9 FEVRIER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860</v>
      </c>
      <c r="C35" s="19">
        <v>216</v>
      </c>
      <c r="D35" s="19">
        <v>217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861</v>
      </c>
      <c r="C36" s="19">
        <v>185</v>
      </c>
      <c r="D36" s="19">
        <v>185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862</v>
      </c>
      <c r="C37" s="19">
        <v>280</v>
      </c>
      <c r="D37" s="19">
        <v>278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863</v>
      </c>
      <c r="C38" s="19">
        <v>224</v>
      </c>
      <c r="D38" s="19">
        <v>222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864</v>
      </c>
      <c r="C39" s="19">
        <v>161</v>
      </c>
      <c r="D39" s="19">
        <v>160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865</v>
      </c>
      <c r="C40" s="19">
        <v>140</v>
      </c>
      <c r="D40" s="19">
        <v>140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866</v>
      </c>
      <c r="C41" s="19">
        <v>167</v>
      </c>
      <c r="D41" s="19">
        <v>167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867</v>
      </c>
      <c r="C42" s="20">
        <v>104</v>
      </c>
      <c r="D42" s="20">
        <v>104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9 FEVRIER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868</v>
      </c>
      <c r="C47" s="19">
        <v>440</v>
      </c>
      <c r="D47" s="19">
        <v>438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869</v>
      </c>
      <c r="C48" s="19">
        <v>340</v>
      </c>
      <c r="D48" s="19">
        <v>338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870</v>
      </c>
      <c r="C49" s="19">
        <v>369</v>
      </c>
      <c r="D49" s="19">
        <v>368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871</v>
      </c>
      <c r="C50" s="19">
        <v>255</v>
      </c>
      <c r="D50" s="19">
        <v>254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872</v>
      </c>
      <c r="C51" s="19">
        <v>258</v>
      </c>
      <c r="D51" s="19">
        <v>258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873</v>
      </c>
      <c r="C52" s="20">
        <v>278</v>
      </c>
      <c r="D52" s="20">
        <v>277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9 FEVRIER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874</v>
      </c>
      <c r="C57" s="19">
        <v>505</v>
      </c>
      <c r="D57" s="19">
        <v>502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875</v>
      </c>
      <c r="C58" s="19">
        <v>348</v>
      </c>
      <c r="D58" s="19">
        <v>346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876</v>
      </c>
      <c r="C59" s="19">
        <v>395</v>
      </c>
      <c r="D59" s="19">
        <v>394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877</v>
      </c>
      <c r="C60" s="20">
        <v>341</v>
      </c>
      <c r="D60" s="20">
        <v>340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9 FEVRIER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248</v>
      </c>
      <c r="C65" s="24">
        <v>285</v>
      </c>
      <c r="D65" s="25">
        <v>322</v>
      </c>
      <c r="E65" s="26">
        <v>410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157</v>
      </c>
      <c r="D66" s="29">
        <v>447</v>
      </c>
      <c r="E66" s="30">
        <v>542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346</v>
      </c>
      <c r="E67" s="30">
        <v>484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CORRA EN VIGUEUR LE "&amp;'OPTIONS - INTERVALLES DE MARGE'!A1</f>
        <v>GROUPEMENT DES CORRA EN VIGUEUR LE 9 FEVRIER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878</v>
      </c>
      <c r="D5" s="6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879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880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881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882</v>
      </c>
      <c r="D9" s="8">
        <v>202303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883</v>
      </c>
      <c r="D10" s="6">
        <v>202306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884</v>
      </c>
      <c r="D11" s="6">
        <v>202309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885</v>
      </c>
      <c r="D12" s="7">
        <v>202312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886</v>
      </c>
      <c r="D13" s="9">
        <v>202403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887</v>
      </c>
      <c r="D14" s="6">
        <v>202406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888</v>
      </c>
      <c r="D15" s="6">
        <v>202409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889</v>
      </c>
      <c r="D16" s="7">
        <v>202412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9 FEVRIER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891</v>
      </c>
      <c r="C22" s="13">
        <v>11</v>
      </c>
      <c r="D22" s="13">
        <v>12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892</v>
      </c>
      <c r="C23" s="13">
        <v>387</v>
      </c>
      <c r="D23" s="13">
        <v>385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893</v>
      </c>
      <c r="C24" s="13">
        <v>201</v>
      </c>
      <c r="D24" s="13">
        <v>201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894</v>
      </c>
      <c r="C25" s="13">
        <v>203</v>
      </c>
      <c r="D25" s="13">
        <v>202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895</v>
      </c>
      <c r="C26" s="13">
        <v>203</v>
      </c>
      <c r="D26" s="13">
        <v>202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896</v>
      </c>
      <c r="C27" s="13">
        <v>202</v>
      </c>
      <c r="D27" s="13">
        <v>201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897</v>
      </c>
      <c r="C28" s="13">
        <v>202</v>
      </c>
      <c r="D28" s="13">
        <v>201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898</v>
      </c>
      <c r="C29" s="13">
        <v>203</v>
      </c>
      <c r="D29" s="13">
        <v>202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899</v>
      </c>
      <c r="C30" s="14">
        <v>203</v>
      </c>
      <c r="D30" s="14">
        <v>202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9 FEVRIER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900</v>
      </c>
      <c r="C35" s="19">
        <v>78</v>
      </c>
      <c r="D35" s="19">
        <v>78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901</v>
      </c>
      <c r="C36" s="19">
        <v>141</v>
      </c>
      <c r="D36" s="19">
        <v>141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902</v>
      </c>
      <c r="C37" s="19">
        <v>404</v>
      </c>
      <c r="D37" s="19">
        <v>402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903</v>
      </c>
      <c r="C38" s="19">
        <v>229</v>
      </c>
      <c r="D38" s="19">
        <v>229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904</v>
      </c>
      <c r="C39" s="19">
        <v>202</v>
      </c>
      <c r="D39" s="19">
        <v>201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905</v>
      </c>
      <c r="C40" s="19">
        <v>202</v>
      </c>
      <c r="D40" s="19">
        <v>201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906</v>
      </c>
      <c r="C41" s="19">
        <v>202</v>
      </c>
      <c r="D41" s="19">
        <v>201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907</v>
      </c>
      <c r="C42" s="20">
        <v>202</v>
      </c>
      <c r="D42" s="20">
        <v>201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9 FEVRIER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908</v>
      </c>
      <c r="C47" s="19">
        <v>228</v>
      </c>
      <c r="D47" s="19">
        <v>228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909</v>
      </c>
      <c r="C48" s="19">
        <v>141</v>
      </c>
      <c r="D48" s="19">
        <v>141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910</v>
      </c>
      <c r="C49" s="19">
        <v>405</v>
      </c>
      <c r="D49" s="19">
        <v>403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911</v>
      </c>
      <c r="C50" s="19">
        <v>255</v>
      </c>
      <c r="D50" s="19">
        <v>255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912</v>
      </c>
      <c r="C51" s="19">
        <v>271</v>
      </c>
      <c r="D51" s="19">
        <v>271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913</v>
      </c>
      <c r="C52" s="20">
        <v>202</v>
      </c>
      <c r="D52" s="20">
        <v>201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9 FEVRIER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914</v>
      </c>
      <c r="C57" s="19">
        <v>229</v>
      </c>
      <c r="D57" s="19">
        <v>228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915</v>
      </c>
      <c r="C58" s="19">
        <v>142</v>
      </c>
      <c r="D58" s="19">
        <v>142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916</v>
      </c>
      <c r="C59" s="19">
        <v>405</v>
      </c>
      <c r="D59" s="19">
        <v>403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917</v>
      </c>
      <c r="C60" s="20">
        <v>288</v>
      </c>
      <c r="D60" s="20">
        <v>288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9 FEVRIER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184</v>
      </c>
      <c r="C65" s="24">
        <v>202</v>
      </c>
      <c r="D65" s="25">
        <v>204</v>
      </c>
      <c r="E65" s="26">
        <v>204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361</v>
      </c>
      <c r="D66" s="29">
        <v>366</v>
      </c>
      <c r="E66" s="30">
        <v>385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201</v>
      </c>
      <c r="E67" s="30">
        <v>307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171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SDV EN VIGUEUR LE "&amp;'OPTIONS - INTERVALLES DE MARGE'!A1</f>
        <v>GROUPEMENT DES SDV EN VIGUEUR LE 9 FEVRIER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918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919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920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921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922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3" t="str">
        <f>"IMPUTATIONS POUR POSITION MIXTE INTRA-MARCHANDISE - INTERMENSUELLE EN VIGUEUR LE "&amp;'OPTIONS - INTERVALLES DE MARGE'!A1</f>
        <v>IMPUTATIONS POUR POSITION MIXTE INTRA-MARCHANDISE - INTERMENSUELLE EN VIGUEUR LE 9 FEVRIER 2022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201</v>
      </c>
      <c r="D14" s="26">
        <v>241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252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152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SXF EN VIGUEUR LE "&amp;'OPTIONS - INTERVALLES DE MARGE'!A1</f>
        <v>GROUPEMENT DES SXF EN VIGUEUR LE 9 FEVRIER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923</v>
      </c>
      <c r="D5" s="8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924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925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926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927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928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929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930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"IMPUTATIONS POUR POSITION MIXTE INTRA-MARCHANDISE - INTERMENSUELLE EN VIGUEUR LE "&amp;'OPTIONS - INTERVALLES DE MARGE'!A1</f>
        <v>IMPUTATIONS POUR POSITION MIXTE INTRA-MARCHANDISE - INTERMENSUELLE EN VIGUEUR LE 9 FEVRIER 2022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1447</v>
      </c>
      <c r="D17" s="26">
        <v>2181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596</v>
      </c>
      <c r="D18" s="30">
        <v>1692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622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54" t="str">
        <f>"IMPUTATIONS POUR POSITION MIXTE INTRA-MARCHANDISES INTERMENSUELLE EN VIGUEUR LE "&amp;'OPTIONS - INTERVALLES DE MARGE'!A1</f>
        <v>IMPUTATIONS POUR POSITION MIXTE INTRA-MARCHANDISES INTERMENSUELLE EN VIGUEUR LE 9 FEVRIER 2022</v>
      </c>
      <c r="B2" s="155"/>
      <c r="C2" s="155"/>
      <c r="D2" s="156"/>
    </row>
    <row r="3" spans="1:4" x14ac:dyDescent="0.25">
      <c r="A3" s="150" t="s">
        <v>20</v>
      </c>
      <c r="B3" s="152" t="s">
        <v>21</v>
      </c>
      <c r="C3" s="152" t="s">
        <v>22</v>
      </c>
      <c r="D3" s="152" t="s">
        <v>23</v>
      </c>
    </row>
    <row r="4" spans="1:4" ht="24" customHeight="1" thickBot="1" x14ac:dyDescent="0.3">
      <c r="A4" s="151"/>
      <c r="B4" s="153"/>
      <c r="C4" s="153"/>
      <c r="D4" s="153"/>
    </row>
    <row r="5" spans="1:4" x14ac:dyDescent="0.25">
      <c r="A5" s="65" t="s">
        <v>676</v>
      </c>
      <c r="B5" s="66" t="s">
        <v>1001</v>
      </c>
      <c r="C5" s="67">
        <v>450</v>
      </c>
      <c r="D5" s="68">
        <v>450</v>
      </c>
    </row>
    <row r="6" spans="1:4" x14ac:dyDescent="0.25">
      <c r="A6" s="65" t="s">
        <v>678</v>
      </c>
      <c r="B6" s="66" t="s">
        <v>1002</v>
      </c>
      <c r="C6" s="67">
        <v>450</v>
      </c>
      <c r="D6" s="68">
        <v>450</v>
      </c>
    </row>
    <row r="7" spans="1:4" x14ac:dyDescent="0.25">
      <c r="A7" s="65" t="s">
        <v>680</v>
      </c>
      <c r="B7" s="66" t="s">
        <v>1003</v>
      </c>
      <c r="C7" s="67">
        <v>225</v>
      </c>
      <c r="D7" s="68">
        <v>225</v>
      </c>
    </row>
    <row r="8" spans="1:4" x14ac:dyDescent="0.25">
      <c r="A8" s="65" t="s">
        <v>687</v>
      </c>
      <c r="B8" s="66" t="s">
        <v>1004</v>
      </c>
      <c r="C8" s="67">
        <v>450</v>
      </c>
      <c r="D8" s="68">
        <v>450</v>
      </c>
    </row>
    <row r="9" spans="1:4" x14ac:dyDescent="0.25">
      <c r="A9" s="65" t="s">
        <v>689</v>
      </c>
      <c r="B9" s="66" t="s">
        <v>1005</v>
      </c>
      <c r="C9" s="67">
        <v>200</v>
      </c>
      <c r="D9" s="68">
        <v>200</v>
      </c>
    </row>
    <row r="10" spans="1:4" x14ac:dyDescent="0.25">
      <c r="A10" s="63" t="s">
        <v>691</v>
      </c>
      <c r="B10" s="49" t="s">
        <v>1006</v>
      </c>
      <c r="C10" s="67">
        <v>200</v>
      </c>
      <c r="D10" s="68">
        <v>200</v>
      </c>
    </row>
    <row r="11" spans="1:4" x14ac:dyDescent="0.25">
      <c r="A11" s="65" t="s">
        <v>697</v>
      </c>
      <c r="B11" s="66" t="s">
        <v>1007</v>
      </c>
      <c r="C11" s="67">
        <v>125</v>
      </c>
      <c r="D11" s="68">
        <v>125</v>
      </c>
    </row>
    <row r="12" spans="1:4" x14ac:dyDescent="0.25">
      <c r="A12" s="65" t="s">
        <v>699</v>
      </c>
      <c r="B12" s="66" t="s">
        <v>1008</v>
      </c>
      <c r="C12" s="67">
        <v>100</v>
      </c>
      <c r="D12" s="68">
        <v>100</v>
      </c>
    </row>
    <row r="13" spans="1:4" x14ac:dyDescent="0.25">
      <c r="A13" s="65" t="s">
        <v>701</v>
      </c>
      <c r="B13" s="66" t="s">
        <v>1009</v>
      </c>
      <c r="C13" s="67">
        <v>100</v>
      </c>
      <c r="D13" s="68">
        <v>100</v>
      </c>
    </row>
    <row r="14" spans="1:4" x14ac:dyDescent="0.25">
      <c r="A14" s="65" t="s">
        <v>705</v>
      </c>
      <c r="B14" s="66" t="s">
        <v>1011</v>
      </c>
      <c r="C14" s="67">
        <v>100</v>
      </c>
      <c r="D14" s="68">
        <v>100</v>
      </c>
    </row>
    <row r="15" spans="1:4" x14ac:dyDescent="0.25">
      <c r="A15" s="65" t="s">
        <v>707</v>
      </c>
      <c r="B15" s="69" t="s">
        <v>1012</v>
      </c>
      <c r="C15" s="67">
        <v>100</v>
      </c>
      <c r="D15" s="68">
        <v>100</v>
      </c>
    </row>
    <row r="16" spans="1:4" x14ac:dyDescent="0.25">
      <c r="A16" s="65" t="s">
        <v>709</v>
      </c>
      <c r="B16" s="69" t="s">
        <v>1013</v>
      </c>
      <c r="C16" s="67">
        <v>125</v>
      </c>
      <c r="D16" s="68">
        <v>125</v>
      </c>
    </row>
    <row r="17" spans="1:4" x14ac:dyDescent="0.25">
      <c r="A17" s="65" t="s">
        <v>711</v>
      </c>
      <c r="B17" s="69" t="s">
        <v>1014</v>
      </c>
      <c r="C17" s="67">
        <v>100</v>
      </c>
      <c r="D17" s="68">
        <v>100</v>
      </c>
    </row>
    <row r="18" spans="1:4" x14ac:dyDescent="0.25">
      <c r="A18" s="65" t="s">
        <v>713</v>
      </c>
      <c r="B18" s="69" t="s">
        <v>1015</v>
      </c>
      <c r="C18" s="67">
        <v>100</v>
      </c>
      <c r="D18" s="68">
        <v>100</v>
      </c>
    </row>
    <row r="19" spans="1:4" x14ac:dyDescent="0.25">
      <c r="A19" s="65"/>
      <c r="B19" s="66"/>
      <c r="C19" s="67"/>
      <c r="D19" s="68"/>
    </row>
    <row r="20" spans="1:4" x14ac:dyDescent="0.25">
      <c r="A20" s="65"/>
      <c r="B20" s="66"/>
      <c r="C20" s="67"/>
      <c r="D20" s="70"/>
    </row>
    <row r="21" spans="1:4" x14ac:dyDescent="0.25">
      <c r="A21" s="65"/>
      <c r="B21" s="66"/>
      <c r="C21" s="67"/>
      <c r="D21" s="70"/>
    </row>
    <row r="22" spans="1:4" x14ac:dyDescent="0.25">
      <c r="A22" s="65"/>
      <c r="B22" s="66"/>
      <c r="C22" s="67"/>
      <c r="D22" s="70"/>
    </row>
    <row r="23" spans="1:4" x14ac:dyDescent="0.25">
      <c r="A23" s="65"/>
      <c r="B23" s="66"/>
      <c r="C23" s="67"/>
      <c r="D23" s="70"/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9 FEVRIER 2022</v>
      </c>
      <c r="B30" s="155"/>
      <c r="C30" s="155"/>
      <c r="D30" s="156"/>
    </row>
    <row r="31" spans="1:4" ht="15" customHeight="1" x14ac:dyDescent="0.25">
      <c r="A31" s="150" t="s">
        <v>20</v>
      </c>
      <c r="B31" s="152" t="s">
        <v>21</v>
      </c>
      <c r="C31" s="152" t="s">
        <v>37</v>
      </c>
      <c r="D31" s="152" t="s">
        <v>38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715</v>
      </c>
      <c r="B33" s="69" t="s">
        <v>939</v>
      </c>
      <c r="C33" s="67">
        <v>75</v>
      </c>
      <c r="D33" s="68">
        <v>75</v>
      </c>
    </row>
    <row r="34" spans="1:4" x14ac:dyDescent="0.25">
      <c r="A34" s="65" t="s">
        <v>716</v>
      </c>
      <c r="B34" s="69" t="s">
        <v>127</v>
      </c>
      <c r="C34" s="67">
        <v>75</v>
      </c>
      <c r="D34" s="68">
        <v>75</v>
      </c>
    </row>
    <row r="35" spans="1:4" x14ac:dyDescent="0.25">
      <c r="A35" s="65" t="s">
        <v>717</v>
      </c>
      <c r="B35" s="69" t="s">
        <v>938</v>
      </c>
      <c r="C35" s="67">
        <v>75</v>
      </c>
      <c r="D35" s="68">
        <v>75</v>
      </c>
    </row>
    <row r="36" spans="1:4" x14ac:dyDescent="0.25">
      <c r="A36" s="65" t="s">
        <v>718</v>
      </c>
      <c r="B36" s="69" t="s">
        <v>61</v>
      </c>
      <c r="C36" s="67">
        <v>75</v>
      </c>
      <c r="D36" s="68">
        <v>75</v>
      </c>
    </row>
    <row r="37" spans="1:4" x14ac:dyDescent="0.25">
      <c r="A37" s="65" t="s">
        <v>719</v>
      </c>
      <c r="B37" s="69" t="s">
        <v>69</v>
      </c>
      <c r="C37" s="67">
        <v>75</v>
      </c>
      <c r="D37" s="68">
        <v>75</v>
      </c>
    </row>
    <row r="38" spans="1:4" x14ac:dyDescent="0.25">
      <c r="A38" s="65" t="s">
        <v>720</v>
      </c>
      <c r="B38" s="69" t="s">
        <v>937</v>
      </c>
      <c r="C38" s="67">
        <v>75</v>
      </c>
      <c r="D38" s="68">
        <v>75</v>
      </c>
    </row>
    <row r="39" spans="1:4" x14ac:dyDescent="0.25">
      <c r="A39" s="65" t="s">
        <v>721</v>
      </c>
      <c r="B39" s="69" t="s">
        <v>87</v>
      </c>
      <c r="C39" s="67">
        <v>75</v>
      </c>
      <c r="D39" s="68">
        <v>75</v>
      </c>
    </row>
    <row r="40" spans="1:4" x14ac:dyDescent="0.25">
      <c r="A40" s="65" t="s">
        <v>722</v>
      </c>
      <c r="B40" s="69" t="s">
        <v>943</v>
      </c>
      <c r="C40" s="67">
        <v>75</v>
      </c>
      <c r="D40" s="68">
        <v>75</v>
      </c>
    </row>
    <row r="41" spans="1:4" x14ac:dyDescent="0.25">
      <c r="A41" s="65" t="s">
        <v>723</v>
      </c>
      <c r="B41" s="69" t="s">
        <v>103</v>
      </c>
      <c r="C41" s="67">
        <v>75</v>
      </c>
      <c r="D41" s="68">
        <v>75</v>
      </c>
    </row>
    <row r="42" spans="1:4" x14ac:dyDescent="0.25">
      <c r="A42" s="65" t="s">
        <v>724</v>
      </c>
      <c r="B42" s="69" t="s">
        <v>944</v>
      </c>
      <c r="C42" s="67">
        <v>75</v>
      </c>
      <c r="D42" s="68">
        <v>75</v>
      </c>
    </row>
    <row r="43" spans="1:4" x14ac:dyDescent="0.25">
      <c r="A43" s="65" t="s">
        <v>725</v>
      </c>
      <c r="B43" s="69" t="s">
        <v>950</v>
      </c>
      <c r="C43" s="67">
        <v>75</v>
      </c>
      <c r="D43" s="68">
        <v>75</v>
      </c>
    </row>
    <row r="44" spans="1:4" x14ac:dyDescent="0.25">
      <c r="A44" s="65" t="s">
        <v>726</v>
      </c>
      <c r="B44" s="69" t="s">
        <v>169</v>
      </c>
      <c r="C44" s="67">
        <v>75</v>
      </c>
      <c r="D44" s="68">
        <v>75</v>
      </c>
    </row>
    <row r="45" spans="1:4" x14ac:dyDescent="0.25">
      <c r="A45" s="65" t="s">
        <v>727</v>
      </c>
      <c r="B45" s="69" t="s">
        <v>135</v>
      </c>
      <c r="C45" s="67">
        <v>75</v>
      </c>
      <c r="D45" s="68">
        <v>75</v>
      </c>
    </row>
    <row r="46" spans="1:4" x14ac:dyDescent="0.25">
      <c r="A46" s="65" t="s">
        <v>728</v>
      </c>
      <c r="B46" s="69" t="s">
        <v>985</v>
      </c>
      <c r="C46" s="67">
        <v>75</v>
      </c>
      <c r="D46" s="68">
        <v>75</v>
      </c>
    </row>
    <row r="47" spans="1:4" x14ac:dyDescent="0.25">
      <c r="A47" s="65" t="s">
        <v>729</v>
      </c>
      <c r="B47" s="69" t="s">
        <v>951</v>
      </c>
      <c r="C47" s="67">
        <v>75</v>
      </c>
      <c r="D47" s="68">
        <v>75</v>
      </c>
    </row>
    <row r="48" spans="1:4" x14ac:dyDescent="0.25">
      <c r="A48" s="65" t="s">
        <v>730</v>
      </c>
      <c r="B48" s="69" t="s">
        <v>952</v>
      </c>
      <c r="C48" s="67">
        <v>75</v>
      </c>
      <c r="D48" s="68">
        <v>75</v>
      </c>
    </row>
    <row r="49" spans="1:4" x14ac:dyDescent="0.25">
      <c r="A49" s="65" t="s">
        <v>731</v>
      </c>
      <c r="B49" s="69" t="s">
        <v>163</v>
      </c>
      <c r="C49" s="67">
        <v>75</v>
      </c>
      <c r="D49" s="68">
        <v>75</v>
      </c>
    </row>
    <row r="50" spans="1:4" x14ac:dyDescent="0.25">
      <c r="A50" s="65" t="s">
        <v>732</v>
      </c>
      <c r="B50" s="69" t="s">
        <v>953</v>
      </c>
      <c r="C50" s="67">
        <v>75</v>
      </c>
      <c r="D50" s="68">
        <v>75</v>
      </c>
    </row>
    <row r="51" spans="1:4" x14ac:dyDescent="0.25">
      <c r="A51" s="65" t="s">
        <v>733</v>
      </c>
      <c r="B51" s="69" t="s">
        <v>153</v>
      </c>
      <c r="C51" s="67">
        <v>75</v>
      </c>
      <c r="D51" s="68">
        <v>75</v>
      </c>
    </row>
    <row r="52" spans="1:4" x14ac:dyDescent="0.25">
      <c r="A52" s="65" t="s">
        <v>734</v>
      </c>
      <c r="B52" s="69" t="s">
        <v>205</v>
      </c>
      <c r="C52" s="67">
        <v>75</v>
      </c>
      <c r="D52" s="68">
        <v>75</v>
      </c>
    </row>
    <row r="53" spans="1:4" x14ac:dyDescent="0.25">
      <c r="A53" s="65" t="s">
        <v>735</v>
      </c>
      <c r="B53" s="69" t="s">
        <v>239</v>
      </c>
      <c r="C53" s="67">
        <v>75</v>
      </c>
      <c r="D53" s="68">
        <v>75</v>
      </c>
    </row>
    <row r="54" spans="1:4" x14ac:dyDescent="0.25">
      <c r="A54" s="65" t="s">
        <v>736</v>
      </c>
      <c r="B54" s="69" t="s">
        <v>225</v>
      </c>
      <c r="C54" s="67">
        <v>75</v>
      </c>
      <c r="D54" s="68">
        <v>75</v>
      </c>
    </row>
    <row r="55" spans="1:4" x14ac:dyDescent="0.25">
      <c r="A55" s="65" t="s">
        <v>737</v>
      </c>
      <c r="B55" s="69" t="s">
        <v>621</v>
      </c>
      <c r="C55" s="67">
        <v>75</v>
      </c>
      <c r="D55" s="68">
        <v>75</v>
      </c>
    </row>
    <row r="56" spans="1:4" x14ac:dyDescent="0.25">
      <c r="A56" s="65" t="s">
        <v>738</v>
      </c>
      <c r="B56" s="69" t="s">
        <v>97</v>
      </c>
      <c r="C56" s="67">
        <v>75</v>
      </c>
      <c r="D56" s="68">
        <v>75</v>
      </c>
    </row>
    <row r="57" spans="1:4" x14ac:dyDescent="0.25">
      <c r="A57" s="65" t="s">
        <v>739</v>
      </c>
      <c r="B57" s="69" t="s">
        <v>231</v>
      </c>
      <c r="C57" s="67">
        <v>75</v>
      </c>
      <c r="D57" s="68">
        <v>75</v>
      </c>
    </row>
    <row r="58" spans="1:4" x14ac:dyDescent="0.25">
      <c r="A58" s="65" t="s">
        <v>740</v>
      </c>
      <c r="B58" s="69" t="s">
        <v>237</v>
      </c>
      <c r="C58" s="67">
        <v>75</v>
      </c>
      <c r="D58" s="68">
        <v>75</v>
      </c>
    </row>
    <row r="59" spans="1:4" x14ac:dyDescent="0.25">
      <c r="A59" s="65" t="s">
        <v>741</v>
      </c>
      <c r="B59" s="69" t="s">
        <v>249</v>
      </c>
      <c r="C59" s="67">
        <v>75</v>
      </c>
      <c r="D59" s="68">
        <v>75</v>
      </c>
    </row>
    <row r="60" spans="1:4" x14ac:dyDescent="0.25">
      <c r="A60" s="65" t="s">
        <v>742</v>
      </c>
      <c r="B60" s="69" t="s">
        <v>251</v>
      </c>
      <c r="C60" s="67">
        <v>75</v>
      </c>
      <c r="D60" s="68">
        <v>75</v>
      </c>
    </row>
    <row r="61" spans="1:4" x14ac:dyDescent="0.25">
      <c r="A61" s="65" t="s">
        <v>743</v>
      </c>
      <c r="B61" s="69" t="s">
        <v>215</v>
      </c>
      <c r="C61" s="67">
        <v>75</v>
      </c>
      <c r="D61" s="68">
        <v>75</v>
      </c>
    </row>
    <row r="62" spans="1:4" x14ac:dyDescent="0.25">
      <c r="A62" s="65" t="s">
        <v>744</v>
      </c>
      <c r="B62" s="69" t="s">
        <v>970</v>
      </c>
      <c r="C62" s="67">
        <v>75</v>
      </c>
      <c r="D62" s="68">
        <v>75</v>
      </c>
    </row>
    <row r="63" spans="1:4" x14ac:dyDescent="0.25">
      <c r="A63" s="65" t="s">
        <v>745</v>
      </c>
      <c r="B63" s="69" t="s">
        <v>257</v>
      </c>
      <c r="C63" s="67">
        <v>75</v>
      </c>
      <c r="D63" s="68">
        <v>75</v>
      </c>
    </row>
    <row r="64" spans="1:4" x14ac:dyDescent="0.25">
      <c r="A64" s="65" t="s">
        <v>746</v>
      </c>
      <c r="B64" s="69" t="s">
        <v>269</v>
      </c>
      <c r="C64" s="67">
        <v>75</v>
      </c>
      <c r="D64" s="68">
        <v>75</v>
      </c>
    </row>
    <row r="65" spans="1:4" x14ac:dyDescent="0.25">
      <c r="A65" s="65" t="s">
        <v>747</v>
      </c>
      <c r="B65" s="69" t="s">
        <v>261</v>
      </c>
      <c r="C65" s="67">
        <v>75</v>
      </c>
      <c r="D65" s="68">
        <v>75</v>
      </c>
    </row>
    <row r="66" spans="1:4" x14ac:dyDescent="0.25">
      <c r="A66" s="65" t="s">
        <v>748</v>
      </c>
      <c r="B66" s="69" t="s">
        <v>956</v>
      </c>
      <c r="C66" s="67">
        <v>75</v>
      </c>
      <c r="D66" s="68">
        <v>75</v>
      </c>
    </row>
    <row r="67" spans="1:4" x14ac:dyDescent="0.25">
      <c r="A67" s="65" t="s">
        <v>749</v>
      </c>
      <c r="B67" s="69" t="s">
        <v>965</v>
      </c>
      <c r="C67" s="67">
        <v>75</v>
      </c>
      <c r="D67" s="68">
        <v>75</v>
      </c>
    </row>
    <row r="68" spans="1:4" x14ac:dyDescent="0.25">
      <c r="A68" s="65" t="s">
        <v>750</v>
      </c>
      <c r="B68" s="69" t="s">
        <v>957</v>
      </c>
      <c r="C68" s="67">
        <v>75</v>
      </c>
      <c r="D68" s="68">
        <v>75</v>
      </c>
    </row>
    <row r="69" spans="1:4" x14ac:dyDescent="0.25">
      <c r="A69" s="65" t="s">
        <v>751</v>
      </c>
      <c r="B69" s="69" t="s">
        <v>291</v>
      </c>
      <c r="C69" s="67">
        <v>75</v>
      </c>
      <c r="D69" s="68">
        <v>75</v>
      </c>
    </row>
    <row r="70" spans="1:4" x14ac:dyDescent="0.25">
      <c r="A70" s="65" t="s">
        <v>752</v>
      </c>
      <c r="B70" s="69" t="s">
        <v>253</v>
      </c>
      <c r="C70" s="67">
        <v>75</v>
      </c>
      <c r="D70" s="68">
        <v>75</v>
      </c>
    </row>
    <row r="71" spans="1:4" x14ac:dyDescent="0.25">
      <c r="A71" s="65" t="s">
        <v>753</v>
      </c>
      <c r="B71" s="69" t="s">
        <v>297</v>
      </c>
      <c r="C71" s="67">
        <v>75</v>
      </c>
      <c r="D71" s="68">
        <v>75</v>
      </c>
    </row>
    <row r="72" spans="1:4" x14ac:dyDescent="0.25">
      <c r="A72" s="65" t="s">
        <v>754</v>
      </c>
      <c r="B72" s="69" t="s">
        <v>963</v>
      </c>
      <c r="C72" s="67">
        <v>75</v>
      </c>
      <c r="D72" s="68">
        <v>75</v>
      </c>
    </row>
    <row r="73" spans="1:4" x14ac:dyDescent="0.25">
      <c r="A73" s="65" t="s">
        <v>755</v>
      </c>
      <c r="B73" s="69" t="s">
        <v>627</v>
      </c>
      <c r="C73" s="67">
        <v>75</v>
      </c>
      <c r="D73" s="68">
        <v>75</v>
      </c>
    </row>
    <row r="74" spans="1:4" x14ac:dyDescent="0.25">
      <c r="A74" s="65" t="s">
        <v>756</v>
      </c>
      <c r="B74" s="69" t="s">
        <v>964</v>
      </c>
      <c r="C74" s="67">
        <v>75</v>
      </c>
      <c r="D74" s="68">
        <v>75</v>
      </c>
    </row>
    <row r="75" spans="1:4" x14ac:dyDescent="0.25">
      <c r="A75" s="65" t="s">
        <v>757</v>
      </c>
      <c r="B75" s="69" t="s">
        <v>979</v>
      </c>
      <c r="C75" s="67">
        <v>75</v>
      </c>
      <c r="D75" s="68">
        <v>75</v>
      </c>
    </row>
    <row r="76" spans="1:4" x14ac:dyDescent="0.25">
      <c r="A76" s="65" t="s">
        <v>758</v>
      </c>
      <c r="B76" s="69" t="s">
        <v>631</v>
      </c>
      <c r="C76" s="67">
        <v>75</v>
      </c>
      <c r="D76" s="68">
        <v>75</v>
      </c>
    </row>
    <row r="77" spans="1:4" x14ac:dyDescent="0.25">
      <c r="A77" s="65" t="s">
        <v>759</v>
      </c>
      <c r="B77" s="69" t="s">
        <v>493</v>
      </c>
      <c r="C77" s="67">
        <v>75</v>
      </c>
      <c r="D77" s="68">
        <v>75</v>
      </c>
    </row>
    <row r="78" spans="1:4" x14ac:dyDescent="0.25">
      <c r="A78" s="65" t="s">
        <v>760</v>
      </c>
      <c r="B78" s="69" t="s">
        <v>345</v>
      </c>
      <c r="C78" s="67">
        <v>75</v>
      </c>
      <c r="D78" s="68">
        <v>75</v>
      </c>
    </row>
    <row r="79" spans="1:4" x14ac:dyDescent="0.25">
      <c r="A79" s="65" t="s">
        <v>761</v>
      </c>
      <c r="B79" s="69" t="s">
        <v>341</v>
      </c>
      <c r="C79" s="67">
        <v>75</v>
      </c>
      <c r="D79" s="68">
        <v>75</v>
      </c>
    </row>
    <row r="80" spans="1:4" x14ac:dyDescent="0.25">
      <c r="A80" s="65" t="s">
        <v>762</v>
      </c>
      <c r="B80" s="69" t="s">
        <v>343</v>
      </c>
      <c r="C80" s="67">
        <v>75</v>
      </c>
      <c r="D80" s="68">
        <v>75</v>
      </c>
    </row>
    <row r="81" spans="1:4" x14ac:dyDescent="0.25">
      <c r="A81" s="65" t="s">
        <v>763</v>
      </c>
      <c r="B81" s="69" t="s">
        <v>361</v>
      </c>
      <c r="C81" s="67">
        <v>75</v>
      </c>
      <c r="D81" s="68">
        <v>75</v>
      </c>
    </row>
    <row r="82" spans="1:4" x14ac:dyDescent="0.25">
      <c r="A82" s="65" t="s">
        <v>764</v>
      </c>
      <c r="B82" s="69" t="s">
        <v>984</v>
      </c>
      <c r="C82" s="67">
        <v>75</v>
      </c>
      <c r="D82" s="68">
        <v>75</v>
      </c>
    </row>
    <row r="83" spans="1:4" x14ac:dyDescent="0.25">
      <c r="A83" s="65" t="s">
        <v>765</v>
      </c>
      <c r="B83" s="69" t="s">
        <v>351</v>
      </c>
      <c r="C83" s="67">
        <v>75</v>
      </c>
      <c r="D83" s="68">
        <v>75</v>
      </c>
    </row>
    <row r="84" spans="1:4" x14ac:dyDescent="0.25">
      <c r="A84" s="65" t="s">
        <v>766</v>
      </c>
      <c r="B84" s="69" t="s">
        <v>971</v>
      </c>
      <c r="C84" s="67">
        <v>75</v>
      </c>
      <c r="D84" s="68">
        <v>75</v>
      </c>
    </row>
    <row r="85" spans="1:4" x14ac:dyDescent="0.25">
      <c r="A85" s="65" t="s">
        <v>767</v>
      </c>
      <c r="B85" s="69" t="s">
        <v>233</v>
      </c>
      <c r="C85" s="67">
        <v>75</v>
      </c>
      <c r="D85" s="68">
        <v>75</v>
      </c>
    </row>
    <row r="86" spans="1:4" x14ac:dyDescent="0.25">
      <c r="A86" s="65" t="s">
        <v>768</v>
      </c>
      <c r="B86" s="69" t="s">
        <v>972</v>
      </c>
      <c r="C86" s="67">
        <v>75</v>
      </c>
      <c r="D86" s="68">
        <v>75</v>
      </c>
    </row>
    <row r="87" spans="1:4" x14ac:dyDescent="0.25">
      <c r="A87" s="65" t="s">
        <v>769</v>
      </c>
      <c r="B87" s="69" t="s">
        <v>383</v>
      </c>
      <c r="C87" s="67">
        <v>75</v>
      </c>
      <c r="D87" s="68">
        <v>75</v>
      </c>
    </row>
    <row r="88" spans="1:4" x14ac:dyDescent="0.25">
      <c r="A88" s="65" t="s">
        <v>770</v>
      </c>
      <c r="B88" s="69" t="s">
        <v>303</v>
      </c>
      <c r="C88" s="67">
        <v>75</v>
      </c>
      <c r="D88" s="68">
        <v>75</v>
      </c>
    </row>
    <row r="89" spans="1:4" x14ac:dyDescent="0.25">
      <c r="A89" s="65" t="s">
        <v>771</v>
      </c>
      <c r="B89" s="69" t="s">
        <v>966</v>
      </c>
      <c r="C89" s="67">
        <v>75</v>
      </c>
      <c r="D89" s="68">
        <v>75</v>
      </c>
    </row>
    <row r="90" spans="1:4" x14ac:dyDescent="0.25">
      <c r="A90" s="65" t="s">
        <v>772</v>
      </c>
      <c r="B90" s="69" t="s">
        <v>259</v>
      </c>
      <c r="C90" s="67">
        <v>75</v>
      </c>
      <c r="D90" s="68">
        <v>75</v>
      </c>
    </row>
    <row r="91" spans="1:4" x14ac:dyDescent="0.25">
      <c r="A91" s="65" t="s">
        <v>773</v>
      </c>
      <c r="B91" s="69" t="s">
        <v>973</v>
      </c>
      <c r="C91" s="67">
        <v>75</v>
      </c>
      <c r="D91" s="68">
        <v>75</v>
      </c>
    </row>
    <row r="92" spans="1:4" x14ac:dyDescent="0.25">
      <c r="A92" s="65" t="s">
        <v>774</v>
      </c>
      <c r="B92" s="69" t="s">
        <v>391</v>
      </c>
      <c r="C92" s="67">
        <v>75</v>
      </c>
      <c r="D92" s="68">
        <v>75</v>
      </c>
    </row>
    <row r="93" spans="1:4" x14ac:dyDescent="0.25">
      <c r="A93" s="65" t="s">
        <v>775</v>
      </c>
      <c r="B93" s="69" t="s">
        <v>974</v>
      </c>
      <c r="C93" s="67">
        <v>75</v>
      </c>
      <c r="D93" s="68">
        <v>75</v>
      </c>
    </row>
    <row r="94" spans="1:4" x14ac:dyDescent="0.25">
      <c r="A94" s="65" t="s">
        <v>776</v>
      </c>
      <c r="B94" s="69" t="s">
        <v>271</v>
      </c>
      <c r="C94" s="67">
        <v>75</v>
      </c>
      <c r="D94" s="68">
        <v>75</v>
      </c>
    </row>
    <row r="95" spans="1:4" x14ac:dyDescent="0.25">
      <c r="A95" s="65" t="s">
        <v>777</v>
      </c>
      <c r="B95" s="69" t="s">
        <v>173</v>
      </c>
      <c r="C95" s="67">
        <v>75</v>
      </c>
      <c r="D95" s="68">
        <v>75</v>
      </c>
    </row>
    <row r="96" spans="1:4" x14ac:dyDescent="0.25">
      <c r="A96" s="65" t="s">
        <v>778</v>
      </c>
      <c r="B96" s="69" t="s">
        <v>945</v>
      </c>
      <c r="C96" s="67">
        <v>75</v>
      </c>
      <c r="D96" s="68">
        <v>75</v>
      </c>
    </row>
    <row r="97" spans="1:4" x14ac:dyDescent="0.25">
      <c r="A97" s="65" t="s">
        <v>779</v>
      </c>
      <c r="B97" s="69" t="s">
        <v>515</v>
      </c>
      <c r="C97" s="67">
        <v>75</v>
      </c>
      <c r="D97" s="68">
        <v>75</v>
      </c>
    </row>
    <row r="98" spans="1:4" x14ac:dyDescent="0.25">
      <c r="A98" s="65" t="s">
        <v>780</v>
      </c>
      <c r="B98" s="69" t="s">
        <v>407</v>
      </c>
      <c r="C98" s="67">
        <v>75</v>
      </c>
      <c r="D98" s="68">
        <v>75</v>
      </c>
    </row>
    <row r="99" spans="1:4" x14ac:dyDescent="0.25">
      <c r="A99" s="65" t="s">
        <v>781</v>
      </c>
      <c r="B99" s="69" t="s">
        <v>45</v>
      </c>
      <c r="C99" s="67">
        <v>75</v>
      </c>
      <c r="D99" s="68">
        <v>75</v>
      </c>
    </row>
    <row r="100" spans="1:4" x14ac:dyDescent="0.25">
      <c r="A100" s="65" t="s">
        <v>782</v>
      </c>
      <c r="B100" s="69" t="s">
        <v>947</v>
      </c>
      <c r="C100" s="67">
        <v>75</v>
      </c>
      <c r="D100" s="68">
        <v>75</v>
      </c>
    </row>
    <row r="101" spans="1:4" x14ac:dyDescent="0.25">
      <c r="A101" s="65" t="s">
        <v>783</v>
      </c>
      <c r="B101" s="69" t="s">
        <v>421</v>
      </c>
      <c r="C101" s="67">
        <v>75</v>
      </c>
      <c r="D101" s="68">
        <v>75</v>
      </c>
    </row>
    <row r="102" spans="1:4" x14ac:dyDescent="0.25">
      <c r="A102" s="65" t="s">
        <v>784</v>
      </c>
      <c r="B102" s="69" t="s">
        <v>207</v>
      </c>
      <c r="C102" s="67">
        <v>75</v>
      </c>
      <c r="D102" s="68">
        <v>75</v>
      </c>
    </row>
    <row r="103" spans="1:4" x14ac:dyDescent="0.25">
      <c r="A103" s="65" t="s">
        <v>785</v>
      </c>
      <c r="B103" s="69" t="s">
        <v>427</v>
      </c>
      <c r="C103" s="67">
        <v>75</v>
      </c>
      <c r="D103" s="68">
        <v>75</v>
      </c>
    </row>
    <row r="104" spans="1:4" x14ac:dyDescent="0.25">
      <c r="A104" s="65" t="s">
        <v>786</v>
      </c>
      <c r="B104" s="69" t="s">
        <v>553</v>
      </c>
      <c r="C104" s="67">
        <v>75</v>
      </c>
      <c r="D104" s="68">
        <v>75</v>
      </c>
    </row>
    <row r="105" spans="1:4" x14ac:dyDescent="0.25">
      <c r="A105" s="65" t="s">
        <v>787</v>
      </c>
      <c r="B105" s="69" t="s">
        <v>449</v>
      </c>
      <c r="C105" s="67">
        <v>75</v>
      </c>
      <c r="D105" s="68">
        <v>75</v>
      </c>
    </row>
    <row r="106" spans="1:4" x14ac:dyDescent="0.25">
      <c r="A106" s="65" t="s">
        <v>788</v>
      </c>
      <c r="B106" s="69" t="s">
        <v>605</v>
      </c>
      <c r="C106" s="67">
        <v>75</v>
      </c>
      <c r="D106" s="68">
        <v>75</v>
      </c>
    </row>
    <row r="107" spans="1:4" x14ac:dyDescent="0.25">
      <c r="A107" s="65" t="s">
        <v>789</v>
      </c>
      <c r="B107" s="69" t="s">
        <v>445</v>
      </c>
      <c r="C107" s="67">
        <v>75</v>
      </c>
      <c r="D107" s="68">
        <v>75</v>
      </c>
    </row>
    <row r="108" spans="1:4" x14ac:dyDescent="0.25">
      <c r="A108" s="65" t="s">
        <v>790</v>
      </c>
      <c r="B108" s="69" t="s">
        <v>437</v>
      </c>
      <c r="C108" s="67">
        <v>75</v>
      </c>
      <c r="D108" s="68">
        <v>75</v>
      </c>
    </row>
    <row r="109" spans="1:4" x14ac:dyDescent="0.25">
      <c r="A109" s="65" t="s">
        <v>791</v>
      </c>
      <c r="B109" s="69" t="s">
        <v>977</v>
      </c>
      <c r="C109" s="67">
        <v>75</v>
      </c>
      <c r="D109" s="68">
        <v>75</v>
      </c>
    </row>
    <row r="110" spans="1:4" x14ac:dyDescent="0.25">
      <c r="A110" s="65" t="s">
        <v>792</v>
      </c>
      <c r="B110" s="69" t="s">
        <v>968</v>
      </c>
      <c r="C110" s="67">
        <v>75</v>
      </c>
      <c r="D110" s="68">
        <v>75</v>
      </c>
    </row>
    <row r="111" spans="1:4" x14ac:dyDescent="0.25">
      <c r="A111" s="65" t="s">
        <v>793</v>
      </c>
      <c r="B111" s="69" t="s">
        <v>65</v>
      </c>
      <c r="C111" s="67">
        <v>75</v>
      </c>
      <c r="D111" s="68">
        <v>75</v>
      </c>
    </row>
    <row r="112" spans="1:4" x14ac:dyDescent="0.25">
      <c r="A112" s="65" t="s">
        <v>794</v>
      </c>
      <c r="B112" s="69" t="s">
        <v>459</v>
      </c>
      <c r="C112" s="67">
        <v>75</v>
      </c>
      <c r="D112" s="68">
        <v>75</v>
      </c>
    </row>
    <row r="113" spans="1:4" x14ac:dyDescent="0.25">
      <c r="A113" s="65" t="s">
        <v>795</v>
      </c>
      <c r="B113" s="69" t="s">
        <v>119</v>
      </c>
      <c r="C113" s="67">
        <v>75</v>
      </c>
      <c r="D113" s="68">
        <v>75</v>
      </c>
    </row>
    <row r="114" spans="1:4" x14ac:dyDescent="0.25">
      <c r="A114" s="65" t="s">
        <v>796</v>
      </c>
      <c r="B114" s="69" t="s">
        <v>992</v>
      </c>
      <c r="C114" s="67">
        <v>75</v>
      </c>
      <c r="D114" s="68">
        <v>75</v>
      </c>
    </row>
    <row r="115" spans="1:4" x14ac:dyDescent="0.25">
      <c r="A115" s="65" t="s">
        <v>797</v>
      </c>
      <c r="B115" s="69" t="s">
        <v>105</v>
      </c>
      <c r="C115" s="67">
        <v>75</v>
      </c>
      <c r="D115" s="68">
        <v>75</v>
      </c>
    </row>
    <row r="116" spans="1:4" x14ac:dyDescent="0.25">
      <c r="A116" s="65" t="s">
        <v>798</v>
      </c>
      <c r="B116" s="69" t="s">
        <v>559</v>
      </c>
      <c r="C116" s="67">
        <v>75</v>
      </c>
      <c r="D116" s="68">
        <v>75</v>
      </c>
    </row>
    <row r="117" spans="1:4" x14ac:dyDescent="0.25">
      <c r="A117" s="65" t="s">
        <v>799</v>
      </c>
      <c r="B117" s="69" t="s">
        <v>467</v>
      </c>
      <c r="C117" s="67">
        <v>75</v>
      </c>
      <c r="D117" s="68">
        <v>75</v>
      </c>
    </row>
    <row r="118" spans="1:4" x14ac:dyDescent="0.25">
      <c r="A118" s="65" t="s">
        <v>800</v>
      </c>
      <c r="B118" s="69" t="s">
        <v>981</v>
      </c>
      <c r="C118" s="67">
        <v>75</v>
      </c>
      <c r="D118" s="68">
        <v>75</v>
      </c>
    </row>
    <row r="119" spans="1:4" x14ac:dyDescent="0.25">
      <c r="A119" s="65" t="s">
        <v>801</v>
      </c>
      <c r="B119" s="69" t="s">
        <v>477</v>
      </c>
      <c r="C119" s="67">
        <v>75</v>
      </c>
      <c r="D119" s="68">
        <v>75</v>
      </c>
    </row>
    <row r="120" spans="1:4" x14ac:dyDescent="0.25">
      <c r="A120" s="65" t="s">
        <v>802</v>
      </c>
      <c r="B120" s="69" t="s">
        <v>485</v>
      </c>
      <c r="C120" s="67">
        <v>75</v>
      </c>
      <c r="D120" s="68">
        <v>75</v>
      </c>
    </row>
    <row r="121" spans="1:4" x14ac:dyDescent="0.25">
      <c r="A121" s="65" t="s">
        <v>803</v>
      </c>
      <c r="B121" s="69" t="s">
        <v>983</v>
      </c>
      <c r="C121" s="67">
        <v>75</v>
      </c>
      <c r="D121" s="68">
        <v>75</v>
      </c>
    </row>
    <row r="122" spans="1:4" x14ac:dyDescent="0.25">
      <c r="A122" s="65" t="s">
        <v>804</v>
      </c>
      <c r="B122" s="69" t="s">
        <v>285</v>
      </c>
      <c r="C122" s="67">
        <v>75</v>
      </c>
      <c r="D122" s="68">
        <v>75</v>
      </c>
    </row>
    <row r="123" spans="1:4" x14ac:dyDescent="0.25">
      <c r="A123" s="65" t="s">
        <v>805</v>
      </c>
      <c r="B123" s="69" t="s">
        <v>986</v>
      </c>
      <c r="C123" s="67">
        <v>75</v>
      </c>
      <c r="D123" s="68">
        <v>75</v>
      </c>
    </row>
    <row r="124" spans="1:4" x14ac:dyDescent="0.25">
      <c r="A124" s="65" t="s">
        <v>806</v>
      </c>
      <c r="B124" s="69" t="s">
        <v>75</v>
      </c>
      <c r="C124" s="67">
        <v>75</v>
      </c>
      <c r="D124" s="68">
        <v>75</v>
      </c>
    </row>
    <row r="125" spans="1:4" x14ac:dyDescent="0.25">
      <c r="A125" s="65" t="s">
        <v>807</v>
      </c>
      <c r="B125" s="69" t="s">
        <v>529</v>
      </c>
      <c r="C125" s="67">
        <v>75</v>
      </c>
      <c r="D125" s="68">
        <v>75</v>
      </c>
    </row>
    <row r="126" spans="1:4" x14ac:dyDescent="0.25">
      <c r="A126" s="65" t="s">
        <v>808</v>
      </c>
      <c r="B126" s="69" t="s">
        <v>990</v>
      </c>
      <c r="C126" s="67">
        <v>75</v>
      </c>
      <c r="D126" s="68">
        <v>75</v>
      </c>
    </row>
    <row r="127" spans="1:4" x14ac:dyDescent="0.25">
      <c r="A127" s="65" t="s">
        <v>809</v>
      </c>
      <c r="B127" s="69" t="s">
        <v>611</v>
      </c>
      <c r="C127" s="67">
        <v>75</v>
      </c>
      <c r="D127" s="68">
        <v>75</v>
      </c>
    </row>
    <row r="128" spans="1:4" x14ac:dyDescent="0.25">
      <c r="A128" s="65" t="s">
        <v>810</v>
      </c>
      <c r="B128" s="69" t="s">
        <v>543</v>
      </c>
      <c r="C128" s="67">
        <v>75</v>
      </c>
      <c r="D128" s="68">
        <v>75</v>
      </c>
    </row>
    <row r="129" spans="1:4" x14ac:dyDescent="0.25">
      <c r="A129" s="65" t="s">
        <v>811</v>
      </c>
      <c r="B129" s="69" t="s">
        <v>247</v>
      </c>
      <c r="C129" s="67">
        <v>75</v>
      </c>
      <c r="D129" s="68">
        <v>75</v>
      </c>
    </row>
    <row r="130" spans="1:4" x14ac:dyDescent="0.25">
      <c r="A130" s="65" t="s">
        <v>812</v>
      </c>
      <c r="B130" s="69" t="s">
        <v>541</v>
      </c>
      <c r="C130" s="67">
        <v>75</v>
      </c>
      <c r="D130" s="68">
        <v>75</v>
      </c>
    </row>
    <row r="131" spans="1:4" x14ac:dyDescent="0.25">
      <c r="A131" s="65" t="s">
        <v>813</v>
      </c>
      <c r="B131" s="69" t="s">
        <v>47</v>
      </c>
      <c r="C131" s="67">
        <v>75</v>
      </c>
      <c r="D131" s="68">
        <v>75</v>
      </c>
    </row>
    <row r="132" spans="1:4" x14ac:dyDescent="0.25">
      <c r="A132" s="65" t="s">
        <v>814</v>
      </c>
      <c r="B132" s="69" t="s">
        <v>117</v>
      </c>
      <c r="C132" s="67">
        <v>75</v>
      </c>
      <c r="D132" s="68">
        <v>75</v>
      </c>
    </row>
    <row r="133" spans="1:4" x14ac:dyDescent="0.25">
      <c r="A133" s="65" t="s">
        <v>815</v>
      </c>
      <c r="B133" s="69" t="s">
        <v>121</v>
      </c>
      <c r="C133" s="67">
        <v>75</v>
      </c>
      <c r="D133" s="68">
        <v>75</v>
      </c>
    </row>
    <row r="134" spans="1:4" x14ac:dyDescent="0.25">
      <c r="A134" s="65" t="s">
        <v>816</v>
      </c>
      <c r="B134" s="69" t="s">
        <v>185</v>
      </c>
      <c r="C134" s="67">
        <v>75</v>
      </c>
      <c r="D134" s="68">
        <v>75</v>
      </c>
    </row>
    <row r="135" spans="1:4" x14ac:dyDescent="0.25">
      <c r="A135" s="65" t="s">
        <v>817</v>
      </c>
      <c r="B135" s="69" t="s">
        <v>189</v>
      </c>
      <c r="C135" s="67">
        <v>75</v>
      </c>
      <c r="D135" s="68">
        <v>75</v>
      </c>
    </row>
    <row r="136" spans="1:4" x14ac:dyDescent="0.25">
      <c r="A136" s="65" t="s">
        <v>818</v>
      </c>
      <c r="B136" s="69" t="s">
        <v>179</v>
      </c>
      <c r="C136" s="67">
        <v>75</v>
      </c>
      <c r="D136" s="68">
        <v>75</v>
      </c>
    </row>
    <row r="137" spans="1:4" x14ac:dyDescent="0.25">
      <c r="A137" s="65" t="s">
        <v>819</v>
      </c>
      <c r="B137" s="69" t="s">
        <v>573</v>
      </c>
      <c r="C137" s="67">
        <v>75</v>
      </c>
      <c r="D137" s="68">
        <v>75</v>
      </c>
    </row>
    <row r="138" spans="1:4" x14ac:dyDescent="0.25">
      <c r="A138" s="65" t="s">
        <v>820</v>
      </c>
      <c r="B138" s="69" t="s">
        <v>429</v>
      </c>
      <c r="C138" s="67">
        <v>75</v>
      </c>
      <c r="D138" s="68">
        <v>75</v>
      </c>
    </row>
    <row r="139" spans="1:4" x14ac:dyDescent="0.25">
      <c r="A139" s="65" t="s">
        <v>821</v>
      </c>
      <c r="B139" s="69" t="s">
        <v>43</v>
      </c>
      <c r="C139" s="67">
        <v>75</v>
      </c>
      <c r="D139" s="68">
        <v>75</v>
      </c>
    </row>
    <row r="140" spans="1:4" x14ac:dyDescent="0.25">
      <c r="A140" s="65" t="s">
        <v>822</v>
      </c>
      <c r="B140" s="69" t="s">
        <v>591</v>
      </c>
      <c r="C140" s="67">
        <v>75</v>
      </c>
      <c r="D140" s="68">
        <v>75</v>
      </c>
    </row>
    <row r="141" spans="1:4" x14ac:dyDescent="0.25">
      <c r="A141" s="65" t="s">
        <v>823</v>
      </c>
      <c r="B141" s="69" t="s">
        <v>597</v>
      </c>
      <c r="C141" s="67">
        <v>75</v>
      </c>
      <c r="D141" s="68">
        <v>75</v>
      </c>
    </row>
    <row r="142" spans="1:4" x14ac:dyDescent="0.25">
      <c r="A142" s="65" t="s">
        <v>824</v>
      </c>
      <c r="B142" s="69" t="s">
        <v>601</v>
      </c>
      <c r="C142" s="67">
        <v>75</v>
      </c>
      <c r="D142" s="68">
        <v>75</v>
      </c>
    </row>
    <row r="143" spans="1:4" x14ac:dyDescent="0.25">
      <c r="A143" s="65" t="s">
        <v>825</v>
      </c>
      <c r="B143" s="69" t="s">
        <v>289</v>
      </c>
      <c r="C143" s="67">
        <v>75</v>
      </c>
      <c r="D143" s="68">
        <v>75</v>
      </c>
    </row>
    <row r="144" spans="1:4" x14ac:dyDescent="0.25">
      <c r="A144" s="65" t="s">
        <v>826</v>
      </c>
      <c r="B144" s="69" t="s">
        <v>995</v>
      </c>
      <c r="C144" s="67">
        <v>75</v>
      </c>
      <c r="D144" s="68">
        <v>75</v>
      </c>
    </row>
    <row r="145" spans="1:4" x14ac:dyDescent="0.25">
      <c r="A145" s="65" t="s">
        <v>827</v>
      </c>
      <c r="B145" s="69" t="s">
        <v>593</v>
      </c>
      <c r="C145" s="67">
        <v>75</v>
      </c>
      <c r="D145" s="68">
        <v>75</v>
      </c>
    </row>
    <row r="146" spans="1:4" x14ac:dyDescent="0.25">
      <c r="A146" s="65" t="s">
        <v>828</v>
      </c>
      <c r="B146" s="69" t="s">
        <v>617</v>
      </c>
      <c r="C146" s="67">
        <v>75</v>
      </c>
      <c r="D146" s="68">
        <v>75</v>
      </c>
    </row>
    <row r="147" spans="1:4" x14ac:dyDescent="0.25">
      <c r="A147" s="65" t="s">
        <v>829</v>
      </c>
      <c r="B147" s="69" t="s">
        <v>633</v>
      </c>
      <c r="C147" s="67">
        <v>75</v>
      </c>
      <c r="D147" s="68">
        <v>75</v>
      </c>
    </row>
    <row r="148" spans="1:4" x14ac:dyDescent="0.25">
      <c r="A148" s="65" t="s">
        <v>830</v>
      </c>
      <c r="B148" s="69" t="s">
        <v>625</v>
      </c>
      <c r="C148" s="67">
        <v>75</v>
      </c>
      <c r="D148" s="68">
        <v>75</v>
      </c>
    </row>
    <row r="149" spans="1:4" x14ac:dyDescent="0.25">
      <c r="A149" s="65" t="s">
        <v>831</v>
      </c>
      <c r="B149" s="69" t="s">
        <v>949</v>
      </c>
      <c r="C149" s="67">
        <v>75</v>
      </c>
      <c r="D149" s="68">
        <v>75</v>
      </c>
    </row>
    <row r="150" spans="1:4" x14ac:dyDescent="0.25">
      <c r="A150" s="65" t="s">
        <v>832</v>
      </c>
      <c r="B150" s="69" t="s">
        <v>623</v>
      </c>
      <c r="C150" s="67">
        <v>75</v>
      </c>
      <c r="D150" s="68">
        <v>75</v>
      </c>
    </row>
    <row r="151" spans="1:4" x14ac:dyDescent="0.25">
      <c r="A151" s="65" t="s">
        <v>833</v>
      </c>
      <c r="B151" s="69" t="s">
        <v>962</v>
      </c>
      <c r="C151" s="67">
        <v>75</v>
      </c>
      <c r="D151" s="68">
        <v>75</v>
      </c>
    </row>
    <row r="152" spans="1:4" x14ac:dyDescent="0.25">
      <c r="A152" s="65" t="s">
        <v>834</v>
      </c>
      <c r="B152" s="69" t="s">
        <v>641</v>
      </c>
      <c r="C152" s="67">
        <v>75</v>
      </c>
      <c r="D152" s="68">
        <v>75</v>
      </c>
    </row>
    <row r="153" spans="1:4" x14ac:dyDescent="0.25">
      <c r="A153" s="65" t="s">
        <v>835</v>
      </c>
      <c r="B153" s="69" t="s">
        <v>998</v>
      </c>
      <c r="C153" s="67">
        <v>75</v>
      </c>
      <c r="D153" s="68">
        <v>75</v>
      </c>
    </row>
    <row r="154" spans="1:4" x14ac:dyDescent="0.25">
      <c r="A154" s="65" t="s">
        <v>836</v>
      </c>
      <c r="B154" s="69" t="s">
        <v>946</v>
      </c>
      <c r="C154" s="67">
        <v>75</v>
      </c>
      <c r="D154" s="68">
        <v>75</v>
      </c>
    </row>
    <row r="155" spans="1:4" x14ac:dyDescent="0.25">
      <c r="A155" s="65" t="s">
        <v>837</v>
      </c>
      <c r="B155" s="69" t="s">
        <v>997</v>
      </c>
      <c r="C155" s="67">
        <v>75</v>
      </c>
      <c r="D155" s="68">
        <v>75</v>
      </c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9 FEVRIER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931</v>
      </c>
      <c r="B5" s="76">
        <v>0.03</v>
      </c>
      <c r="C5" s="77">
        <v>0.03</v>
      </c>
    </row>
    <row r="6" spans="1:3" x14ac:dyDescent="0.25">
      <c r="A6" s="84" t="s">
        <v>932</v>
      </c>
      <c r="B6" s="76">
        <v>0.9</v>
      </c>
      <c r="C6" s="77">
        <v>0.9</v>
      </c>
    </row>
    <row r="7" spans="1:3" x14ac:dyDescent="0.25">
      <c r="A7" s="84" t="s">
        <v>933</v>
      </c>
      <c r="B7" s="76">
        <v>1</v>
      </c>
      <c r="C7" s="77">
        <v>1</v>
      </c>
    </row>
    <row r="8" spans="1:3" x14ac:dyDescent="0.25">
      <c r="A8" s="84" t="s">
        <v>934</v>
      </c>
      <c r="B8" s="76">
        <v>0.9</v>
      </c>
      <c r="C8" s="77">
        <v>0.9</v>
      </c>
    </row>
    <row r="9" spans="1:3" x14ac:dyDescent="0.25">
      <c r="A9" s="84" t="s">
        <v>935</v>
      </c>
      <c r="B9" s="76">
        <v>0.9</v>
      </c>
      <c r="C9" s="77">
        <v>0.9</v>
      </c>
    </row>
    <row r="10" spans="1:3" x14ac:dyDescent="0.25">
      <c r="A10" s="84"/>
      <c r="B10" s="76"/>
      <c r="C10" s="77"/>
    </row>
    <row r="11" spans="1:3" x14ac:dyDescent="0.25">
      <c r="A11" s="84"/>
      <c r="B11" s="76"/>
      <c r="C11" s="77"/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TMX Group Limited</cp:lastModifiedBy>
  <dcterms:created xsi:type="dcterms:W3CDTF">2017-04-13T19:02:44Z</dcterms:created>
  <dcterms:modified xsi:type="dcterms:W3CDTF">2022-02-08T14:42:08Z</dcterms:modified>
</cp:coreProperties>
</file>