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PRIVE\Risk\RISK-PROD\Tier 1 Risk Processes\DerivativesMICalculator\Report\2022\2022-05-02\"/>
    </mc:Choice>
  </mc:AlternateContent>
  <bookViews>
    <workbookView xWindow="0" yWindow="0" windowWidth="15615" windowHeight="2085" tabRatio="769" firstSheet="13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INTER-MARCHANDISES'!$A$1:$C$12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INTER-COMMODITY'!$A$1:$C$12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<sst xmlns="http://schemas.openxmlformats.org/spreadsheetml/2006/main" count="2548" uniqueCount="995">
  <si>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</si>
  <si>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</si>
  <si>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</si>
  <si>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</si>
  <si>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</si>
  <si>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</si>
  <si>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</si>
  <si>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</si>
  <si>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</si>
  <si>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</si>
  <si>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</si>
  <si>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</si>
  <si>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</si>
  <si>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</si>
  <si>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</si>
  <si>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</si>
  <si>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</si>
  <si>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</si>
  <si>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</si>
  <si>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</si>
  <si>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</si>
  <si>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</si>
  <si>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</si>
  <si>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</si>
  <si>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</si>
  <si>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</si>
  <si>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</si>
  <si>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</si>
  <si>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</si>
  <si>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</si>
  <si>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</si>
  <si>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</si>
  <si>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</si>
  <si>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</si>
  <si>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</si>
  <si>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</si>
  <si>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</si>
  <si>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</si>
  <si>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</si>
  <si>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MAY 3, 2022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</si>
  <si>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</si>
  <si>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</si>
  <si>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</si>
  <si>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</si>
  <si>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</si>
  <si>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</si>
  <si>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</si>
  <si>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</si>
  <si>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</si>
  <si>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</si>
  <si>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</si>
  <si>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</si>
  <si>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</si>
  <si>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</si>
  <si>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AEM1</t>
  </si>
  <si>
    <t>Kirkland Lake Gold Ltd. (adjusted)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</si>
  <si>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</si>
  <si>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</si>
  <si>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</si>
  <si>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</si>
  <si>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</si>
  <si>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</si>
  <si>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</si>
  <si>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</si>
  <si>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</si>
  <si>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</si>
  <si>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</si>
  <si>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</si>
  <si>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</si>
  <si>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</si>
  <si>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</si>
  <si>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</si>
  <si>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AT</t>
  </si>
  <si>
    <t>AcuityAds Holdings Inc.</t>
  </si>
  <si>
    <t>ATA</t>
  </si>
  <si>
    <t>ATS Automation Tooling Systems Inc.</t>
  </si>
  <si>
    <t>ATD</t>
  </si>
  <si>
    <t>Alimentation Couche-Tard Inc.</t>
  </si>
  <si>
    <t>ATZ</t>
  </si>
  <si>
    <t>Aritzia Inc.</t>
  </si>
  <si>
    <t>AX.UN</t>
  </si>
  <si>
    <t>Artis Real Estate Investment Trust</t>
  </si>
  <si>
    <t>BAM.A</t>
  </si>
  <si>
    <t>Brookfield Asset Management Inc. Class A</t>
  </si>
  <si>
    <t>BB</t>
  </si>
  <si>
    <t>BlackBerry Limited</t>
  </si>
  <si>
    <t>BBD.B</t>
  </si>
  <si>
    <t>Bombardier Inc. Class B</t>
  </si>
  <si>
    <t>BBU1</t>
  </si>
  <si>
    <t>Brookfield Business Partners L.P (adjusted)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</si>
  <si>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</si>
  <si>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</si>
  <si>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</si>
  <si>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</si>
  <si>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</si>
  <si>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</si>
  <si>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</si>
  <si>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</si>
  <si>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</si>
  <si>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</si>
  <si>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</si>
  <si>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</si>
  <si>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</si>
  <si>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Partners L.P.</t>
  </si>
  <si>
    <t>BIR</t>
  </si>
  <si>
    <t>Birchcliff Energy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</si>
  <si>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</si>
  <si>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</si>
  <si>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</si>
  <si>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</si>
  <si>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</si>
  <si>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</si>
  <si>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</si>
  <si>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</si>
  <si>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</si>
  <si>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</si>
  <si>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</si>
  <si>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</si>
  <si>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</si>
  <si>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</si>
  <si>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</si>
  <si>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</si>
  <si>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</si>
  <si>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</si>
  <si>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</si>
  <si>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</si>
  <si>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</si>
  <si>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</si>
  <si>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</si>
  <si>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</si>
  <si>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</si>
  <si>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</si>
  <si>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</si>
  <si>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</si>
  <si>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</si>
  <si>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</si>
  <si>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</si>
  <si>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</si>
  <si>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</si>
  <si>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</si>
  <si>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</si>
  <si>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</si>
  <si>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</si>
  <si>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</si>
  <si>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</si>
  <si>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</si>
  <si>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</si>
  <si>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</si>
  <si>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</si>
  <si>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</si>
  <si>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</si>
  <si>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</si>
  <si>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</si>
  <si>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</si>
  <si>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</si>
  <si>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</si>
  <si>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</si>
  <si>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</si>
  <si>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</si>
  <si>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</si>
  <si>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</si>
  <si>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</si>
  <si>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</si>
  <si>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</si>
  <si>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</si>
  <si>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</si>
  <si>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</si>
  <si>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</si>
  <si>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</si>
  <si>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</si>
  <si>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</si>
  <si>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</si>
  <si>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</si>
  <si>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</si>
  <si>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</si>
  <si>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</si>
  <si>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</si>
  <si>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</si>
  <si>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</si>
  <si>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</si>
  <si>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</si>
  <si>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</si>
  <si>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</si>
  <si>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</si>
  <si>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</si>
  <si>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</si>
  <si>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</si>
  <si>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</si>
  <si>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</si>
  <si>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</si>
  <si>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</si>
  <si>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</si>
  <si>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</si>
  <si>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</si>
  <si>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</si>
  <si>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</si>
  <si>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</si>
  <si>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</si>
  <si>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</si>
  <si>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</si>
  <si>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</si>
  <si>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</si>
  <si>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</si>
  <si>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</si>
  <si>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</si>
  <si>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</si>
  <si>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</si>
  <si>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</si>
  <si>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</si>
  <si>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</si>
  <si>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</si>
  <si>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</si>
  <si>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</si>
  <si>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</si>
  <si>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</si>
  <si>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</si>
  <si>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ECN1</t>
  </si>
  <si>
    <t>ECN Capital Corp. (CA) (adjusted)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</si>
  <si>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</si>
  <si>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</si>
  <si>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</si>
  <si>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</si>
  <si>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</si>
  <si>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</si>
  <si>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</si>
  <si>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</si>
  <si>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</si>
  <si>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</si>
  <si>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</si>
  <si>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</si>
  <si>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</si>
  <si>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</si>
  <si>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</si>
  <si>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</si>
  <si>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</si>
  <si>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</si>
  <si>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</si>
  <si>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</si>
  <si>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</si>
  <si>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</si>
  <si>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</si>
  <si>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</si>
  <si>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</si>
  <si>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</si>
  <si>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</si>
  <si>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</si>
  <si>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</si>
  <si>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</si>
  <si>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</si>
  <si>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</si>
  <si>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</si>
  <si>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</si>
  <si>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</si>
  <si>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</si>
  <si>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</si>
  <si>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</si>
  <si>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</si>
  <si>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</si>
  <si>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</si>
  <si>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</si>
  <si>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</si>
  <si>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</si>
  <si>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</si>
  <si>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</si>
  <si>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</si>
  <si>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</si>
  <si>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</si>
  <si>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</si>
  <si>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</si>
  <si>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</si>
  <si>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</si>
  <si>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</si>
  <si>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</si>
  <si>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</si>
  <si>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</si>
  <si>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</si>
  <si>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</si>
  <si>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</si>
  <si>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</si>
  <si>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</si>
  <si>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</si>
  <si>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</si>
  <si>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</si>
  <si>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</si>
  <si>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</si>
  <si>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</si>
  <si>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</si>
  <si>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</si>
  <si>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</si>
  <si>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</si>
  <si>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</si>
  <si>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</si>
  <si>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</si>
  <si>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</si>
  <si>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</si>
  <si>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</si>
  <si>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</si>
  <si>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</si>
  <si>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</si>
  <si>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</si>
  <si>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</si>
  <si>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 Index ETF</t>
  </si>
  <si>
    <t>HND</t>
  </si>
  <si>
    <t>BetaPro Natural Gas Inverse Leveraged Daily Bear ETF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</si>
  <si>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</si>
  <si>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</si>
  <si>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</si>
  <si>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</si>
  <si>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</si>
  <si>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</si>
  <si>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HR1</t>
  </si>
  <si>
    <t>H&amp;R Real Estate Investment Trust (adjusted)</t>
  </si>
  <si>
    <t>HUT</t>
  </si>
  <si>
    <t>Hut 8 Mining Corp.</t>
  </si>
  <si>
    <t>HWX</t>
  </si>
  <si>
    <t>Headwater Exploration Inc.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</si>
  <si>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</si>
  <si>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</si>
  <si>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</si>
  <si>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</si>
  <si>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</si>
  <si>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</si>
  <si>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</si>
  <si>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</si>
  <si>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</si>
  <si>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</si>
  <si>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</si>
  <si>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</si>
  <si>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</si>
  <si>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</si>
  <si>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</si>
  <si>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</si>
  <si>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IPL1</t>
  </si>
  <si>
    <t>Inter Pipeline Ltd. (CA) (adjusted)</t>
  </si>
  <si>
    <t>ITP</t>
  </si>
  <si>
    <t>Intertape Polymer Group Inc.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</si>
  <si>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</si>
  <si>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</si>
  <si>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</si>
  <si>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</si>
  <si>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</si>
  <si>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</si>
  <si>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</si>
  <si>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</si>
  <si>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</si>
  <si>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</si>
  <si>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</si>
  <si>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</si>
  <si>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</si>
  <si>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</si>
  <si>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</si>
  <si>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</si>
  <si>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</si>
  <si>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</si>
  <si>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</si>
  <si>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</si>
  <si>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</si>
  <si>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</si>
  <si>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</si>
  <si>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</si>
  <si>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</si>
  <si>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</si>
  <si>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</si>
  <si>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</si>
  <si>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</si>
  <si>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</si>
  <si>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</t>
  </si>
  <si>
    <t>Lifeworks Inc.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</si>
  <si>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</si>
  <si>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</si>
  <si>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</si>
  <si>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</si>
  <si>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</si>
  <si>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</si>
  <si>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</si>
  <si>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</si>
  <si>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</si>
  <si>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</si>
  <si>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</si>
  <si>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</si>
  <si>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</si>
  <si>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</si>
  <si>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</si>
  <si>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</si>
  <si>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</si>
  <si>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</si>
  <si>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</si>
  <si>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</si>
  <si>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</si>
  <si>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</si>
  <si>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</si>
  <si>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</si>
  <si>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NEPT</t>
  </si>
  <si>
    <t>Neptune Wellness Solutions Inc.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</si>
  <si>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</si>
  <si>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</si>
  <si>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</si>
  <si>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</si>
  <si>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</si>
  <si>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</si>
  <si>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</si>
  <si>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</si>
  <si>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</si>
  <si>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</si>
  <si>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</si>
  <si>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</si>
  <si>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</si>
  <si>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</si>
  <si>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</si>
  <si>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</si>
  <si>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</si>
  <si>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</si>
  <si>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</si>
  <si>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</si>
  <si>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</si>
  <si>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</si>
  <si>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</si>
  <si>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</si>
  <si>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</si>
  <si>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</si>
  <si>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</si>
  <si>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</si>
  <si>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</si>
  <si>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</si>
  <si>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</si>
  <si>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</si>
  <si>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</si>
  <si>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</si>
  <si>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</si>
  <si>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</si>
  <si>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</si>
  <si>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</si>
  <si>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</si>
  <si>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</si>
  <si>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</si>
  <si>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</si>
  <si>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</si>
  <si>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</si>
  <si>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</si>
  <si>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</si>
  <si>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</si>
  <si>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</si>
  <si>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</si>
  <si>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</si>
  <si>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</si>
  <si>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</si>
  <si>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</si>
  <si>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</si>
  <si>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PVG1</t>
  </si>
  <si>
    <t>Pretium (Pretivm) Resources Inc. (adjusted)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</si>
  <si>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</si>
  <si>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</si>
  <si>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</si>
  <si>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</si>
  <si>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</si>
  <si>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</si>
  <si>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</si>
  <si>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</si>
  <si>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</si>
  <si>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</si>
  <si>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</si>
  <si>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</si>
  <si>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</si>
  <si>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</si>
  <si>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</si>
  <si>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</si>
  <si>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</si>
  <si>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</si>
  <si>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</si>
  <si>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</si>
  <si>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</si>
  <si>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</si>
  <si>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</si>
  <si>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</si>
  <si>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</si>
  <si>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</si>
  <si>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</si>
  <si>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</si>
  <si>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SCR1</t>
  </si>
  <si>
    <t>Score Media and Gaming Inc (CA) (adjusted)</t>
  </si>
  <si>
    <t>SEA</t>
  </si>
  <si>
    <t xml:space="preserve">Seabridge Gold Inc. 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</si>
  <si>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</si>
  <si>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</si>
  <si>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</si>
  <si>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</si>
  <si>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</si>
  <si>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</si>
  <si>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</si>
  <si>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</si>
  <si>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</si>
  <si>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</si>
  <si>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</si>
  <si>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</si>
  <si>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</si>
  <si>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</si>
  <si>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</si>
  <si>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</si>
  <si>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</si>
  <si>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</si>
  <si>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</si>
  <si>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</si>
  <si>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</si>
  <si>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</si>
  <si>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</si>
  <si>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</si>
  <si>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</si>
  <si>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</si>
  <si>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</si>
  <si>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</si>
  <si>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</si>
  <si>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</si>
  <si>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</si>
  <si>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</si>
  <si>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</si>
  <si>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</si>
  <si>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</si>
  <si>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</si>
  <si>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</si>
  <si>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</si>
  <si>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</si>
  <si>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</si>
  <si>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</si>
  <si>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</si>
  <si>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</si>
  <si>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</si>
  <si>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</si>
  <si>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</si>
  <si>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</si>
  <si>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</si>
  <si>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</si>
  <si>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</si>
  <si>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</si>
  <si>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</si>
  <si>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</si>
  <si>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</si>
  <si>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</si>
  <si>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</si>
  <si>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</si>
  <si>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</si>
  <si>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</si>
  <si>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</si>
  <si>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</si>
  <si>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</si>
  <si>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</si>
  <si>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</si>
  <si>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</si>
  <si>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</si>
  <si>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</si>
  <si>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</si>
  <si>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</si>
  <si>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</si>
  <si>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</si>
  <si>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</si>
  <si>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</si>
  <si>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</si>
  <si>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</si>
  <si>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</si>
  <si>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</si>
  <si>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</si>
  <si>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</t>
  </si>
  <si>
    <t>Turquoise Hill Resources Ltd.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</si>
  <si>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</si>
  <si>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</si>
  <si>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</si>
  <si>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</si>
  <si>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</si>
  <si>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</si>
  <si>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</si>
  <si>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</si>
  <si>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</si>
  <si>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</si>
  <si>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</si>
  <si>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</si>
  <si>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</si>
  <si>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</si>
  <si>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</si>
  <si>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</si>
  <si>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</si>
  <si>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</si>
  <si>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</si>
  <si>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</si>
  <si>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</si>
  <si>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</si>
  <si>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VLNS1</t>
  </si>
  <si>
    <t>The Valens Company Inc.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</si>
  <si>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</si>
  <si>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</si>
  <si>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</si>
  <si>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</si>
  <si>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</si>
  <si>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</si>
  <si>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</si>
  <si>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</si>
  <si>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</si>
  <si>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</si>
  <si>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</si>
  <si>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</si>
  <si>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</si>
  <si>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</si>
  <si>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</si>
  <si>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</si>
  <si>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</si>
  <si>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</si>
  <si>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</si>
  <si>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</si>
  <si>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</si>
  <si>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</si>
  <si>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</si>
  <si>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</si>
  <si>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</si>
  <si>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</si>
  <si>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</si>
  <si>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</si>
  <si>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</si>
  <si>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</si>
  <si>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</si>
  <si>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</si>
  <si>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</si>
  <si>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</si>
  <si>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</si>
  <si>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</si>
  <si>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</si>
  <si>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</si>
  <si>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</si>
  <si>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</si>
  <si>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</si>
  <si>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</si>
  <si>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</si>
  <si>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</si>
  <si>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</si>
  <si>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</si>
  <si>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</si>
  <si>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</si>
  <si>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</si>
  <si>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</si>
  <si>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</si>
  <si>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</si>
  <si>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</si>
  <si>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</si>
  <si>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</si>
  <si>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</si>
  <si>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</si>
  <si>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</si>
  <si>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</si>
  <si>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</si>
  <si>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</si>
  <si>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</si>
  <si>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</si>
  <si>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</si>
  <si>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</si>
  <si>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</si>
  <si>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</si>
  <si>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</si>
  <si>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</si>
  <si>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</si>
  <si>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</si>
  <si>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</si>
  <si>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</si>
  <si>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</si>
  <si>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</si>
  <si>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</si>
  <si>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</si>
  <si>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</si>
  <si>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</si>
  <si>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</si>
  <si>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</si>
  <si>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</si>
  <si>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</si>
  <si>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</si>
  <si>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</si>
  <si>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</si>
  <si>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</si>
  <si>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</si>
  <si>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</si>
  <si>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</si>
  <si>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</si>
  <si>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</si>
  <si>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</si>
  <si>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</si>
  <si>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</si>
  <si>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</si>
  <si>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</si>
  <si>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</si>
  <si>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</si>
  <si>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</si>
  <si>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</si>
  <si>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</si>
  <si>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</si>
  <si>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</si>
  <si>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</si>
  <si>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</si>
  <si>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</si>
  <si>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</si>
  <si>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</si>
  <si>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</si>
  <si>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</si>
  <si>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</si>
  <si>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</si>
  <si>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</si>
  <si>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</si>
  <si>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</si>
  <si>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</si>
  <si>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</si>
  <si>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</si>
  <si>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SXF</t>
  </si>
  <si>
    <t>S&amp;P/TSX 60 Index Futures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</si>
  <si>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</si>
  <si>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</si>
  <si>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</si>
  <si>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</si>
  <si>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</si>
  <si>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</si>
  <si>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SXU</t>
  </si>
  <si>
    <t>S&amp;P/TSX Capped Utilities Index Futures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</si>
  <si>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</si>
  <si>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</si>
  <si>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</si>
  <si>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</si>
  <si>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</si>
  <si>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</si>
  <si>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</si>
  <si>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</si>
  <si>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</si>
  <si>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</si>
  <si>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</si>
  <si>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</si>
  <si>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</si>
  <si>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</si>
  <si>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</si>
  <si>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</si>
  <si>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</si>
  <si>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</si>
  <si>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</si>
  <si>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</si>
  <si>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</si>
  <si>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</si>
  <si>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</si>
  <si>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</si>
  <si>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</si>
  <si>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</si>
  <si>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</si>
  <si>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</si>
  <si>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</si>
  <si>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</si>
  <si>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</si>
  <si>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FHX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</si>
  <si>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</si>
  <si>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</si>
  <si>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</si>
  <si>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</si>
  <si>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</si>
  <si>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</si>
  <si>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</si>
  <si>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</si>
  <si>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</si>
  <si>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</si>
  <si>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</si>
  <si>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</si>
  <si>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FMJ</t>
  </si>
  <si>
    <t>FMO</t>
  </si>
  <si>
    <t>FMU</t>
  </si>
  <si>
    <t>FMX</t>
  </si>
  <si>
    <t>FNB</t>
  </si>
  <si>
    <t>FNN</t>
  </si>
  <si>
    <t>FNO</t>
  </si>
  <si>
    <t>FNS</t>
  </si>
  <si>
    <t>FNU</t>
  </si>
  <si>
    <t>FOA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</si>
  <si>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</si>
  <si>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</si>
  <si>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</si>
  <si>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</si>
  <si>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</si>
  <si>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</si>
  <si>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</si>
  <si>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</si>
  <si>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</si>
  <si>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</si>
  <si>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</si>
  <si>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</si>
  <si>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</si>
  <si>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</si>
  <si>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</si>
  <si>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</si>
  <si>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</si>
  <si>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</si>
  <si>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</si>
  <si>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</si>
  <si>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</si>
  <si>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</si>
  <si>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</si>
  <si>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</si>
  <si>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</si>
  <si>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</si>
  <si>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</si>
  <si>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</si>
  <si>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</si>
  <si>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</si>
  <si>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</si>
  <si>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</si>
  <si>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</si>
  <si>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</si>
  <si>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</si>
  <si>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</si>
  <si>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</si>
  <si>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</si>
  <si>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</si>
  <si>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</si>
  <si>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</si>
  <si>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</si>
  <si>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</si>
  <si>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</si>
  <si>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</si>
  <si>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</si>
  <si>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</si>
  <si>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BAX2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</si>
  <si>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</si>
  <si>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</si>
  <si>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</si>
  <si>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</si>
  <si>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</si>
  <si>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</si>
  <si>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</si>
  <si>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</si>
  <si>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</si>
  <si>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</si>
  <si>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</si>
  <si>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BAX2-BAX4-BAX5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</si>
  <si>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</si>
  <si>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</si>
  <si>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</si>
  <si>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</si>
  <si>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</si>
  <si>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</si>
  <si>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</si>
  <si>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</si>
  <si>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</si>
  <si>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BAX2-BAX5-BAX7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</si>
  <si>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</si>
  <si>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</si>
  <si>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</si>
  <si>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</si>
  <si>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</si>
  <si>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</si>
  <si>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</si>
  <si>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BAX2-BAX6-BAX9</t>
  </si>
  <si>
    <t>BAX4-BAX7-BAX10</t>
  </si>
  <si>
    <t>BAX5-BAX8-BAX11</t>
  </si>
  <si>
    <t>BAX6-BAX9-BAX12</t>
  </si>
  <si>
    <t>BAX7-BAX10-BAX13</t>
  </si>
  <si>
    <t>BAX8-BAX11-BAX14</t>
  </si>
  <si>
    <t>BAX2-BAX7-BAX11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</si>
  <si>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</si>
  <si>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</si>
  <si>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</si>
  <si>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</si>
  <si>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</si>
  <si>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</si>
  <si>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</si>
  <si>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</si>
  <si>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</si>
  <si>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</si>
  <si>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</si>
  <si>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</si>
  <si>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</si>
  <si>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</si>
  <si>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</si>
  <si>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</si>
  <si>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</si>
  <si>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</si>
  <si>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</si>
  <si>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</si>
  <si>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</si>
  <si>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</si>
  <si>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</si>
  <si>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</si>
  <si>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</si>
  <si>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</si>
  <si>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</si>
  <si>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</si>
  <si>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</si>
  <si>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</si>
  <si>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</si>
  <si>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</si>
  <si>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</si>
  <si>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</si>
  <si>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</si>
  <si>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</si>
  <si>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</si>
  <si>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</si>
  <si>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</si>
  <si>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</si>
  <si>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</si>
  <si>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</si>
  <si>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</si>
  <si>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</si>
  <si>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</si>
  <si>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</si>
  <si>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</si>
  <si>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</si>
  <si>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</si>
  <si>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</si>
  <si>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</si>
  <si>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</si>
  <si>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</si>
  <si>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</si>
  <si>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</si>
  <si>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</si>
  <si>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</si>
  <si>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</si>
  <si>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</si>
  <si>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</si>
  <si>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</si>
  <si>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3 MAY 2022</t>
  </si>
  <si>
    <t>Société aurifère Barrick</t>
  </si>
  <si>
    <t>Mines Agnico Eagle Limitée</t>
  </si>
  <si>
    <t>Kirkland Lake Gold Ltd. (ajusté)</t>
  </si>
  <si>
    <t>Groupe Aecon Inc.</t>
  </si>
  <si>
    <t>Bombardier Inc. Classe B</t>
  </si>
  <si>
    <t>Brookfield Business Partners L.P (ajusté)</t>
  </si>
  <si>
    <t xml:space="preserve">BCE Inc.  </t>
  </si>
  <si>
    <t>Banque de Montréal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</si>
  <si>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</si>
  <si>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</si>
  <si>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</si>
  <si>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</si>
  <si>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</si>
  <si>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</si>
  <si>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</si>
  <si>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</si>
  <si>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</si>
  <si>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</si>
  <si>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ECN Capital Corp. (CA)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</si>
  <si>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</si>
  <si>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</si>
  <si>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</si>
  <si>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</si>
  <si>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BetaPro Crude Oil Inverse Leveraged Daily Bear ETF</t>
  </si>
  <si>
    <t>H&amp;R Real Estate Investment Trust (ajusté)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</si>
  <si>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</si>
  <si>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</si>
  <si>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</si>
  <si>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</si>
  <si>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</si>
  <si>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</si>
  <si>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</si>
  <si>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</si>
  <si>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</si>
  <si>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</si>
  <si>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</si>
  <si>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</si>
  <si>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</si>
  <si>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Neptune Solutions Bien-Être Inc.</t>
  </si>
  <si>
    <t>Paramount Resources Ltd. Classe A</t>
  </si>
  <si>
    <t>Power Corporation du Canada</t>
  </si>
  <si>
    <t>Pretium (Pretivm) Resources Inc. (ajusté)</t>
  </si>
  <si>
    <t>Quebecor Inc. Class B</t>
  </si>
  <si>
    <t>Rogers Communications Inc. Classe B</t>
  </si>
  <si>
    <t xml:space="preserve">Métaux Russel Inc. </t>
  </si>
  <si>
    <t>Banque Royale du Canada</t>
  </si>
  <si>
    <t>Score Media and Gaming Inc (CA) (ajusté)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</si>
  <si>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</si>
  <si>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</si>
  <si>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</si>
  <si>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</si>
  <si>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</si>
  <si>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</si>
  <si>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</si>
  <si>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</si>
  <si>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</t>
  </si>
  <si>
    <t>TC Énergie Corporation</t>
  </si>
  <si>
    <t>Options sur le dollar US</t>
  </si>
  <si>
    <t>The Valens Company Inc. (ajusté)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</si>
  <si>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</si>
  <si>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</si>
  <si>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</si>
  <si>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</si>
  <si>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</si>
  <si>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</si>
  <si>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</si>
  <si>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</si>
  <si>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</si>
  <si>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</si>
  <si>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</si>
  <si>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</si>
  <si>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</si>
  <si>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</si>
  <si>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</si>
  <si>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l'indice S&amp;P/TSX 60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</si>
  <si>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</si>
  <si>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</si>
  <si>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</si>
  <si>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plafonné des services aux collectivités S&amp;P/TSX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</si>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</sst>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MAY 3, 2022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0.12239107925518011</v>
      </c>
      <c r="D5" s="40">
        <v>0.12207594858056357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0.1681096062205599</v>
      </c>
      <c r="D6" s="45">
        <v>0.16797347872433477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0.2946038578209037</v>
      </c>
      <c r="D7" s="50">
        <v>0.29389657097964761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5.4550440052847808E-2</v>
      </c>
      <c r="D8" s="50">
        <v>5.4539645290148174E-2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0.16459071016926999</v>
      </c>
      <c r="D9" s="50">
        <v>0.16412575085898859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0.10654873517578131</v>
      </c>
      <c r="D10" s="50">
        <v>0.10661381460425053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0.14468644666034752</v>
      </c>
      <c r="D11" s="50">
        <v>0.14584919997617496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0.15328665193960594</v>
      </c>
      <c r="D12" s="50">
        <v>0.15326845242337875</v>
      </c>
      <c r="E12" s="51">
        <v>0</v>
      </c>
      <c r="F12" s="52">
        <v>1</v>
      </c>
    </row>
    <row r="13" spans="1:6" ht="14.25" customHeight="1" x14ac:dyDescent="0.25">
      <c r="A13" s="48" t="s">
        <v>56</v>
      </c>
      <c r="B13" s="49" t="s">
        <v>57</v>
      </c>
      <c r="C13" s="39">
        <v>0.18043722872332077</v>
      </c>
      <c r="D13" s="50">
        <v>0.18004769102425075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0.11006055880384528</v>
      </c>
      <c r="D14" s="50">
        <v>0.11142370495821448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0.10896850229515759</v>
      </c>
      <c r="D15" s="50">
        <v>0.10897617738383956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6.794267152802104E-2</v>
      </c>
      <c r="D16" s="50">
        <v>6.7940148466251446E-2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7.9256700306553546E-2</v>
      </c>
      <c r="D17" s="50">
        <v>8.0074510656487102E-2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8.5390599028365821E-2</v>
      </c>
      <c r="D18" s="50">
        <v>8.5958683445587353E-2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0.10843585354046965</v>
      </c>
      <c r="D19" s="50">
        <v>0.1085444418647768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0.12116231395887476</v>
      </c>
      <c r="D20" s="50">
        <v>0.12082873690709811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0.33864832153363622</v>
      </c>
      <c r="D21" s="50">
        <v>0.33799390561470494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0.13704030103807655</v>
      </c>
      <c r="D22" s="50">
        <v>0.13731233276146884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8.5043263205715675E-2</v>
      </c>
      <c r="D23" s="50">
        <v>8.5181729298910547E-2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0.11983371141429357</v>
      </c>
      <c r="D24" s="50">
        <v>0.11970654836395973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8.54447196016489E-2</v>
      </c>
      <c r="D25" s="50">
        <v>8.5732826911491256E-2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8.8457581508080807E-2</v>
      </c>
      <c r="D26" s="50">
        <v>8.9157075036167877E-2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0.15405348508107769</v>
      </c>
      <c r="D27" s="50">
        <v>0.15374806244924144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0.16664892260790698</v>
      </c>
      <c r="D28" s="50">
        <v>0.16645681333149637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0.10602171274532166</v>
      </c>
      <c r="D29" s="50">
        <v>0.10602608171700031</v>
      </c>
      <c r="E29" s="55">
        <v>0</v>
      </c>
      <c r="F29" s="56">
        <v>1</v>
      </c>
    </row>
    <row r="30" spans="1:6" x14ac:dyDescent="0.25">
      <c r="A30" s="54" t="s">
        <v>90</v>
      </c>
      <c r="B30" s="49" t="s">
        <v>91</v>
      </c>
      <c r="C30" s="39">
        <v>5.6962780473834455E-2</v>
      </c>
      <c r="D30" s="50">
        <v>5.8180097610736954E-2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0.11686626646251964</v>
      </c>
      <c r="D31" s="50">
        <v>0.11649383235714654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7.1801348194427808E-2</v>
      </c>
      <c r="D32" s="50">
        <v>7.2424907089944743E-2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6.9464576696637373E-2</v>
      </c>
      <c r="D33" s="50">
        <v>6.9350641198505938E-2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0.10083518944168757</v>
      </c>
      <c r="D34" s="50">
        <v>0.10079527223940489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0.13584737762423826</v>
      </c>
      <c r="D35" s="50">
        <v>0.13583681044530871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9.0766994031120291E-2</v>
      </c>
      <c r="D36" s="50">
        <v>9.092224814048594E-2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0.15532565934193926</v>
      </c>
      <c r="D37" s="50">
        <v>0.15491984042962789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0.20485220992226139</v>
      </c>
      <c r="D38" s="50">
        <v>0.20416990368454679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0.108363936272657</v>
      </c>
      <c r="D39" s="50">
        <v>0.10811955686902766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7.1321236195552321E-2</v>
      </c>
      <c r="D40" s="50">
        <v>7.2125906648688135E-2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6.4525351854544874E-2</v>
      </c>
      <c r="D41" s="50">
        <v>6.4512888572581251E-2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0.27865864834859116</v>
      </c>
      <c r="D42" s="50">
        <v>0.27853958641003884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0.27865864834859116</v>
      </c>
      <c r="D43" s="50">
        <v>0.27853958641003884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0.27865864834859116</v>
      </c>
      <c r="D44" s="50">
        <v>0.27853958641003884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0.16326849283400338</v>
      </c>
      <c r="D45" s="50">
        <v>0.16529864124713994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0.14144126597681111</v>
      </c>
      <c r="D46" s="50">
        <v>0.14113074365378236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0.11391669123399759</v>
      </c>
      <c r="D47" s="50">
        <v>0.1187955978878657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6.50694666570584E-2</v>
      </c>
      <c r="D48" s="50">
        <v>6.6094382517093958E-2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0.10394793531057987</v>
      </c>
      <c r="D49" s="50">
        <v>0.10366761964335768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5.9018937183035525E-2</v>
      </c>
      <c r="D50" s="50">
        <v>5.9016404483153317E-2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7.3841162315163342E-2</v>
      </c>
      <c r="D51" s="50">
        <v>7.3832109203341059E-2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0.15894055061910561</v>
      </c>
      <c r="D52" s="50">
        <v>0.15852890183724033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0.11180408679391036</v>
      </c>
      <c r="D53" s="50">
        <v>0.11149059224327963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0.11585293270252477</v>
      </c>
      <c r="D54" s="50">
        <v>0.11557295847558048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0.20284102798552689</v>
      </c>
      <c r="D55" s="50">
        <v>0.2024526770250904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0.10417189641977026</v>
      </c>
      <c r="D56" s="50">
        <v>0.10380080762382486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9.4389286360277297E-2</v>
      </c>
      <c r="D57" s="50">
        <v>9.4597088892072329E-2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5.334498016568881E-2</v>
      </c>
      <c r="D58" s="50">
        <v>5.3343706125643792E-2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0.23614004557315504</v>
      </c>
      <c r="D59" s="50">
        <v>0.23609507531465068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9.066524789807158E-2</v>
      </c>
      <c r="D60" s="50">
        <v>9.1112678796593863E-2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0.20440479751088023</v>
      </c>
      <c r="D61" s="58">
        <v>0.20402588891591084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8.6511377064241959E-2</v>
      </c>
      <c r="D62" s="58">
        <v>8.6512897837972197E-2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0.13838199487432146</v>
      </c>
      <c r="D63" s="58">
        <v>0.13803411690754841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7.3448149127493589E-2</v>
      </c>
      <c r="D64" s="58">
        <v>7.3387762179291549E-2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0.12379550642429435</v>
      </c>
      <c r="D65" s="58">
        <v>0.12352246523457391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6.7737377877067781E-2</v>
      </c>
      <c r="D66" s="58">
        <v>6.8279421687303554E-2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8.1562992857663774E-2</v>
      </c>
      <c r="D67" s="50">
        <v>8.2140647149483617E-2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0.14670932358576727</v>
      </c>
      <c r="D68" s="50">
        <v>0.14646000362889841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6.2394690256580856E-2</v>
      </c>
      <c r="D69" s="50">
        <v>6.2256449869088827E-2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0.19324017211601904</v>
      </c>
      <c r="D70" s="50">
        <v>0.19321026207442249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6.1412797620886847E-2</v>
      </c>
      <c r="D71" s="50">
        <v>6.239099859883511E-2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0.15707754825592107</v>
      </c>
      <c r="D72" s="50">
        <v>0.15714005465646971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8.9505930685077242E-2</v>
      </c>
      <c r="D73" s="50">
        <v>9.0312922883933597E-2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7.1148165380131745E-2</v>
      </c>
      <c r="D74" s="50">
        <v>7.103980283657399E-2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0.17522840824891348</v>
      </c>
      <c r="D75" s="50">
        <v>0.17526243746134459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5.1380476396729741E-2</v>
      </c>
      <c r="D76" s="50">
        <v>5.1440639665151867E-2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0.1682921220342985</v>
      </c>
      <c r="D77" s="50">
        <v>0.16894239248157844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0.12389119446162358</v>
      </c>
      <c r="D78" s="50">
        <v>0.12480956615914623</v>
      </c>
      <c r="E78" s="55">
        <v>0</v>
      </c>
      <c r="F78" s="56">
        <v>1</v>
      </c>
    </row>
    <row r="79" spans="1:6" x14ac:dyDescent="0.25">
      <c r="A79" s="54" t="s">
        <v>188</v>
      </c>
      <c r="B79" s="49" t="s">
        <v>189</v>
      </c>
      <c r="C79" s="39">
        <v>8.4119049431339715E-2</v>
      </c>
      <c r="D79" s="50">
        <v>8.398508719744921E-2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0.22029932006180661</v>
      </c>
      <c r="D80" s="50">
        <v>0.22031055178042785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9.7336711178788921E-2</v>
      </c>
      <c r="D81" s="50">
        <v>9.7683457634615362E-2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0.1413995259005246</v>
      </c>
      <c r="D82" s="50">
        <v>0.140786425064788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0.22586630377974801</v>
      </c>
      <c r="D83" s="50">
        <v>0.22518462476672438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7.6029331023469746E-2</v>
      </c>
      <c r="D84" s="50">
        <v>8.03894083806721E-2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0.16580267205242932</v>
      </c>
      <c r="D85" s="50">
        <v>0.16577726355991457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6.39125352645315E-2</v>
      </c>
      <c r="D86" s="50">
        <v>6.4237497905788477E-2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0.11572818203714449</v>
      </c>
      <c r="D87" s="50">
        <v>0.11533121509405571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0.15086026546772757</v>
      </c>
      <c r="D88" s="50">
        <v>0.15085044509327969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0.10678037016573279</v>
      </c>
      <c r="D89" s="50">
        <v>0.10686762011477735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9.7921150267273771E-2</v>
      </c>
      <c r="D90" s="50">
        <v>9.7792651445500062E-2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0.27865864834859116</v>
      </c>
      <c r="D91" s="50">
        <v>0.27853958641003884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0.10956708087324619</v>
      </c>
      <c r="D92" s="50">
        <v>0.10957223186582735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0.10687326300483389</v>
      </c>
      <c r="D93" s="50">
        <v>0.10683580161774436</v>
      </c>
      <c r="E93" s="55">
        <v>0</v>
      </c>
      <c r="F93" s="56">
        <v>1</v>
      </c>
    </row>
    <row r="94" spans="1:6" x14ac:dyDescent="0.25">
      <c r="A94" s="54" t="s">
        <v>218</v>
      </c>
      <c r="B94" s="57" t="s">
        <v>219</v>
      </c>
      <c r="C94" s="39">
        <v>0.1847194440413088</v>
      </c>
      <c r="D94" s="50">
        <v>0.18424278952696951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0.14606315366375344</v>
      </c>
      <c r="D95" s="50">
        <v>0.1460393323415482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0.12075378707876966</v>
      </c>
      <c r="D96" s="50">
        <v>0.12051300497522931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0.21426462383580233</v>
      </c>
      <c r="D97" s="50">
        <v>0.21375746558616454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0.2790911648703791</v>
      </c>
      <c r="D98" s="50">
        <v>0.27912227072171847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0.15035139840988362</v>
      </c>
      <c r="D99" s="50">
        <v>0.15034872614653869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4.480787337345217E-2</v>
      </c>
      <c r="D100" s="50">
        <v>4.7796954134386518E-2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6.4544374932244505E-2</v>
      </c>
      <c r="D101" s="50">
        <v>6.454216146336067E-2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5.9960765073961121E-2</v>
      </c>
      <c r="D102" s="50">
        <v>5.9956400147952324E-2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0.1906892519375086</v>
      </c>
      <c r="D103" s="50">
        <v>0.19047852096425147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0.13737290354627354</v>
      </c>
      <c r="D104" s="50">
        <v>0.13736414283692916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0.19312141936721453</v>
      </c>
      <c r="D105" s="50">
        <v>0.19262304892707521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0.27865864834859116</v>
      </c>
      <c r="D106" s="50">
        <v>0.27853958641003884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0.27865864834859116</v>
      </c>
      <c r="D107" s="50">
        <v>0.27853958641003884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0.27865864834859116</v>
      </c>
      <c r="D108" s="50">
        <v>0.27853958641003884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0.27865864834859116</v>
      </c>
      <c r="D109" s="50">
        <v>0.27853958641003884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8.9288750805552972E-2</v>
      </c>
      <c r="D110" s="50">
        <v>8.9415813649459205E-2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5.7675308406905962E-2</v>
      </c>
      <c r="D111" s="50">
        <v>5.7857007100747516E-2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0.18616990015099635</v>
      </c>
      <c r="D112" s="50">
        <v>0.18618062068711397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0.17087509379768046</v>
      </c>
      <c r="D113" s="50">
        <v>0.17049280445759557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9.8255530614922704E-2</v>
      </c>
      <c r="D114" s="50">
        <v>9.8084709841385995E-2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0.18700445246924008</v>
      </c>
      <c r="D115" s="50">
        <v>0.18704870163656806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0.16407727548490481</v>
      </c>
      <c r="D116" s="50">
        <v>0.16396230662345451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0.11097246887380136</v>
      </c>
      <c r="D117" s="50">
        <v>0.11072471395042549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4.9079721012272273E-2</v>
      </c>
      <c r="D118" s="50">
        <v>4.9770741091196377E-2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9.3439494878642393E-2</v>
      </c>
      <c r="D119" s="50">
        <v>9.3297146515615284E-2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0.19092677831696048</v>
      </c>
      <c r="D120" s="50">
        <v>0.1904553942056682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9.7483543030703168E-2</v>
      </c>
      <c r="D121" s="50">
        <v>9.7729716255801999E-2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0.10590253124580745</v>
      </c>
      <c r="D122" s="50">
        <v>0.105932407863105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6.6491184948971618E-2</v>
      </c>
      <c r="D123" s="50">
        <v>6.6597023312820192E-2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0.13144071372448457</v>
      </c>
      <c r="D124" s="50">
        <v>0.13141870471790779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0.38376071853111288</v>
      </c>
      <c r="D125" s="50">
        <v>0.38365779536347777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0.15845173995703721</v>
      </c>
      <c r="D126" s="50">
        <v>0.15827156944160109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8.9141192868568767E-2</v>
      </c>
      <c r="D127" s="50">
        <v>9.0209478189602413E-2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6.5231107861952686E-2</v>
      </c>
      <c r="D128" s="50">
        <v>6.5093324799009922E-2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4.3618234371922075E-2</v>
      </c>
      <c r="D129" s="50">
        <v>4.4116012423706129E-2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0.1731010784992863</v>
      </c>
      <c r="D130" s="50">
        <v>0.17296138642333211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0.10452774052076977</v>
      </c>
      <c r="D131" s="50">
        <v>0.10452433444355171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0.28082965863566672</v>
      </c>
      <c r="D132" s="50">
        <v>0.28076195905305484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0.2266165150420216</v>
      </c>
      <c r="D133" s="50">
        <v>0.22603561168598568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0.21567299525452122</v>
      </c>
      <c r="D134" s="50">
        <v>0.21508715336008741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0.15597557433027917</v>
      </c>
      <c r="D135" s="50">
        <v>0.15558001578523209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0.31843897098544299</v>
      </c>
      <c r="D136" s="50">
        <v>0.31901972988397242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0.31280060497728174</v>
      </c>
      <c r="D137" s="50">
        <v>0.31337416521728167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0.26794165145843307</v>
      </c>
      <c r="D138" s="50">
        <v>0.26705944365989542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4.0796425348893703E-2</v>
      </c>
      <c r="D139" s="50">
        <v>4.0690139763795243E-2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6.4682713054704855E-2</v>
      </c>
      <c r="D140" s="50">
        <v>6.4678512603540447E-2</v>
      </c>
      <c r="E140" s="55">
        <v>0</v>
      </c>
      <c r="F140" s="56">
        <v>1</v>
      </c>
    </row>
    <row r="141" spans="1:6" x14ac:dyDescent="0.25">
      <c r="A141" s="54" t="s">
        <v>312</v>
      </c>
      <c r="B141" s="49" t="s">
        <v>313</v>
      </c>
      <c r="C141" s="39">
        <v>0.4669924659478738</v>
      </c>
      <c r="D141" s="50">
        <v>0.4666098557829656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0.17571245514117984</v>
      </c>
      <c r="D142" s="50">
        <v>0.17569084111320427</v>
      </c>
      <c r="E142" s="55">
        <v>0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5.1538853884795885E-2</v>
      </c>
      <c r="D143" s="50">
        <v>5.2012556309547237E-2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8.3565509984820735E-2</v>
      </c>
      <c r="D144" s="50">
        <v>8.349336267539828E-2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5.9262323876745432E-2</v>
      </c>
      <c r="D145" s="50">
        <v>5.9241255423835848E-2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0.15162335772396579</v>
      </c>
      <c r="D146" s="50">
        <v>0.15105360299565446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7.0288952970929075E-2</v>
      </c>
      <c r="D147" s="50">
        <v>7.0188051489411402E-2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0.15535204741268999</v>
      </c>
      <c r="D148" s="50">
        <v>0.15507647520371681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9.985967905801818E-2</v>
      </c>
      <c r="D149" s="50">
        <v>9.9610861823957009E-2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0.11303617638289599</v>
      </c>
      <c r="D150" s="50">
        <v>0.11276464162988659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9.1978690385460901E-2</v>
      </c>
      <c r="D151" s="50">
        <v>9.1978438494366974E-2</v>
      </c>
      <c r="E151" s="55">
        <v>0</v>
      </c>
      <c r="F151" s="56">
        <v>1</v>
      </c>
    </row>
    <row r="152" spans="1:6" x14ac:dyDescent="0.25">
      <c r="A152" s="54" t="s">
        <v>334</v>
      </c>
      <c r="B152" s="49" t="s">
        <v>335</v>
      </c>
      <c r="C152" s="39">
        <v>0.28569301903474331</v>
      </c>
      <c r="D152" s="50">
        <v>0.28461097416928671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0.1987177139311434</v>
      </c>
      <c r="D153" s="50">
        <v>0.19831415032077909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0.14916799943425285</v>
      </c>
      <c r="D154" s="50">
        <v>0.14883885266184552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7.4090424993157253E-2</v>
      </c>
      <c r="D155" s="50">
        <v>7.4093874024141013E-2</v>
      </c>
      <c r="E155" s="55">
        <v>0</v>
      </c>
      <c r="F155" s="56">
        <v>0</v>
      </c>
    </row>
    <row r="156" spans="1:6" x14ac:dyDescent="0.25">
      <c r="A156" s="54" t="s">
        <v>342</v>
      </c>
      <c r="B156" s="49" t="s">
        <v>343</v>
      </c>
      <c r="C156" s="39">
        <v>0.15928390851226332</v>
      </c>
      <c r="D156" s="50">
        <v>0.1593336734283177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0.27893093803270935</v>
      </c>
      <c r="D157" s="50">
        <v>0.27888583987786164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0.13315797257480574</v>
      </c>
      <c r="D158" s="50">
        <v>0.13281378099938496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6.4482585265381032E-2</v>
      </c>
      <c r="D159" s="50">
        <v>6.4337771119638634E-2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0.28742901972130491</v>
      </c>
      <c r="D160" s="50">
        <v>0.28674846344009636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7.3771784055875048E-2</v>
      </c>
      <c r="D161" s="50">
        <v>7.356198309639711E-2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0.20104681389397969</v>
      </c>
      <c r="D162" s="50">
        <v>0.20072538845115398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0.13163717993465415</v>
      </c>
      <c r="D163" s="50">
        <v>0.13134704434815619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0.11567628649869109</v>
      </c>
      <c r="D164" s="50">
        <v>0.1154366582423189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0.24826582546732653</v>
      </c>
      <c r="D165" s="50">
        <v>0.24793741740709094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0.16440372375820017</v>
      </c>
      <c r="D166" s="50">
        <v>0.16398067482954029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0.16120719317692112</v>
      </c>
      <c r="D167" s="50">
        <v>0.16080579007477183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8.8266520347527078E-2</v>
      </c>
      <c r="D168" s="50">
        <v>8.7983125897249992E-2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0.15317596824057322</v>
      </c>
      <c r="D169" s="50">
        <v>0.15278597349055811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0.18670147325279055</v>
      </c>
      <c r="D170" s="50">
        <v>0.18657494092886173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0.15052216049373024</v>
      </c>
      <c r="D171" s="50">
        <v>0.15008353236188068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0.21347183526803029</v>
      </c>
      <c r="D172" s="50">
        <v>0.21298488470817228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8.8822986557430914E-2</v>
      </c>
      <c r="D173" s="50">
        <v>8.8656634164813494E-2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9.6049437793298637E-2</v>
      </c>
      <c r="D174" s="50">
        <v>9.5784394752004315E-2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0.11170702752899102</v>
      </c>
      <c r="D175" s="50">
        <v>0.11207743890111549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0.12205673734514094</v>
      </c>
      <c r="D176" s="50">
        <v>0.12169682421143893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5.9438096883584285E-2</v>
      </c>
      <c r="D177" s="58">
        <v>5.9272970228195436E-2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8.9904134358658294E-2</v>
      </c>
      <c r="D178" s="50">
        <v>9.0150129891540323E-2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0.13587840696338643</v>
      </c>
      <c r="D179" s="50">
        <v>0.13550043823302271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7.4769660804681129E-2</v>
      </c>
      <c r="D180" s="50">
        <v>7.4728341011337296E-2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0.24406481562978075</v>
      </c>
      <c r="D181" s="50">
        <v>0.24342694800462281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0.15715901916264596</v>
      </c>
      <c r="D182" s="50">
        <v>0.16764735551233612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0.25160225236580824</v>
      </c>
      <c r="D183" s="50">
        <v>0.25225515285128164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0.21891738431612753</v>
      </c>
      <c r="D184" s="50">
        <v>0.21845131779457297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0.12447981729031235</v>
      </c>
      <c r="D185" s="50">
        <v>0.12416115892355764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6.7083774314854447E-2</v>
      </c>
      <c r="D186" s="50">
        <v>6.7182012324147194E-2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0.12513942342749984</v>
      </c>
      <c r="D187" s="50">
        <v>0.12533672454281186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0.32623673622458937</v>
      </c>
      <c r="D188" s="50">
        <v>0.32644974573161806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6.4941812387976902E-2</v>
      </c>
      <c r="D189" s="50">
        <v>6.5144793787765012E-2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0.20417446192922617</v>
      </c>
      <c r="D190" s="50">
        <v>0.20418220523997585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0.1928718621639785</v>
      </c>
      <c r="D191" s="50">
        <v>0.19268433800994669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0.27775591123631138</v>
      </c>
      <c r="D192" s="50">
        <v>0.27752009206806183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0.22515334985920568</v>
      </c>
      <c r="D193" s="50">
        <v>0.22469983180459446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8.752597796380257E-2</v>
      </c>
      <c r="D194" s="50">
        <v>8.7426215357180592E-2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0.12877269753570997</v>
      </c>
      <c r="D195" s="50">
        <v>0.12854162877378741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0.32982944303487971</v>
      </c>
      <c r="D196" s="50">
        <v>0.32933070718236723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7.6394341927361636E-2</v>
      </c>
      <c r="D197" s="50">
        <v>7.6400622089543832E-2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0.19284718108681162</v>
      </c>
      <c r="D198" s="50">
        <v>0.19245630184419887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0.13601815917801269</v>
      </c>
      <c r="D199" s="50">
        <v>0.13566534364646296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8.4125546838174609E-2</v>
      </c>
      <c r="D200" s="50">
        <v>8.3881929585362142E-2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0.16298630122846983</v>
      </c>
      <c r="D201" s="50">
        <v>0.16277355325320908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0.13228219316232318</v>
      </c>
      <c r="D202" s="50">
        <v>0.13191553491477714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9.1930545041068609E-2</v>
      </c>
      <c r="D203" s="50">
        <v>9.1716085302590455E-2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0.15157504200642363</v>
      </c>
      <c r="D204" s="50">
        <v>0.15158738689962323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6.5320659787405519E-2</v>
      </c>
      <c r="D205" s="50">
        <v>6.5186839252112203E-2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7.3679023310624731E-2</v>
      </c>
      <c r="D206" s="50">
        <v>7.3799543339924251E-2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0.17062472372149851</v>
      </c>
      <c r="D207" s="50">
        <v>0.17077924275808087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0.11230729621884042</v>
      </c>
      <c r="D208" s="50">
        <v>0.11206036863386673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0.20532760644773648</v>
      </c>
      <c r="D209" s="50">
        <v>0.20528677612318327</v>
      </c>
      <c r="E209" s="55">
        <v>0</v>
      </c>
      <c r="F209" s="56">
        <v>1</v>
      </c>
    </row>
    <row r="210" spans="1:6" x14ac:dyDescent="0.25">
      <c r="A210" s="54" t="s">
        <v>450</v>
      </c>
      <c r="B210" s="49" t="s">
        <v>451</v>
      </c>
      <c r="C210" s="39">
        <v>0.15333079458119336</v>
      </c>
      <c r="D210" s="50">
        <v>0.15296870997261891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0.2688143312171371</v>
      </c>
      <c r="D211" s="50">
        <v>0.26891735783823401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6.966950352337381E-2</v>
      </c>
      <c r="D212" s="58">
        <v>7.0780540529104291E-2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7.2706283715016432E-2</v>
      </c>
      <c r="D213" s="58">
        <v>7.2695712890326405E-2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0.10051981274084773</v>
      </c>
      <c r="D214" s="50">
        <v>0.10060420069162217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6.042981143681736E-2</v>
      </c>
      <c r="D215" s="50">
        <v>6.1489596977514452E-2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0.16768092204348828</v>
      </c>
      <c r="D216" s="50">
        <v>0.16765726328293595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5.7847320216040263E-2</v>
      </c>
      <c r="D217" s="50">
        <v>5.8404913748183837E-2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0.17635670570921869</v>
      </c>
      <c r="D218" s="50">
        <v>0.17499266286713688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7.010031142226951E-2</v>
      </c>
      <c r="D219" s="50">
        <v>7.0041248677028684E-2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0.10199507864943988</v>
      </c>
      <c r="D220" s="50">
        <v>0.10163169903331769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6.7038457894996378E-2</v>
      </c>
      <c r="D221" s="50">
        <v>6.7189472637631059E-2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6.8460755427156753E-2</v>
      </c>
      <c r="D222" s="50">
        <v>6.8334224884335826E-2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0.13334795565981694</v>
      </c>
      <c r="D223" s="50">
        <v>0.13289007010606402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0.323689587850441</v>
      </c>
      <c r="D224" s="50">
        <v>0.32289372668429051</v>
      </c>
      <c r="E224" s="55">
        <v>0</v>
      </c>
      <c r="F224" s="56">
        <v>1</v>
      </c>
    </row>
    <row r="225" spans="1:6" x14ac:dyDescent="0.25">
      <c r="A225" s="54" t="s">
        <v>480</v>
      </c>
      <c r="B225" s="49" t="s">
        <v>481</v>
      </c>
      <c r="C225" s="39">
        <v>0.15488313312853341</v>
      </c>
      <c r="D225" s="50">
        <v>0.15455958385952923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0.2312758020732778</v>
      </c>
      <c r="D226" s="62">
        <v>0.23087933134841826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5.2076617966791972E-2</v>
      </c>
      <c r="D227" s="50">
        <v>5.208049874171352E-2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0.2432741666605017</v>
      </c>
      <c r="D228" s="50">
        <v>0.24293571681897955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0.15135564934080367</v>
      </c>
      <c r="D229" s="50">
        <v>0.15225184010051013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7.7516015628295881E-2</v>
      </c>
      <c r="D230" s="50">
        <v>7.7589868497773357E-2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5.3679209756459588E-2</v>
      </c>
      <c r="D231" s="50">
        <v>5.366607034601787E-2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6.771300768832951E-2</v>
      </c>
      <c r="D232" s="50">
        <v>6.7844362655163581E-2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9.8893421130339179E-2</v>
      </c>
      <c r="D233" s="50">
        <v>0.10222359047576315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0.10563243836991287</v>
      </c>
      <c r="D234" s="50">
        <v>0.10538359522332527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0.1794328055846576</v>
      </c>
      <c r="D235" s="50">
        <v>0.17896038408221571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9.5919311005420269E-2</v>
      </c>
      <c r="D236" s="50">
        <v>9.5863984436825048E-2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6.4932536303211871E-2</v>
      </c>
      <c r="D237" s="50">
        <v>6.5755182816887664E-2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0.29538289927322908</v>
      </c>
      <c r="D238" s="50">
        <v>0.29528073844956626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0.14192178784343346</v>
      </c>
      <c r="D239" s="50">
        <v>0.14164931514925289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0.190579400328488</v>
      </c>
      <c r="D240" s="50">
        <v>0.19066473241184168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9.0082913825972097E-2</v>
      </c>
      <c r="D241" s="50">
        <v>9.0029505558813519E-2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0.13187261639759795</v>
      </c>
      <c r="D242" s="50">
        <v>0.13179743019573609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0.16939704311229131</v>
      </c>
      <c r="D243" s="50">
        <v>0.16959737023473692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0.1336241683735726</v>
      </c>
      <c r="D244" s="50">
        <v>0.13362878527344815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5.9922413040459803E-2</v>
      </c>
      <c r="D245" s="50">
        <v>6.0068029123683635E-2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5.1426504388424485E-2</v>
      </c>
      <c r="D246" s="50">
        <v>5.1989721872085636E-2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3.9039183819653239E-2</v>
      </c>
      <c r="D247" s="50">
        <v>3.9855598375243467E-2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4.6354503887249092E-2</v>
      </c>
      <c r="D248" s="50">
        <v>4.6974730590202109E-2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8.0362662225065495E-2</v>
      </c>
      <c r="D249" s="50">
        <v>8.029252102284129E-2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0.10447921935832721</v>
      </c>
      <c r="D250" s="50">
        <v>0.10431141380938545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0.10129621746082587</v>
      </c>
      <c r="D251" s="50">
        <v>0.10249464337043758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7.3071121045414994E-2</v>
      </c>
      <c r="D252" s="50">
        <v>7.2994206134869816E-2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9.0672180874900116E-2</v>
      </c>
      <c r="D253" s="50">
        <v>9.1555302958311297E-2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0.18928899331990792</v>
      </c>
      <c r="D254" s="50">
        <v>0.18896888573922629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0.12609788370980662</v>
      </c>
      <c r="D255" s="50">
        <v>0.12632020092280805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6.9647434050137208E-2</v>
      </c>
      <c r="D256" s="50">
        <v>7.445924778798052E-2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0.12401986243652956</v>
      </c>
      <c r="D257" s="50">
        <v>0.12407581099989742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0.26617159794740697</v>
      </c>
      <c r="D258" s="50">
        <v>0.26571328158670926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0.30714700895300862</v>
      </c>
      <c r="D259" s="50">
        <v>0.30711334716639899</v>
      </c>
      <c r="E259" s="55">
        <v>0</v>
      </c>
      <c r="F259" s="56">
        <v>1</v>
      </c>
    </row>
    <row r="260" spans="1:6" x14ac:dyDescent="0.25">
      <c r="A260" s="54" t="s">
        <v>550</v>
      </c>
      <c r="B260" s="57" t="s">
        <v>551</v>
      </c>
      <c r="C260" s="39">
        <v>0.13422750495042274</v>
      </c>
      <c r="D260" s="50">
        <v>0.1341289447420298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0.11627644974057874</v>
      </c>
      <c r="D261" s="50">
        <v>0.11589823725241613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8.1330587540999047E-2</v>
      </c>
      <c r="D262" s="50">
        <v>8.1394864970934011E-2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7.5248442370861673E-2</v>
      </c>
      <c r="D263" s="50">
        <v>7.6036687496870509E-2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5.6786680605492558E-2</v>
      </c>
      <c r="D264" s="50">
        <v>6.0613197772315941E-2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0.22303670123091124</v>
      </c>
      <c r="D265" s="58">
        <v>0.22245870506451493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0.11333082326933462</v>
      </c>
      <c r="D266" s="58">
        <v>0.11575097397000092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0.19009991332416434</v>
      </c>
      <c r="D267" s="50">
        <v>0.19007638957393252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0.21055386253454286</v>
      </c>
      <c r="D268" s="50">
        <v>0.21040415459656991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0.12190451936509132</v>
      </c>
      <c r="D269" s="50">
        <v>0.12148072343515789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2.7531820762807215E-2</v>
      </c>
      <c r="D270" s="50">
        <v>2.7501018018600637E-2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2.3277734494684198E-2</v>
      </c>
      <c r="D271" s="50">
        <v>2.3419798780675304E-2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0.16087794387104656</v>
      </c>
      <c r="D272" s="50">
        <v>0.16080180853471662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0.20337978700371501</v>
      </c>
      <c r="D273" s="50">
        <v>0.20337978700371501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6.0870548063837578E-2</v>
      </c>
      <c r="D274" s="50">
        <v>6.2582322285635206E-2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0.19287667825717913</v>
      </c>
      <c r="D275" s="50">
        <v>0.19255718672860378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0.2904017781986229</v>
      </c>
      <c r="D276" s="50">
        <v>0.29064522864411307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0.289099756402321</v>
      </c>
      <c r="D277" s="50">
        <v>0.28932344614916761</v>
      </c>
      <c r="E277" s="55">
        <v>0</v>
      </c>
      <c r="F277" s="56">
        <v>1</v>
      </c>
    </row>
    <row r="278" spans="1:6" x14ac:dyDescent="0.25">
      <c r="A278" s="54" t="s">
        <v>586</v>
      </c>
      <c r="B278" s="49" t="s">
        <v>587</v>
      </c>
      <c r="C278" s="39">
        <v>0.78552230622599872</v>
      </c>
      <c r="D278" s="50">
        <v>0.78529141672447988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1.0895033632038219E-2</v>
      </c>
      <c r="D279" s="50">
        <v>1.1094665439338104E-2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1.4858896451781761E-2</v>
      </c>
      <c r="D280" s="50">
        <v>1.5071029404617095E-2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7.8928506017745315E-2</v>
      </c>
      <c r="D281" s="50">
        <v>7.9391919417302503E-2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0.2246491864894784</v>
      </c>
      <c r="D282" s="50">
        <v>0.22479985949478079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0.16910481853364567</v>
      </c>
      <c r="D283" s="58">
        <v>0.1686760556121692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0.2372959747863165</v>
      </c>
      <c r="D284" s="58">
        <v>0.23763069265178507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0.16202815952793798</v>
      </c>
      <c r="D285" s="58">
        <v>0.16160158717664841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0.13322116696561587</v>
      </c>
      <c r="D286" s="58">
        <v>0.13295533691653544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6.0336668651466099E-2</v>
      </c>
      <c r="D287" s="50">
        <v>6.0154616582038752E-2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0.12950957416263797</v>
      </c>
      <c r="D288" s="58">
        <v>0.12938153758578186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0.28165749262598905</v>
      </c>
      <c r="D289" s="50">
        <v>0.28062602714434925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8.4009034607369679E-2</v>
      </c>
      <c r="D290" s="50">
        <v>8.4142695487521693E-2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0.11457919337290375</v>
      </c>
      <c r="D291" s="50">
        <v>0.11420177058145629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8.251702818056017E-2</v>
      </c>
      <c r="D292" s="50">
        <v>8.2323805150397264E-2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0.32063919717209388</v>
      </c>
      <c r="D293" s="50">
        <v>0.32059466572038314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1.524145777811613E-2</v>
      </c>
      <c r="D294" s="50">
        <v>1.5248864323315101E-2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4.0866598678803934E-2</v>
      </c>
      <c r="D295" s="50">
        <v>4.1251459678896596E-2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0.10837008816044763</v>
      </c>
      <c r="D296" s="50">
        <v>0.1082059501091618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5.4780355744876087E-2</v>
      </c>
      <c r="D297" s="50">
        <v>5.4916382909760073E-2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0.10931020923639524</v>
      </c>
      <c r="D298" s="50">
        <v>0.1090094693541218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4.9272788145950389E-2</v>
      </c>
      <c r="D299" s="50">
        <v>4.9694179489821431E-2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6.0967698087657805E-2</v>
      </c>
      <c r="D300" s="50">
        <v>6.1189817906206034E-2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4.8337960002476268E-2</v>
      </c>
      <c r="D301" s="50">
        <v>4.8877064132518716E-2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5.5261455398284663E-2</v>
      </c>
      <c r="D302" s="50">
        <v>5.6498237927080933E-2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8.1529138739358242E-3</v>
      </c>
      <c r="D303" s="50">
        <v>8.1976450641627219E-3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6.2871567587042904E-2</v>
      </c>
      <c r="D304" s="50">
        <v>6.4554351066809956E-2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8.0468854728469763E-2</v>
      </c>
      <c r="D305" s="50">
        <v>8.1236437044446802E-2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0.13261222891568153</v>
      </c>
      <c r="D306" s="50">
        <v>0.132609409621785</v>
      </c>
      <c r="E306" s="55">
        <v>0</v>
      </c>
      <c r="F306" s="56">
        <v>0</v>
      </c>
    </row>
    <row r="307" spans="1:6" x14ac:dyDescent="0.25">
      <c r="A307" s="54" t="s">
        <v>644</v>
      </c>
      <c r="B307" s="57" t="s">
        <v>645</v>
      </c>
      <c r="C307" s="39">
        <v>2.4527023395009624E-2</v>
      </c>
      <c r="D307" s="50">
        <v>2.4618833961571444E-2</v>
      </c>
      <c r="E307" s="55">
        <v>0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8.8884474144144091E-2</v>
      </c>
      <c r="D308" s="50">
        <v>8.8886357885058997E-2</v>
      </c>
      <c r="E308" s="55">
        <v>0</v>
      </c>
      <c r="F308" s="56">
        <v>0</v>
      </c>
    </row>
    <row r="309" spans="1:6" x14ac:dyDescent="0.25">
      <c r="A309" s="54" t="s">
        <v>648</v>
      </c>
      <c r="B309" s="49" t="s">
        <v>649</v>
      </c>
      <c r="C309" s="39">
        <v>5.1661375980254755E-2</v>
      </c>
      <c r="D309" s="50">
        <v>5.2169223211761623E-2</v>
      </c>
      <c r="E309" s="55">
        <v>0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6.5260193115454793E-2</v>
      </c>
      <c r="D310" s="50">
        <v>6.5323192173893818E-2</v>
      </c>
      <c r="E310" s="55">
        <v>0</v>
      </c>
      <c r="F310" s="56">
        <v>0</v>
      </c>
    </row>
    <row r="311" spans="1:6" x14ac:dyDescent="0.25">
      <c r="A311" s="54" t="s">
        <v>652</v>
      </c>
      <c r="B311" s="49" t="s">
        <v>653</v>
      </c>
      <c r="C311" s="39">
        <v>5.8474459631589593E-2</v>
      </c>
      <c r="D311" s="50">
        <v>5.8550420110262472E-2</v>
      </c>
      <c r="E311" s="55">
        <v>0</v>
      </c>
      <c r="F311" s="56">
        <v>0</v>
      </c>
    </row>
    <row r="312" spans="1:6" x14ac:dyDescent="0.25">
      <c r="A312" s="54" t="s">
        <v>652</v>
      </c>
      <c r="B312" s="49" t="s">
        <v>654</v>
      </c>
      <c r="C312" s="39">
        <v>9.2456238691696738E-2</v>
      </c>
      <c r="D312" s="50">
        <v>9.2576342754078222E-2</v>
      </c>
      <c r="E312" s="55">
        <v>1</v>
      </c>
      <c r="F312" s="56">
        <v>0</v>
      </c>
    </row>
    <row r="313" spans="1:6" x14ac:dyDescent="0.25">
      <c r="A313" s="54" t="s">
        <v>655</v>
      </c>
      <c r="B313" s="49" t="s">
        <v>656</v>
      </c>
      <c r="C313" s="39">
        <v>3.912025745017049E-2</v>
      </c>
      <c r="D313" s="50">
        <v>3.9307285007216294E-2</v>
      </c>
      <c r="E313" s="55">
        <v>0</v>
      </c>
      <c r="F313" s="56">
        <v>0</v>
      </c>
    </row>
    <row r="314" spans="1:6" x14ac:dyDescent="0.25">
      <c r="A314" s="54" t="s">
        <v>657</v>
      </c>
      <c r="B314" s="57" t="s">
        <v>658</v>
      </c>
      <c r="C314" s="39">
        <v>3.8662716439595318E-2</v>
      </c>
      <c r="D314" s="50">
        <v>3.9214773485334843E-2</v>
      </c>
      <c r="E314" s="55">
        <v>0</v>
      </c>
      <c r="F314" s="56">
        <v>0</v>
      </c>
    </row>
    <row r="315" spans="1:6" x14ac:dyDescent="0.25">
      <c r="A315" s="54" t="s">
        <v>659</v>
      </c>
      <c r="B315" s="49" t="s">
        <v>660</v>
      </c>
      <c r="C315" s="39">
        <v>4.1738882266580415E-2</v>
      </c>
      <c r="D315" s="50">
        <v>4.1641711488869887E-2</v>
      </c>
      <c r="E315" s="55">
        <v>0</v>
      </c>
      <c r="F315" s="56">
        <v>0</v>
      </c>
    </row>
    <row r="316" spans="1:6" x14ac:dyDescent="0.25">
      <c r="A316" s="54" t="s">
        <v>661</v>
      </c>
      <c r="B316" s="49" t="s">
        <v>662</v>
      </c>
      <c r="C316" s="39">
        <v>8.9502394235189423E-2</v>
      </c>
      <c r="D316" s="50">
        <v>9.1525216490659561E-2</v>
      </c>
      <c r="E316" s="55">
        <v>0</v>
      </c>
      <c r="F316" s="56">
        <v>0</v>
      </c>
    </row>
    <row r="317" spans="1:6" x14ac:dyDescent="0.25">
      <c r="A317" s="54" t="s">
        <v>663</v>
      </c>
      <c r="B317" s="57" t="s">
        <v>664</v>
      </c>
      <c r="C317" s="39">
        <v>6.0329892412779654E-2</v>
      </c>
      <c r="D317" s="50">
        <v>6.1936844396960088E-2</v>
      </c>
      <c r="E317" s="55">
        <v>0</v>
      </c>
      <c r="F317" s="56">
        <v>0</v>
      </c>
    </row>
    <row r="318" spans="1:6" x14ac:dyDescent="0.25">
      <c r="A318" s="54" t="s">
        <v>665</v>
      </c>
      <c r="B318" s="57" t="s">
        <v>666</v>
      </c>
      <c r="C318" s="39">
        <v>0.11192274420835624</v>
      </c>
      <c r="D318" s="50">
        <v>0.11259475687732176</v>
      </c>
      <c r="E318" s="55">
        <v>0</v>
      </c>
      <c r="F318" s="56">
        <v>0</v>
      </c>
    </row>
    <row r="319" spans="1:6" x14ac:dyDescent="0.25">
      <c r="A319" s="54" t="s">
        <v>667</v>
      </c>
      <c r="B319" s="49" t="s">
        <v>668</v>
      </c>
      <c r="C319" s="39">
        <v>6.8345561026003504E-2</v>
      </c>
      <c r="D319" s="50">
        <v>7.0108390198484222E-2</v>
      </c>
      <c r="E319" s="55">
        <v>0</v>
      </c>
      <c r="F319" s="56">
        <v>0</v>
      </c>
    </row>
    <row r="320" spans="1:6" x14ac:dyDescent="0.25">
      <c r="A320" s="54" t="s">
        <v>669</v>
      </c>
      <c r="B320" s="49" t="s">
        <v>670</v>
      </c>
      <c r="C320" s="39">
        <v>5.64107845571949E-2</v>
      </c>
      <c r="D320" s="50">
        <v>5.6418949198548701E-2</v>
      </c>
      <c r="E320" s="55">
        <v>0</v>
      </c>
      <c r="F320" s="56">
        <v>0</v>
      </c>
    </row>
    <row r="321" spans="1:6" x14ac:dyDescent="0.25">
      <c r="A321" s="54" t="s">
        <v>671</v>
      </c>
      <c r="B321" s="57" t="s">
        <v>672</v>
      </c>
      <c r="C321" s="39">
        <v>4.8008464800567668E-2</v>
      </c>
      <c r="D321" s="50">
        <v>4.8360370842416102E-2</v>
      </c>
      <c r="E321" s="55">
        <v>0</v>
      </c>
      <c r="F321" s="56">
        <v>0</v>
      </c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MAY 3, 2022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673</v>
      </c>
      <c r="B5" s="49" t="s">
        <v>674</v>
      </c>
      <c r="C5" s="39">
        <v>2.6294089691222609E-3</v>
      </c>
      <c r="D5" s="50">
        <v>2.6552782861848463E-3</v>
      </c>
    </row>
    <row r="6" spans="1:4" x14ac:dyDescent="0.25">
      <c r="A6" s="48" t="s">
        <v>675</v>
      </c>
      <c r="B6" s="49" t="s">
        <v>674</v>
      </c>
      <c r="C6" s="39">
        <v>3.6027001224354571E-3</v>
      </c>
      <c r="D6" s="50">
        <v>3.621119354358836E-3</v>
      </c>
    </row>
    <row r="7" spans="1:4" x14ac:dyDescent="0.25">
      <c r="A7" s="48" t="s">
        <v>676</v>
      </c>
      <c r="B7" s="49" t="s">
        <v>674</v>
      </c>
      <c r="C7" s="39">
        <v>3.8224229547475126E-3</v>
      </c>
      <c r="D7" s="50">
        <v>3.8457142273690638E-3</v>
      </c>
    </row>
    <row r="8" spans="1:4" x14ac:dyDescent="0.25">
      <c r="A8" s="48" t="s">
        <v>677</v>
      </c>
      <c r="B8" s="49" t="s">
        <v>674</v>
      </c>
      <c r="C8" s="39">
        <v>3.4144664096217021E-3</v>
      </c>
      <c r="D8" s="50">
        <v>3.44007425598435E-3</v>
      </c>
    </row>
    <row r="9" spans="1:4" x14ac:dyDescent="0.25">
      <c r="A9" s="48" t="s">
        <v>678</v>
      </c>
      <c r="B9" s="49" t="s">
        <v>679</v>
      </c>
      <c r="C9" s="39">
        <v>2.0347094288894897E-2</v>
      </c>
      <c r="D9" s="50">
        <v>2.031264871815075E-2</v>
      </c>
    </row>
    <row r="10" spans="1:4" x14ac:dyDescent="0.25">
      <c r="A10" s="48" t="s">
        <v>680</v>
      </c>
      <c r="B10" s="49" t="s">
        <v>681</v>
      </c>
      <c r="C10" s="39">
        <v>1.3698305153852033E-2</v>
      </c>
      <c r="D10" s="50">
        <v>1.3699167493552432E-2</v>
      </c>
    </row>
    <row r="11" spans="1:4" x14ac:dyDescent="0.25">
      <c r="A11" s="48" t="s">
        <v>682</v>
      </c>
      <c r="B11" s="49" t="s">
        <v>683</v>
      </c>
      <c r="C11" s="39">
        <v>5.9516683335933008E-3</v>
      </c>
      <c r="D11" s="50">
        <v>5.9705196784308676E-3</v>
      </c>
    </row>
    <row r="12" spans="1:4" x14ac:dyDescent="0.25">
      <c r="A12" s="48" t="s">
        <v>684</v>
      </c>
      <c r="B12" s="49" t="s">
        <v>685</v>
      </c>
      <c r="C12" s="39">
        <v>1.6585549183817036E-3</v>
      </c>
      <c r="D12" s="50">
        <v>1.6540527818227485E-3</v>
      </c>
    </row>
    <row r="13" spans="1:4" x14ac:dyDescent="0.25">
      <c r="A13" s="48" t="s">
        <v>686</v>
      </c>
      <c r="B13" s="49" t="s">
        <v>685</v>
      </c>
      <c r="C13" s="39">
        <v>3.4083366551113381E-3</v>
      </c>
      <c r="D13" s="50">
        <v>3.3955209585834569E-3</v>
      </c>
    </row>
    <row r="14" spans="1:4" x14ac:dyDescent="0.25">
      <c r="A14" s="63" t="s">
        <v>687</v>
      </c>
      <c r="B14" s="49" t="s">
        <v>685</v>
      </c>
      <c r="C14" s="39">
        <v>3.419265947856237E-3</v>
      </c>
      <c r="D14" s="50">
        <v>3.4063923789472822E-3</v>
      </c>
    </row>
    <row r="15" spans="1:4" x14ac:dyDescent="0.25">
      <c r="A15" s="48" t="s">
        <v>688</v>
      </c>
      <c r="B15" s="49" t="s">
        <v>685</v>
      </c>
      <c r="C15" s="39">
        <v>3.423066730591182E-3</v>
      </c>
      <c r="D15" s="50">
        <v>3.4101790640224056E-3</v>
      </c>
    </row>
    <row r="16" spans="1:4" x14ac:dyDescent="0.25">
      <c r="A16" s="48" t="s">
        <v>689</v>
      </c>
      <c r="B16" s="49" t="s">
        <v>690</v>
      </c>
      <c r="C16" s="39">
        <v>4.7870044766639988E-2</v>
      </c>
      <c r="D16" s="50">
        <v>4.7743283386521583E-2</v>
      </c>
    </row>
    <row r="17" spans="1:4" x14ac:dyDescent="0.25">
      <c r="A17" s="63" t="s">
        <v>691</v>
      </c>
      <c r="B17" s="49" t="s">
        <v>692</v>
      </c>
      <c r="C17" s="39">
        <v>5.2024541150874223E-2</v>
      </c>
      <c r="D17" s="50">
        <v>5.2515474039096344E-2</v>
      </c>
    </row>
    <row r="18" spans="1:4" x14ac:dyDescent="0.25">
      <c r="A18" s="63" t="s">
        <v>693</v>
      </c>
      <c r="B18" s="49" t="s">
        <v>694</v>
      </c>
      <c r="C18" s="39">
        <v>5.3018221387874466E-2</v>
      </c>
      <c r="D18" s="50">
        <v>5.3547065759280699E-2</v>
      </c>
    </row>
    <row r="19" spans="1:4" x14ac:dyDescent="0.25">
      <c r="A19" s="63" t="s">
        <v>695</v>
      </c>
      <c r="B19" s="49" t="s">
        <v>696</v>
      </c>
      <c r="C19" s="39">
        <v>3.491964788510888E-2</v>
      </c>
      <c r="D19" s="50">
        <v>3.4568687742689765E-2</v>
      </c>
    </row>
    <row r="20" spans="1:4" x14ac:dyDescent="0.25">
      <c r="A20" s="63" t="s">
        <v>697</v>
      </c>
      <c r="B20" s="49" t="s">
        <v>696</v>
      </c>
      <c r="C20" s="39">
        <v>5.3115230419861104E-2</v>
      </c>
      <c r="D20" s="50">
        <v>5.2581395459837678E-2</v>
      </c>
    </row>
    <row r="21" spans="1:4" x14ac:dyDescent="0.25">
      <c r="A21" s="63" t="s">
        <v>698</v>
      </c>
      <c r="B21" s="53" t="s">
        <v>696</v>
      </c>
      <c r="C21" s="39">
        <v>4.808256388198983E-2</v>
      </c>
      <c r="D21" s="50">
        <v>4.8056872583532445E-2</v>
      </c>
    </row>
    <row r="22" spans="1:4" x14ac:dyDescent="0.25">
      <c r="A22" s="63" t="s">
        <v>699</v>
      </c>
      <c r="B22" s="53" t="s">
        <v>700</v>
      </c>
      <c r="C22" s="39">
        <v>5.1810494428919787E-2</v>
      </c>
      <c r="D22" s="50">
        <v>5.2305324621016752E-2</v>
      </c>
    </row>
    <row r="23" spans="1:4" x14ac:dyDescent="0.25">
      <c r="A23" s="63" t="s">
        <v>701</v>
      </c>
      <c r="B23" s="53" t="s">
        <v>702</v>
      </c>
      <c r="C23" s="39">
        <v>0.1178947285803377</v>
      </c>
      <c r="D23" s="50">
        <v>0.11759529278721953</v>
      </c>
    </row>
    <row r="24" spans="1:4" x14ac:dyDescent="0.25">
      <c r="A24" s="63" t="s">
        <v>703</v>
      </c>
      <c r="B24" s="53" t="s">
        <v>704</v>
      </c>
      <c r="C24" s="39">
        <v>5.7102036963999278E-2</v>
      </c>
      <c r="D24" s="50">
        <v>5.7252432725411452E-2</v>
      </c>
    </row>
    <row r="25" spans="1:4" x14ac:dyDescent="0.25">
      <c r="A25" s="63" t="s">
        <v>705</v>
      </c>
      <c r="B25" s="53" t="s">
        <v>706</v>
      </c>
      <c r="C25" s="39">
        <v>5.2701486524145469E-2</v>
      </c>
      <c r="D25" s="50">
        <v>5.3244281311328218E-2</v>
      </c>
    </row>
    <row r="26" spans="1:4" x14ac:dyDescent="0.25">
      <c r="A26" s="63" t="s">
        <v>707</v>
      </c>
      <c r="B26" s="53" t="s">
        <v>708</v>
      </c>
      <c r="C26" s="39">
        <v>8.9013215348182559E-2</v>
      </c>
      <c r="D26" s="50">
        <v>8.9143676670932925E-2</v>
      </c>
    </row>
    <row r="27" spans="1:4" x14ac:dyDescent="0.25">
      <c r="A27" s="63" t="s">
        <v>709</v>
      </c>
      <c r="B27" s="53" t="s">
        <v>710</v>
      </c>
      <c r="C27" s="39">
        <v>5.9912865721537645E-2</v>
      </c>
      <c r="D27" s="50">
        <v>6.0000285193109661E-2</v>
      </c>
    </row>
    <row r="28" spans="1:4" x14ac:dyDescent="0.25">
      <c r="A28" s="63" t="s">
        <v>711</v>
      </c>
      <c r="B28" s="53" t="s">
        <v>712</v>
      </c>
      <c r="C28" s="39">
        <v>5.2701486524145469E-2</v>
      </c>
      <c r="D28" s="50">
        <v>5.3244281311328218E-2</v>
      </c>
    </row>
    <row r="29" spans="1:4" x14ac:dyDescent="0.25">
      <c r="A29" s="63" t="s">
        <v>713</v>
      </c>
      <c r="B29" s="53" t="s">
        <v>714</v>
      </c>
      <c r="C29" s="39">
        <v>3.9349255502416455E-2</v>
      </c>
      <c r="D29" s="50">
        <v>4.0050266499435092E-2</v>
      </c>
    </row>
    <row r="30" spans="1:4" x14ac:dyDescent="0.25">
      <c r="A30" s="63" t="s">
        <v>715</v>
      </c>
      <c r="B30" s="53" t="s">
        <v>716</v>
      </c>
      <c r="C30" s="39">
        <v>0.11232149357685006</v>
      </c>
      <c r="D30" s="50">
        <v>0.11214198406365258</v>
      </c>
    </row>
    <row r="31" spans="1:4" x14ac:dyDescent="0.25">
      <c r="A31" s="63"/>
      <c r="B31" s="53"/>
      <c r="C31" s="39"/>
      <c r="D31" s="50"/>
    </row>
    <row r="32" spans="1:4" x14ac:dyDescent="0.25">
      <c r="A32" s="63"/>
      <c r="B32" s="53"/>
      <c r="C32" s="39"/>
      <c r="D32" s="50"/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MAY 3, 2022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717</v>
      </c>
      <c r="B5" s="38" t="s">
        <v>69</v>
      </c>
      <c r="C5" s="64">
        <v>0.10843585354046965</v>
      </c>
      <c r="D5" s="40">
        <v>0.1085444418647768</v>
      </c>
    </row>
    <row r="6" spans="1:4" x14ac:dyDescent="0.25">
      <c r="A6" s="48" t="s">
        <v>718</v>
      </c>
      <c r="B6" s="49" t="s">
        <v>53</v>
      </c>
      <c r="C6" s="39">
        <v>0.14468644666034752</v>
      </c>
      <c r="D6" s="45">
        <v>0.14584919997617496</v>
      </c>
    </row>
    <row r="7" spans="1:4" x14ac:dyDescent="0.25">
      <c r="A7" s="48" t="s">
        <v>719</v>
      </c>
      <c r="B7" s="49" t="s">
        <v>63</v>
      </c>
      <c r="C7" s="39">
        <v>6.794267152802104E-2</v>
      </c>
      <c r="D7" s="50">
        <v>6.7940148466251446E-2</v>
      </c>
    </row>
    <row r="8" spans="1:4" x14ac:dyDescent="0.25">
      <c r="A8" s="48" t="s">
        <v>720</v>
      </c>
      <c r="B8" s="49" t="s">
        <v>71</v>
      </c>
      <c r="C8" s="39">
        <v>0.12116231395887476</v>
      </c>
      <c r="D8" s="50">
        <v>0.12082873690709811</v>
      </c>
    </row>
    <row r="9" spans="1:4" x14ac:dyDescent="0.25">
      <c r="A9" s="48" t="s">
        <v>721</v>
      </c>
      <c r="B9" s="49" t="s">
        <v>41</v>
      </c>
      <c r="C9" s="39">
        <v>0.12239107925518011</v>
      </c>
      <c r="D9" s="45">
        <v>0.12207594858056357</v>
      </c>
    </row>
    <row r="10" spans="1:4" x14ac:dyDescent="0.25">
      <c r="A10" s="48" t="s">
        <v>722</v>
      </c>
      <c r="B10" s="49" t="s">
        <v>91</v>
      </c>
      <c r="C10" s="39">
        <v>5.6962780473834455E-2</v>
      </c>
      <c r="D10" s="50">
        <v>5.8180097610736954E-2</v>
      </c>
    </row>
    <row r="11" spans="1:4" x14ac:dyDescent="0.25">
      <c r="A11" s="48" t="s">
        <v>723</v>
      </c>
      <c r="B11" s="49" t="s">
        <v>111</v>
      </c>
      <c r="C11" s="39">
        <v>7.1321236195552321E-2</v>
      </c>
      <c r="D11" s="45">
        <v>7.2125906648688135E-2</v>
      </c>
    </row>
    <row r="12" spans="1:4" x14ac:dyDescent="0.25">
      <c r="A12" s="48" t="s">
        <v>724</v>
      </c>
      <c r="B12" s="49" t="s">
        <v>159</v>
      </c>
      <c r="C12" s="39">
        <v>7.3448149127493589E-2</v>
      </c>
      <c r="D12" s="50">
        <v>7.3387762179291549E-2</v>
      </c>
    </row>
    <row r="13" spans="1:4" x14ac:dyDescent="0.25">
      <c r="A13" s="48" t="s">
        <v>725</v>
      </c>
      <c r="B13" s="49" t="s">
        <v>167</v>
      </c>
      <c r="C13" s="39">
        <v>0.14670932358576727</v>
      </c>
      <c r="D13" s="45">
        <v>0.14646000362889841</v>
      </c>
    </row>
    <row r="14" spans="1:4" x14ac:dyDescent="0.25">
      <c r="A14" s="48" t="s">
        <v>726</v>
      </c>
      <c r="B14" s="49" t="s">
        <v>499</v>
      </c>
      <c r="C14" s="39">
        <v>0.10563243836991287</v>
      </c>
      <c r="D14" s="50">
        <v>0.10538359522332527</v>
      </c>
    </row>
    <row r="15" spans="1:4" x14ac:dyDescent="0.25">
      <c r="A15" s="48" t="s">
        <v>727</v>
      </c>
      <c r="B15" s="49" t="s">
        <v>163</v>
      </c>
      <c r="C15" s="39">
        <v>6.7737377877067781E-2</v>
      </c>
      <c r="D15" s="45">
        <v>6.8279421687303554E-2</v>
      </c>
    </row>
    <row r="16" spans="1:4" x14ac:dyDescent="0.25">
      <c r="A16" s="48" t="s">
        <v>728</v>
      </c>
      <c r="B16" s="49" t="s">
        <v>161</v>
      </c>
      <c r="C16" s="39">
        <v>0.12379550642429435</v>
      </c>
      <c r="D16" s="50">
        <v>0.12352246523457391</v>
      </c>
    </row>
    <row r="17" spans="1:4" x14ac:dyDescent="0.25">
      <c r="A17" s="48" t="s">
        <v>729</v>
      </c>
      <c r="B17" s="49" t="s">
        <v>179</v>
      </c>
      <c r="C17" s="39">
        <v>7.1148165380131745E-2</v>
      </c>
      <c r="D17" s="45">
        <v>7.103980283657399E-2</v>
      </c>
    </row>
    <row r="18" spans="1:4" x14ac:dyDescent="0.25">
      <c r="A18" s="48" t="s">
        <v>730</v>
      </c>
      <c r="B18" s="49" t="s">
        <v>151</v>
      </c>
      <c r="C18" s="39">
        <v>9.066524789807158E-2</v>
      </c>
      <c r="D18" s="50">
        <v>9.1112678796593863E-2</v>
      </c>
    </row>
    <row r="19" spans="1:4" x14ac:dyDescent="0.25">
      <c r="A19" s="48" t="s">
        <v>731</v>
      </c>
      <c r="B19" s="49" t="s">
        <v>203</v>
      </c>
      <c r="C19" s="39">
        <v>6.39125352645315E-2</v>
      </c>
      <c r="D19" s="45">
        <v>6.4237497905788477E-2</v>
      </c>
    </row>
    <row r="20" spans="1:4" x14ac:dyDescent="0.25">
      <c r="A20" s="48" t="s">
        <v>732</v>
      </c>
      <c r="B20" s="49" t="s">
        <v>235</v>
      </c>
      <c r="C20" s="39">
        <v>5.9960765073961121E-2</v>
      </c>
      <c r="D20" s="50">
        <v>5.9956400147952324E-2</v>
      </c>
    </row>
    <row r="21" spans="1:4" x14ac:dyDescent="0.25">
      <c r="A21" s="48" t="s">
        <v>733</v>
      </c>
      <c r="B21" s="49" t="s">
        <v>623</v>
      </c>
      <c r="C21" s="39">
        <v>0.10837008816044763</v>
      </c>
      <c r="D21" s="45">
        <v>0.1082059501091618</v>
      </c>
    </row>
    <row r="22" spans="1:4" x14ac:dyDescent="0.25">
      <c r="A22" s="48" t="s">
        <v>734</v>
      </c>
      <c r="B22" s="49" t="s">
        <v>233</v>
      </c>
      <c r="C22" s="39">
        <v>6.4544374932244505E-2</v>
      </c>
      <c r="D22" s="50">
        <v>6.454216146336067E-2</v>
      </c>
    </row>
    <row r="23" spans="1:4" x14ac:dyDescent="0.25">
      <c r="A23" s="48" t="s">
        <v>735</v>
      </c>
      <c r="B23" s="49" t="s">
        <v>245</v>
      </c>
      <c r="C23" s="39">
        <v>0.27865864834859116</v>
      </c>
      <c r="D23" s="45">
        <v>0.27853958641003884</v>
      </c>
    </row>
    <row r="24" spans="1:4" x14ac:dyDescent="0.25">
      <c r="A24" s="48" t="s">
        <v>736</v>
      </c>
      <c r="B24" s="49" t="s">
        <v>247</v>
      </c>
      <c r="C24" s="39">
        <v>0.27865864834859116</v>
      </c>
      <c r="D24" s="50">
        <v>0.27853958641003884</v>
      </c>
    </row>
    <row r="25" spans="1:4" x14ac:dyDescent="0.25">
      <c r="A25" s="48" t="s">
        <v>737</v>
      </c>
      <c r="B25" s="49" t="s">
        <v>213</v>
      </c>
      <c r="C25" s="39">
        <v>0.27865864834859116</v>
      </c>
      <c r="D25" s="45">
        <v>0.27853958641003884</v>
      </c>
    </row>
    <row r="26" spans="1:4" x14ac:dyDescent="0.25">
      <c r="A26" s="48" t="s">
        <v>738</v>
      </c>
      <c r="B26" s="49" t="s">
        <v>357</v>
      </c>
      <c r="C26" s="39">
        <v>0.13163717993465415</v>
      </c>
      <c r="D26" s="50">
        <v>0.13134704434815619</v>
      </c>
    </row>
    <row r="27" spans="1:4" x14ac:dyDescent="0.25">
      <c r="A27" s="48" t="s">
        <v>739</v>
      </c>
      <c r="B27" s="49" t="s">
        <v>267</v>
      </c>
      <c r="C27" s="39">
        <v>4.9079721012272273E-2</v>
      </c>
      <c r="D27" s="45">
        <v>4.9770741091196377E-2</v>
      </c>
    </row>
    <row r="28" spans="1:4" x14ac:dyDescent="0.25">
      <c r="A28" s="48" t="s">
        <v>740</v>
      </c>
      <c r="B28" s="49" t="s">
        <v>259</v>
      </c>
      <c r="C28" s="39">
        <v>9.8255530614922704E-2</v>
      </c>
      <c r="D28" s="50">
        <v>9.8084709841385995E-2</v>
      </c>
    </row>
    <row r="29" spans="1:4" x14ac:dyDescent="0.25">
      <c r="A29" s="48" t="s">
        <v>741</v>
      </c>
      <c r="B29" s="49" t="s">
        <v>277</v>
      </c>
      <c r="C29" s="39">
        <v>6.6491184948971618E-2</v>
      </c>
      <c r="D29" s="45">
        <v>6.6597023312820192E-2</v>
      </c>
    </row>
    <row r="30" spans="1:4" x14ac:dyDescent="0.25">
      <c r="A30" s="48" t="s">
        <v>742</v>
      </c>
      <c r="B30" s="49" t="s">
        <v>325</v>
      </c>
      <c r="C30" s="39">
        <v>7.0288952970929075E-2</v>
      </c>
      <c r="D30" s="50">
        <v>7.0188051489411402E-2</v>
      </c>
    </row>
    <row r="31" spans="1:4" x14ac:dyDescent="0.25">
      <c r="A31" s="48" t="s">
        <v>743</v>
      </c>
      <c r="B31" s="49" t="s">
        <v>279</v>
      </c>
      <c r="C31" s="39">
        <v>0.13144071372448457</v>
      </c>
      <c r="D31" s="45">
        <v>0.13141870471790779</v>
      </c>
    </row>
    <row r="32" spans="1:4" x14ac:dyDescent="0.25">
      <c r="A32" s="48" t="s">
        <v>744</v>
      </c>
      <c r="B32" s="49" t="s">
        <v>289</v>
      </c>
      <c r="C32" s="39">
        <v>4.3618234371922075E-2</v>
      </c>
      <c r="D32" s="50">
        <v>4.4116012423706129E-2</v>
      </c>
    </row>
    <row r="33" spans="1:4" x14ac:dyDescent="0.25">
      <c r="A33" s="48" t="s">
        <v>745</v>
      </c>
      <c r="B33" s="49" t="s">
        <v>249</v>
      </c>
      <c r="C33" s="39">
        <v>0.27865864834859116</v>
      </c>
      <c r="D33" s="45">
        <v>0.27853958641003884</v>
      </c>
    </row>
    <row r="34" spans="1:4" x14ac:dyDescent="0.25">
      <c r="A34" s="48" t="s">
        <v>746</v>
      </c>
      <c r="B34" s="49" t="s">
        <v>295</v>
      </c>
      <c r="C34" s="39">
        <v>0.28082965863566672</v>
      </c>
      <c r="D34" s="50">
        <v>0.28076195905305484</v>
      </c>
    </row>
    <row r="35" spans="1:4" x14ac:dyDescent="0.25">
      <c r="A35" s="48" t="s">
        <v>747</v>
      </c>
      <c r="B35" s="49" t="s">
        <v>319</v>
      </c>
      <c r="C35" s="39">
        <v>8.3565509984820735E-2</v>
      </c>
      <c r="D35" s="45">
        <v>8.349336267539828E-2</v>
      </c>
    </row>
    <row r="36" spans="1:4" x14ac:dyDescent="0.25">
      <c r="A36" s="48" t="s">
        <v>748</v>
      </c>
      <c r="B36" s="49" t="s">
        <v>629</v>
      </c>
      <c r="C36" s="39">
        <v>4.9272788145950389E-2</v>
      </c>
      <c r="D36" s="50">
        <v>4.9694179489821431E-2</v>
      </c>
    </row>
    <row r="37" spans="1:4" x14ac:dyDescent="0.25">
      <c r="A37" s="48" t="s">
        <v>749</v>
      </c>
      <c r="B37" s="49" t="s">
        <v>321</v>
      </c>
      <c r="C37" s="39">
        <v>5.9262323876745432E-2</v>
      </c>
      <c r="D37" s="45">
        <v>5.9241255423835848E-2</v>
      </c>
    </row>
    <row r="38" spans="1:4" x14ac:dyDescent="0.25">
      <c r="A38" s="48" t="s">
        <v>750</v>
      </c>
      <c r="B38" s="49" t="s">
        <v>461</v>
      </c>
      <c r="C38" s="39">
        <v>6.042981143681736E-2</v>
      </c>
      <c r="D38" s="50">
        <v>6.1489596977514452E-2</v>
      </c>
    </row>
    <row r="39" spans="1:4" x14ac:dyDescent="0.25">
      <c r="A39" s="48" t="s">
        <v>751</v>
      </c>
      <c r="B39" s="49" t="s">
        <v>633</v>
      </c>
      <c r="C39" s="39">
        <v>4.8337960002476268E-2</v>
      </c>
      <c r="D39" s="45">
        <v>4.8877064132518716E-2</v>
      </c>
    </row>
    <row r="40" spans="1:4" x14ac:dyDescent="0.25">
      <c r="A40" s="48" t="s">
        <v>752</v>
      </c>
      <c r="B40" s="49" t="s">
        <v>341</v>
      </c>
      <c r="C40" s="39">
        <v>7.4090424993157253E-2</v>
      </c>
      <c r="D40" s="50">
        <v>7.4093874024141013E-2</v>
      </c>
    </row>
    <row r="41" spans="1:4" x14ac:dyDescent="0.25">
      <c r="A41" s="48" t="s">
        <v>753</v>
      </c>
      <c r="B41" s="49" t="s">
        <v>495</v>
      </c>
      <c r="C41" s="39">
        <v>6.771300768832951E-2</v>
      </c>
      <c r="D41" s="45">
        <v>6.7844362655163581E-2</v>
      </c>
    </row>
    <row r="42" spans="1:4" x14ac:dyDescent="0.25">
      <c r="A42" s="48" t="s">
        <v>754</v>
      </c>
      <c r="B42" s="49" t="s">
        <v>349</v>
      </c>
      <c r="C42" s="39">
        <v>6.4482585265381032E-2</v>
      </c>
      <c r="D42" s="50">
        <v>6.4337771119638634E-2</v>
      </c>
    </row>
    <row r="43" spans="1:4" x14ac:dyDescent="0.25">
      <c r="A43" s="48" t="s">
        <v>755</v>
      </c>
      <c r="B43" s="49" t="s">
        <v>365</v>
      </c>
      <c r="C43" s="39">
        <v>0.16120719317692112</v>
      </c>
      <c r="D43" s="45">
        <v>0.16080579007477183</v>
      </c>
    </row>
    <row r="44" spans="1:4" x14ac:dyDescent="0.25">
      <c r="A44" s="48" t="s">
        <v>756</v>
      </c>
      <c r="B44" s="49" t="s">
        <v>231</v>
      </c>
      <c r="C44" s="39">
        <v>4.480787337345217E-2</v>
      </c>
      <c r="D44" s="50">
        <v>4.7796954134386518E-2</v>
      </c>
    </row>
    <row r="45" spans="1:4" x14ac:dyDescent="0.25">
      <c r="A45" s="48" t="s">
        <v>757</v>
      </c>
      <c r="B45" s="49" t="s">
        <v>377</v>
      </c>
      <c r="C45" s="39">
        <v>8.8822986557430914E-2</v>
      </c>
      <c r="D45" s="45">
        <v>8.8656634164813494E-2</v>
      </c>
    </row>
    <row r="46" spans="1:4" x14ac:dyDescent="0.25">
      <c r="A46" s="48" t="s">
        <v>758</v>
      </c>
      <c r="B46" s="49" t="s">
        <v>381</v>
      </c>
      <c r="C46" s="39">
        <v>0.11170702752899102</v>
      </c>
      <c r="D46" s="50">
        <v>0.11207743890111549</v>
      </c>
    </row>
    <row r="47" spans="1:4" x14ac:dyDescent="0.25">
      <c r="A47" s="48" t="s">
        <v>759</v>
      </c>
      <c r="B47" s="49" t="s">
        <v>301</v>
      </c>
      <c r="C47" s="39">
        <v>0.15597557433027917</v>
      </c>
      <c r="D47" s="45">
        <v>0.15558001578523209</v>
      </c>
    </row>
    <row r="48" spans="1:4" x14ac:dyDescent="0.25">
      <c r="A48" s="48" t="s">
        <v>760</v>
      </c>
      <c r="B48" s="49" t="s">
        <v>329</v>
      </c>
      <c r="C48" s="39">
        <v>9.985967905801818E-2</v>
      </c>
      <c r="D48" s="50">
        <v>9.9610861823957009E-2</v>
      </c>
    </row>
    <row r="49" spans="1:4" x14ac:dyDescent="0.25">
      <c r="A49" s="48" t="s">
        <v>761</v>
      </c>
      <c r="B49" s="49" t="s">
        <v>385</v>
      </c>
      <c r="C49" s="39">
        <v>5.9438096883584285E-2</v>
      </c>
      <c r="D49" s="45">
        <v>5.9272970228195436E-2</v>
      </c>
    </row>
    <row r="50" spans="1:4" x14ac:dyDescent="0.25">
      <c r="A50" s="48" t="s">
        <v>762</v>
      </c>
      <c r="B50" s="49" t="s">
        <v>389</v>
      </c>
      <c r="C50" s="39">
        <v>0.13587840696338643</v>
      </c>
      <c r="D50" s="50">
        <v>0.13550043823302271</v>
      </c>
    </row>
    <row r="51" spans="1:4" x14ac:dyDescent="0.25">
      <c r="A51" s="48" t="s">
        <v>763</v>
      </c>
      <c r="B51" s="49" t="s">
        <v>391</v>
      </c>
      <c r="C51" s="39">
        <v>7.4769660804681129E-2</v>
      </c>
      <c r="D51" s="45">
        <v>7.4728341011337296E-2</v>
      </c>
    </row>
    <row r="52" spans="1:4" x14ac:dyDescent="0.25">
      <c r="A52" s="48" t="s">
        <v>764</v>
      </c>
      <c r="B52" s="49" t="s">
        <v>269</v>
      </c>
      <c r="C52" s="39">
        <v>9.3439494878642393E-2</v>
      </c>
      <c r="D52" s="50">
        <v>9.3297146515615284E-2</v>
      </c>
    </row>
    <row r="53" spans="1:4" x14ac:dyDescent="0.25">
      <c r="A53" s="48" t="s">
        <v>765</v>
      </c>
      <c r="B53" s="49" t="s">
        <v>171</v>
      </c>
      <c r="C53" s="39">
        <v>0.19324017211601904</v>
      </c>
      <c r="D53" s="45">
        <v>0.19321026207442249</v>
      </c>
    </row>
    <row r="54" spans="1:4" x14ac:dyDescent="0.25">
      <c r="A54" s="48" t="s">
        <v>766</v>
      </c>
      <c r="B54" s="49" t="s">
        <v>113</v>
      </c>
      <c r="C54" s="39">
        <v>6.4525351854544874E-2</v>
      </c>
      <c r="D54" s="50">
        <v>6.4512888572581251E-2</v>
      </c>
    </row>
    <row r="55" spans="1:4" x14ac:dyDescent="0.25">
      <c r="A55" s="48" t="s">
        <v>767</v>
      </c>
      <c r="B55" s="49" t="s">
        <v>405</v>
      </c>
      <c r="C55" s="39">
        <v>0.12513942342749984</v>
      </c>
      <c r="D55" s="45">
        <v>0.12533672454281186</v>
      </c>
    </row>
    <row r="56" spans="1:4" x14ac:dyDescent="0.25">
      <c r="A56" s="48" t="s">
        <v>768</v>
      </c>
      <c r="B56" s="49" t="s">
        <v>45</v>
      </c>
      <c r="C56" s="39">
        <v>0.2946038578209037</v>
      </c>
      <c r="D56" s="50">
        <v>0.29389657097964761</v>
      </c>
    </row>
    <row r="57" spans="1:4" x14ac:dyDescent="0.25">
      <c r="A57" s="48" t="s">
        <v>769</v>
      </c>
      <c r="B57" s="49" t="s">
        <v>135</v>
      </c>
      <c r="C57" s="39">
        <v>0.15894055061910561</v>
      </c>
      <c r="D57" s="45">
        <v>0.15852890183724033</v>
      </c>
    </row>
    <row r="58" spans="1:4" x14ac:dyDescent="0.25">
      <c r="A58" s="48" t="s">
        <v>770</v>
      </c>
      <c r="B58" s="49" t="s">
        <v>425</v>
      </c>
      <c r="C58" s="39">
        <v>7.6394341927361636E-2</v>
      </c>
      <c r="D58" s="50">
        <v>7.6400622089543832E-2</v>
      </c>
    </row>
    <row r="59" spans="1:4" x14ac:dyDescent="0.25">
      <c r="A59" s="48" t="s">
        <v>771</v>
      </c>
      <c r="B59" s="49" t="s">
        <v>551</v>
      </c>
      <c r="C59" s="39">
        <v>0.13422750495042274</v>
      </c>
      <c r="D59" s="45">
        <v>0.1341289447420298</v>
      </c>
    </row>
    <row r="60" spans="1:4" x14ac:dyDescent="0.25">
      <c r="A60" s="48" t="s">
        <v>772</v>
      </c>
      <c r="B60" s="49" t="s">
        <v>607</v>
      </c>
      <c r="C60" s="39">
        <v>0.12950957416263797</v>
      </c>
      <c r="D60" s="50">
        <v>0.12938153758578186</v>
      </c>
    </row>
    <row r="61" spans="1:4" x14ac:dyDescent="0.25">
      <c r="A61" s="48" t="s">
        <v>773</v>
      </c>
      <c r="B61" s="49" t="s">
        <v>443</v>
      </c>
      <c r="C61" s="39">
        <v>7.3679023310624731E-2</v>
      </c>
      <c r="D61" s="45">
        <v>7.3799543339924251E-2</v>
      </c>
    </row>
    <row r="62" spans="1:4" x14ac:dyDescent="0.25">
      <c r="A62" s="48" t="s">
        <v>774</v>
      </c>
      <c r="B62" s="49" t="s">
        <v>441</v>
      </c>
      <c r="C62" s="39">
        <v>6.5320659787405519E-2</v>
      </c>
      <c r="D62" s="50">
        <v>6.5186839252112203E-2</v>
      </c>
    </row>
    <row r="63" spans="1:4" x14ac:dyDescent="0.25">
      <c r="A63" s="48" t="s">
        <v>775</v>
      </c>
      <c r="B63" s="49" t="s">
        <v>353</v>
      </c>
      <c r="C63" s="39">
        <v>7.3771784055875048E-2</v>
      </c>
      <c r="D63" s="45">
        <v>7.356198309639711E-2</v>
      </c>
    </row>
    <row r="64" spans="1:4" x14ac:dyDescent="0.25">
      <c r="A64" s="48" t="s">
        <v>776</v>
      </c>
      <c r="B64" s="49" t="s">
        <v>67</v>
      </c>
      <c r="C64" s="39">
        <v>8.5390599028365821E-2</v>
      </c>
      <c r="D64" s="45">
        <v>8.5958683445587353E-2</v>
      </c>
    </row>
    <row r="65" spans="1:4" x14ac:dyDescent="0.25">
      <c r="A65" s="48" t="s">
        <v>777</v>
      </c>
      <c r="B65" s="49" t="s">
        <v>457</v>
      </c>
      <c r="C65" s="39">
        <v>7.2706283715016432E-2</v>
      </c>
      <c r="D65" s="45">
        <v>7.2695712890326405E-2</v>
      </c>
    </row>
    <row r="66" spans="1:4" x14ac:dyDescent="0.25">
      <c r="A66" s="48" t="s">
        <v>778</v>
      </c>
      <c r="B66" s="49" t="s">
        <v>117</v>
      </c>
      <c r="C66" s="39">
        <v>0.27865864834859116</v>
      </c>
      <c r="D66" s="45">
        <v>0.27853958641003884</v>
      </c>
    </row>
    <row r="67" spans="1:4" x14ac:dyDescent="0.25">
      <c r="A67" s="48" t="s">
        <v>779</v>
      </c>
      <c r="B67" s="49" t="s">
        <v>559</v>
      </c>
      <c r="C67" s="39">
        <v>5.6786680605492558E-2</v>
      </c>
      <c r="D67" s="45">
        <v>6.0613197772315941E-2</v>
      </c>
    </row>
    <row r="68" spans="1:4" x14ac:dyDescent="0.25">
      <c r="A68" s="48" t="s">
        <v>780</v>
      </c>
      <c r="B68" s="49" t="s">
        <v>103</v>
      </c>
      <c r="C68" s="39">
        <v>8.4693976967912782E-2</v>
      </c>
      <c r="D68" s="45">
        <v>8.4849231077278445E-2</v>
      </c>
    </row>
    <row r="69" spans="1:4" x14ac:dyDescent="0.25">
      <c r="A69" s="48" t="s">
        <v>781</v>
      </c>
      <c r="B69" s="49" t="s">
        <v>557</v>
      </c>
      <c r="C69" s="39">
        <v>7.5248442370861673E-2</v>
      </c>
      <c r="D69" s="45">
        <v>7.6036687496870509E-2</v>
      </c>
    </row>
    <row r="70" spans="1:4" x14ac:dyDescent="0.25">
      <c r="A70" s="48" t="s">
        <v>782</v>
      </c>
      <c r="B70" s="49" t="s">
        <v>465</v>
      </c>
      <c r="C70" s="39">
        <v>7.9634836508028523E-2</v>
      </c>
      <c r="D70" s="45">
        <v>8.0192430040172097E-2</v>
      </c>
    </row>
    <row r="71" spans="1:4" x14ac:dyDescent="0.25">
      <c r="A71" s="48" t="s">
        <v>783</v>
      </c>
      <c r="B71" s="49" t="s">
        <v>473</v>
      </c>
      <c r="C71" s="39">
        <v>6.7038457894996378E-2</v>
      </c>
      <c r="D71" s="45">
        <v>6.7189472637631059E-2</v>
      </c>
    </row>
    <row r="72" spans="1:4" x14ac:dyDescent="0.25">
      <c r="A72" s="48" t="s">
        <v>784</v>
      </c>
      <c r="B72" s="49" t="s">
        <v>475</v>
      </c>
      <c r="C72" s="39">
        <v>6.8460755427156753E-2</v>
      </c>
      <c r="D72" s="45">
        <v>6.8334224884335826E-2</v>
      </c>
    </row>
    <row r="73" spans="1:4" x14ac:dyDescent="0.25">
      <c r="A73" s="48" t="s">
        <v>785</v>
      </c>
      <c r="B73" s="49" t="s">
        <v>483</v>
      </c>
      <c r="C73" s="39">
        <v>0.2312758020732778</v>
      </c>
      <c r="D73" s="45">
        <v>0.23087933134841826</v>
      </c>
    </row>
    <row r="74" spans="1:4" x14ac:dyDescent="0.25">
      <c r="A74" s="48" t="s">
        <v>786</v>
      </c>
      <c r="B74" s="49" t="s">
        <v>493</v>
      </c>
      <c r="C74" s="39">
        <v>5.3679209756459588E-2</v>
      </c>
      <c r="D74" s="45">
        <v>5.366607034601787E-2</v>
      </c>
    </row>
    <row r="75" spans="1:4" x14ac:dyDescent="0.25">
      <c r="A75" s="48" t="s">
        <v>787</v>
      </c>
      <c r="B75" s="49" t="s">
        <v>515</v>
      </c>
      <c r="C75" s="39">
        <v>0.13187261639759795</v>
      </c>
      <c r="D75" s="45">
        <v>0.13179743019573609</v>
      </c>
    </row>
    <row r="76" spans="1:4" x14ac:dyDescent="0.25">
      <c r="A76" s="48" t="s">
        <v>788</v>
      </c>
      <c r="B76" s="49" t="s">
        <v>77</v>
      </c>
      <c r="C76" s="39">
        <v>8.5043263205715675E-2</v>
      </c>
      <c r="D76" s="45">
        <v>8.5181729298910547E-2</v>
      </c>
    </row>
    <row r="77" spans="1:4" x14ac:dyDescent="0.25">
      <c r="A77" s="48" t="s">
        <v>789</v>
      </c>
      <c r="B77" s="49" t="s">
        <v>527</v>
      </c>
      <c r="C77" s="39">
        <v>4.6354503887249092E-2</v>
      </c>
      <c r="D77" s="45">
        <v>4.6974730590202109E-2</v>
      </c>
    </row>
    <row r="78" spans="1:4" x14ac:dyDescent="0.25">
      <c r="A78" s="48" t="s">
        <v>790</v>
      </c>
      <c r="B78" s="49" t="s">
        <v>535</v>
      </c>
      <c r="C78" s="39">
        <v>7.3071121045414994E-2</v>
      </c>
      <c r="D78" s="45">
        <v>7.2994206134869816E-2</v>
      </c>
    </row>
    <row r="79" spans="1:4" x14ac:dyDescent="0.25">
      <c r="A79" s="48" t="s">
        <v>791</v>
      </c>
      <c r="B79" s="49" t="s">
        <v>243</v>
      </c>
      <c r="C79" s="39">
        <v>0.27865864834859116</v>
      </c>
      <c r="D79" s="45">
        <v>0.27853958641003884</v>
      </c>
    </row>
    <row r="80" spans="1:4" x14ac:dyDescent="0.25">
      <c r="A80" s="48" t="s">
        <v>792</v>
      </c>
      <c r="B80" s="49" t="s">
        <v>539</v>
      </c>
      <c r="C80" s="39">
        <v>0.18928899331990792</v>
      </c>
      <c r="D80" s="45">
        <v>0.18896888573922629</v>
      </c>
    </row>
    <row r="81" spans="1:4" x14ac:dyDescent="0.25">
      <c r="A81" s="48" t="s">
        <v>793</v>
      </c>
      <c r="B81" s="49" t="s">
        <v>47</v>
      </c>
      <c r="C81" s="39">
        <v>5.4550440052847808E-2</v>
      </c>
      <c r="D81" s="45">
        <v>5.4539645290148174E-2</v>
      </c>
    </row>
    <row r="82" spans="1:4" x14ac:dyDescent="0.25">
      <c r="A82" s="48" t="s">
        <v>794</v>
      </c>
      <c r="B82" s="49" t="s">
        <v>115</v>
      </c>
      <c r="C82" s="39">
        <v>0.27865864834859116</v>
      </c>
      <c r="D82" s="45">
        <v>0.27853958641003884</v>
      </c>
    </row>
    <row r="83" spans="1:4" x14ac:dyDescent="0.25">
      <c r="A83" s="48" t="s">
        <v>795</v>
      </c>
      <c r="B83" s="49" t="s">
        <v>119</v>
      </c>
      <c r="C83" s="39">
        <v>0.27865864834859116</v>
      </c>
      <c r="D83" s="45">
        <v>0.27853958641003884</v>
      </c>
    </row>
    <row r="84" spans="1:4" x14ac:dyDescent="0.25">
      <c r="A84" s="48" t="s">
        <v>796</v>
      </c>
      <c r="B84" s="49" t="s">
        <v>183</v>
      </c>
      <c r="C84" s="39">
        <v>5.1380476396729741E-2</v>
      </c>
      <c r="D84" s="45">
        <v>5.1440639665151867E-2</v>
      </c>
    </row>
    <row r="85" spans="1:4" x14ac:dyDescent="0.25">
      <c r="A85" s="48" t="s">
        <v>797</v>
      </c>
      <c r="B85" s="49" t="s">
        <v>185</v>
      </c>
      <c r="C85" s="39">
        <v>0.1682921220342985</v>
      </c>
      <c r="D85" s="45">
        <v>0.16894239248157844</v>
      </c>
    </row>
    <row r="86" spans="1:4" x14ac:dyDescent="0.25">
      <c r="A86" s="48" t="s">
        <v>798</v>
      </c>
      <c r="B86" s="49" t="s">
        <v>177</v>
      </c>
      <c r="C86" s="39">
        <v>9.0319001174575975E-2</v>
      </c>
      <c r="D86" s="45">
        <v>9.1125993373432357E-2</v>
      </c>
    </row>
    <row r="87" spans="1:4" x14ac:dyDescent="0.25">
      <c r="A87" s="48" t="s">
        <v>799</v>
      </c>
      <c r="B87" s="49" t="s">
        <v>575</v>
      </c>
      <c r="C87" s="39">
        <v>0.16087794387104656</v>
      </c>
      <c r="D87" s="45">
        <v>0.16080180853471662</v>
      </c>
    </row>
    <row r="88" spans="1:4" x14ac:dyDescent="0.25">
      <c r="A88" s="48" t="s">
        <v>800</v>
      </c>
      <c r="B88" s="49" t="s">
        <v>427</v>
      </c>
      <c r="C88" s="39">
        <v>0.19284718108681162</v>
      </c>
      <c r="D88" s="45">
        <v>0.19245630184419887</v>
      </c>
    </row>
    <row r="89" spans="1:4" x14ac:dyDescent="0.25">
      <c r="A89" s="48" t="s">
        <v>801</v>
      </c>
      <c r="B89" s="49" t="s">
        <v>43</v>
      </c>
      <c r="C89" s="39">
        <v>0.1681096062205599</v>
      </c>
      <c r="D89" s="45">
        <v>0.16797347872433477</v>
      </c>
    </row>
    <row r="90" spans="1:4" x14ac:dyDescent="0.25">
      <c r="A90" s="48" t="s">
        <v>802</v>
      </c>
      <c r="B90" s="49" t="s">
        <v>593</v>
      </c>
      <c r="C90" s="39">
        <v>7.8928506017745315E-2</v>
      </c>
      <c r="D90" s="45">
        <v>7.9391919417302503E-2</v>
      </c>
    </row>
    <row r="91" spans="1:4" x14ac:dyDescent="0.25">
      <c r="A91" s="48" t="s">
        <v>803</v>
      </c>
      <c r="B91" s="49" t="s">
        <v>599</v>
      </c>
      <c r="C91" s="39">
        <v>0.2372959747863165</v>
      </c>
      <c r="D91" s="45">
        <v>0.23763069265178507</v>
      </c>
    </row>
    <row r="92" spans="1:4" x14ac:dyDescent="0.25">
      <c r="A92" s="48" t="s">
        <v>804</v>
      </c>
      <c r="B92" s="49" t="s">
        <v>287</v>
      </c>
      <c r="C92" s="39">
        <v>6.5231107861952686E-2</v>
      </c>
      <c r="D92" s="45">
        <v>6.5093324799009922E-2</v>
      </c>
    </row>
    <row r="93" spans="1:4" x14ac:dyDescent="0.25">
      <c r="A93" s="48" t="s">
        <v>805</v>
      </c>
      <c r="B93" s="49" t="s">
        <v>605</v>
      </c>
      <c r="C93" s="39">
        <v>6.0336668651466099E-2</v>
      </c>
      <c r="D93" s="45">
        <v>6.0154616582038752E-2</v>
      </c>
    </row>
    <row r="94" spans="1:4" x14ac:dyDescent="0.25">
      <c r="A94" s="48" t="s">
        <v>806</v>
      </c>
      <c r="B94" s="49" t="s">
        <v>595</v>
      </c>
      <c r="C94" s="39">
        <v>0.2246491864894784</v>
      </c>
      <c r="D94" s="45">
        <v>0.22479985949478079</v>
      </c>
    </row>
    <row r="95" spans="1:4" x14ac:dyDescent="0.25">
      <c r="A95" s="48" t="s">
        <v>807</v>
      </c>
      <c r="B95" s="49" t="s">
        <v>619</v>
      </c>
      <c r="C95" s="39">
        <v>1.524145777811613E-2</v>
      </c>
      <c r="D95" s="45">
        <v>1.5248864323315101E-2</v>
      </c>
    </row>
    <row r="96" spans="1:4" x14ac:dyDescent="0.25">
      <c r="A96" s="48" t="s">
        <v>808</v>
      </c>
      <c r="B96" s="49" t="s">
        <v>635</v>
      </c>
      <c r="C96" s="39">
        <v>5.5261455398284663E-2</v>
      </c>
      <c r="D96" s="45">
        <v>5.6498237927080933E-2</v>
      </c>
    </row>
    <row r="97" spans="1:4" x14ac:dyDescent="0.25">
      <c r="A97" s="48" t="s">
        <v>809</v>
      </c>
      <c r="B97" s="49" t="s">
        <v>627</v>
      </c>
      <c r="C97" s="39">
        <v>0.10931020923639524</v>
      </c>
      <c r="D97" s="45">
        <v>0.1090094693541218</v>
      </c>
    </row>
    <row r="98" spans="1:4" x14ac:dyDescent="0.25">
      <c r="A98" s="48" t="s">
        <v>810</v>
      </c>
      <c r="B98" s="49" t="s">
        <v>155</v>
      </c>
      <c r="C98" s="39">
        <v>8.6511377064241959E-2</v>
      </c>
      <c r="D98" s="45">
        <v>8.6512897837972197E-2</v>
      </c>
    </row>
    <row r="99" spans="1:4" x14ac:dyDescent="0.25">
      <c r="A99" s="48" t="s">
        <v>811</v>
      </c>
      <c r="B99" s="49" t="s">
        <v>625</v>
      </c>
      <c r="C99" s="39">
        <v>5.4780355744876087E-2</v>
      </c>
      <c r="D99" s="45">
        <v>5.4916382909760073E-2</v>
      </c>
    </row>
    <row r="100" spans="1:4" x14ac:dyDescent="0.25">
      <c r="A100" s="48" t="s">
        <v>812</v>
      </c>
      <c r="B100" s="49" t="s">
        <v>317</v>
      </c>
      <c r="C100" s="39">
        <v>5.1538853884795885E-2</v>
      </c>
      <c r="D100" s="45">
        <v>5.2012556309547237E-2</v>
      </c>
    </row>
    <row r="101" spans="1:4" x14ac:dyDescent="0.25">
      <c r="A101" s="48" t="s">
        <v>813</v>
      </c>
      <c r="B101" s="49" t="s">
        <v>643</v>
      </c>
      <c r="C101" s="39">
        <v>0.13261222891568153</v>
      </c>
      <c r="D101" s="45">
        <v>0.132609409621785</v>
      </c>
    </row>
    <row r="102" spans="1:4" x14ac:dyDescent="0.25">
      <c r="A102" s="48" t="s">
        <v>814</v>
      </c>
      <c r="B102" s="49" t="s">
        <v>653</v>
      </c>
      <c r="C102" s="39">
        <v>5.8474459631589593E-2</v>
      </c>
      <c r="D102" s="45">
        <v>5.8550420110262472E-2</v>
      </c>
    </row>
    <row r="103" spans="1:4" x14ac:dyDescent="0.25">
      <c r="A103" s="48" t="s">
        <v>815</v>
      </c>
      <c r="B103" s="49" t="s">
        <v>649</v>
      </c>
      <c r="C103" s="39">
        <v>5.1661375980254755E-2</v>
      </c>
      <c r="D103" s="45">
        <v>5.2169223211761623E-2</v>
      </c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"BAX TIER STRUCTURE ON "&amp;'OPTIONS - MARGIN INTERVALS'!A1</f>
        <v>BAX TIER STRUCTURE ON MAY 3,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816</v>
      </c>
      <c r="D5" s="6">
        <v>202206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817</v>
      </c>
      <c r="D6" s="7">
        <v>202209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818</v>
      </c>
      <c r="D7" s="8">
        <v>202212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819</v>
      </c>
      <c r="D8" s="7">
        <v>202303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820</v>
      </c>
      <c r="D9" s="8">
        <v>202306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821</v>
      </c>
      <c r="D10" s="6">
        <v>202309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822</v>
      </c>
      <c r="D11" s="6">
        <v>202312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823</v>
      </c>
      <c r="D12" s="7">
        <v>202403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824</v>
      </c>
      <c r="D13" s="9">
        <v>202406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825</v>
      </c>
      <c r="D14" s="6">
        <v>202409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826</v>
      </c>
      <c r="D15" s="6">
        <v>202412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827</v>
      </c>
      <c r="D16" s="7">
        <v>202503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"INTRA-COMMODITY SPREAD CHARGES - QUARTELY BUTTERFLY ON "&amp;'OPTIONS - MARGIN INTERVALS'!A1</f>
        <v>INTRA-COMMODITY SPREAD CHARGES - QUARTELY BUTTERFLY ON MAY 3,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828</v>
      </c>
      <c r="C21" s="12">
        <v>48</v>
      </c>
      <c r="D21" s="12">
        <v>54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829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830</v>
      </c>
      <c r="C23" s="13">
        <v>156</v>
      </c>
      <c r="D23" s="13">
        <v>158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831</v>
      </c>
      <c r="C24" s="13">
        <v>230</v>
      </c>
      <c r="D24" s="13">
        <v>232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832</v>
      </c>
      <c r="C25" s="13">
        <v>307</v>
      </c>
      <c r="D25" s="13">
        <v>310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833</v>
      </c>
      <c r="C26" s="13">
        <v>293</v>
      </c>
      <c r="D26" s="13">
        <v>296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834</v>
      </c>
      <c r="C27" s="13">
        <v>184</v>
      </c>
      <c r="D27" s="13">
        <v>189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835</v>
      </c>
      <c r="C28" s="13">
        <v>183</v>
      </c>
      <c r="D28" s="13">
        <v>187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836</v>
      </c>
      <c r="C29" s="13">
        <v>276</v>
      </c>
      <c r="D29" s="13">
        <v>279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837</v>
      </c>
      <c r="C30" s="14">
        <v>277</v>
      </c>
      <c r="D30" s="14">
        <v>279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"INTRA-COMMODITY SPREAD CHARGES - SIX-MONTHLY BUTTERFLY ON "&amp;'OPTIONS - MARGIN INTERVALS'!A1</f>
        <v>INTRA-COMMODITY SPREAD CHARGES - SIX-MONTHLY BUTTERFLY ON MAY 3,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2</v>
      </c>
      <c r="C33" s="131" t="s">
        <v>3</v>
      </c>
      <c r="D33" s="13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838</v>
      </c>
      <c r="C35" s="19">
        <v>299</v>
      </c>
      <c r="D35" s="19">
        <v>308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839</v>
      </c>
      <c r="C36" s="19">
        <v>217</v>
      </c>
      <c r="D36" s="19">
        <v>218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840</v>
      </c>
      <c r="C37" s="19">
        <v>290</v>
      </c>
      <c r="D37" s="19">
        <v>287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841</v>
      </c>
      <c r="C38" s="19">
        <v>234</v>
      </c>
      <c r="D38" s="19">
        <v>232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842</v>
      </c>
      <c r="C39" s="19">
        <v>103</v>
      </c>
      <c r="D39" s="19">
        <v>104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843</v>
      </c>
      <c r="C40" s="19">
        <v>86</v>
      </c>
      <c r="D40" s="19">
        <v>86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844</v>
      </c>
      <c r="C41" s="19">
        <v>100</v>
      </c>
      <c r="D41" s="19">
        <v>100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845</v>
      </c>
      <c r="C42" s="20">
        <v>95</v>
      </c>
      <c r="D42" s="20">
        <v>99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"INTRA-COMMODITY SPREAD CHARGES - NINE-MONTHLY BUTTERFLY ON "&amp;'OPTIONS - MARGIN INTERVALS'!A1</f>
        <v>INTRA-COMMODITY SPREAD CHARGES - NINE-MONTHLY BUTTERFLY ON MAY 3,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2</v>
      </c>
      <c r="C45" s="131" t="s">
        <v>3</v>
      </c>
      <c r="D45" s="13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846</v>
      </c>
      <c r="C47" s="19">
        <v>511</v>
      </c>
      <c r="D47" s="19">
        <v>515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847</v>
      </c>
      <c r="C48" s="19">
        <v>348</v>
      </c>
      <c r="D48" s="19">
        <v>346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848</v>
      </c>
      <c r="C49" s="19">
        <v>348</v>
      </c>
      <c r="D49" s="19">
        <v>345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849</v>
      </c>
      <c r="C50" s="19">
        <v>215</v>
      </c>
      <c r="D50" s="19">
        <v>214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850</v>
      </c>
      <c r="C51" s="19">
        <v>195</v>
      </c>
      <c r="D51" s="19">
        <v>196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851</v>
      </c>
      <c r="C52" s="20">
        <v>196</v>
      </c>
      <c r="D52" s="20">
        <v>196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"INTRA-COMMODITY SPREAD CHARGES - YEARLY BUTTERFLY ON "&amp;'OPTIONS - MARGIN INTERVALS'!A1</f>
        <v>INTRA-COMMODITY SPREAD CHARGES - YEARLY BUTTERFLY ON MAY 3,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2</v>
      </c>
      <c r="C55" s="131" t="s">
        <v>3</v>
      </c>
      <c r="D55" s="13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852</v>
      </c>
      <c r="C57" s="19">
        <v>517</v>
      </c>
      <c r="D57" s="19">
        <v>518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853</v>
      </c>
      <c r="C58" s="19">
        <v>366</v>
      </c>
      <c r="D58" s="19">
        <v>365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854</v>
      </c>
      <c r="C59" s="19">
        <v>386</v>
      </c>
      <c r="D59" s="19">
        <v>383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855</v>
      </c>
      <c r="C60" s="20">
        <v>255</v>
      </c>
      <c r="D60" s="20">
        <v>254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"INTRA-COMMODITY SPREAD CHARGES - INTER-MONTH STRATEGY ON "&amp;'OPTIONS - MARGIN INTERVALS'!A1</f>
        <v>INTRA-COMMODITY SPREAD CHARGES - INTER-MONTH STRATEGY ON MAY 3,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314</v>
      </c>
      <c r="C65" s="24">
        <v>394</v>
      </c>
      <c r="D65" s="25">
        <v>437</v>
      </c>
      <c r="E65" s="26">
        <v>482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191</v>
      </c>
      <c r="D66" s="29">
        <v>390</v>
      </c>
      <c r="E66" s="30">
        <v>503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294</v>
      </c>
      <c r="E67" s="30">
        <v>388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218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"CORRA TIER STRUCTURE ON "&amp;'OPTIONS - MARGIN INTERVALS'!A1</f>
        <v>CORRA TIER STRUCTURE ON MAY 3,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856</v>
      </c>
      <c r="D5" s="6">
        <v>202206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857</v>
      </c>
      <c r="D6" s="7">
        <v>202209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858</v>
      </c>
      <c r="D7" s="8">
        <v>202212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859</v>
      </c>
      <c r="D8" s="7">
        <v>202303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860</v>
      </c>
      <c r="D9" s="8">
        <v>202306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861</v>
      </c>
      <c r="D10" s="6">
        <v>202309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862</v>
      </c>
      <c r="D11" s="6">
        <v>202312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863</v>
      </c>
      <c r="D12" s="7">
        <v>202403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864</v>
      </c>
      <c r="D13" s="9">
        <v>202406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865</v>
      </c>
      <c r="D14" s="6">
        <v>202409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866</v>
      </c>
      <c r="D15" s="6">
        <v>202412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867</v>
      </c>
      <c r="D16" s="7">
        <v>202503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"INTRA-COMMODITY SPREAD CHARGES - QUARTELY BUTTERFLY ON "&amp;'OPTIONS - MARGIN INTERVALS'!A1</f>
        <v>INTRA-COMMODITY SPREAD CHARGES - QUARTELY BUTTERFLY ON MAY 3,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868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869</v>
      </c>
      <c r="C22" s="13">
        <v>111</v>
      </c>
      <c r="D22" s="13">
        <v>110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870</v>
      </c>
      <c r="C23" s="13">
        <v>557</v>
      </c>
      <c r="D23" s="13">
        <v>555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871</v>
      </c>
      <c r="C24" s="13">
        <v>288</v>
      </c>
      <c r="D24" s="13">
        <v>287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872</v>
      </c>
      <c r="C25" s="13">
        <v>291</v>
      </c>
      <c r="D25" s="13">
        <v>290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873</v>
      </c>
      <c r="C26" s="13">
        <v>291</v>
      </c>
      <c r="D26" s="13">
        <v>290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874</v>
      </c>
      <c r="C27" s="13">
        <v>290</v>
      </c>
      <c r="D27" s="13">
        <v>289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875</v>
      </c>
      <c r="C28" s="13">
        <v>290</v>
      </c>
      <c r="D28" s="13">
        <v>289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876</v>
      </c>
      <c r="C29" s="13">
        <v>291</v>
      </c>
      <c r="D29" s="13">
        <v>289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877</v>
      </c>
      <c r="C30" s="14">
        <v>291</v>
      </c>
      <c r="D30" s="14">
        <v>290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"INTRA-COMMODITY SPREAD CHARGES - SIX-MONTHLY BUTTERFLY ON "&amp;'OPTIONS - MARGIN INTERVALS'!A1</f>
        <v>INTRA-COMMODITY SPREAD CHARGES - SIX-MONTHLY BUTTERFLY ON MAY 3,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2</v>
      </c>
      <c r="C33" s="131" t="s">
        <v>3</v>
      </c>
      <c r="D33" s="13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878</v>
      </c>
      <c r="C35" s="19">
        <v>293</v>
      </c>
      <c r="D35" s="19">
        <v>293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879</v>
      </c>
      <c r="C36" s="19">
        <v>278</v>
      </c>
      <c r="D36" s="19">
        <v>276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880</v>
      </c>
      <c r="C37" s="19">
        <v>567</v>
      </c>
      <c r="D37" s="19">
        <v>565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881</v>
      </c>
      <c r="C38" s="19">
        <v>288</v>
      </c>
      <c r="D38" s="19">
        <v>287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882</v>
      </c>
      <c r="C39" s="19">
        <v>290</v>
      </c>
      <c r="D39" s="19">
        <v>289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883</v>
      </c>
      <c r="C40" s="19">
        <v>290</v>
      </c>
      <c r="D40" s="19">
        <v>289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884</v>
      </c>
      <c r="C41" s="19">
        <v>290</v>
      </c>
      <c r="D41" s="19">
        <v>289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885</v>
      </c>
      <c r="C42" s="20">
        <v>290</v>
      </c>
      <c r="D42" s="20">
        <v>289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"INTRA-COMMODITY SPREAD CHARGES - NINE-MONTHLY BUTTERFLY ON "&amp;'OPTIONS - MARGIN INTERVALS'!A1</f>
        <v>INTRA-COMMODITY SPREAD CHARGES - NINE-MONTHLY BUTTERFLY ON MAY 3,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2</v>
      </c>
      <c r="C45" s="131" t="s">
        <v>3</v>
      </c>
      <c r="D45" s="13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886</v>
      </c>
      <c r="C47" s="19">
        <v>445</v>
      </c>
      <c r="D47" s="19">
        <v>444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887</v>
      </c>
      <c r="C48" s="19">
        <v>277</v>
      </c>
      <c r="D48" s="19">
        <v>275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888</v>
      </c>
      <c r="C49" s="19">
        <v>567</v>
      </c>
      <c r="D49" s="19">
        <v>564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889</v>
      </c>
      <c r="C50" s="19">
        <v>289</v>
      </c>
      <c r="D50" s="19">
        <v>288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890</v>
      </c>
      <c r="C51" s="19">
        <v>290</v>
      </c>
      <c r="D51" s="19">
        <v>289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891</v>
      </c>
      <c r="C52" s="20">
        <v>290</v>
      </c>
      <c r="D52" s="20">
        <v>289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"INTRA-COMMODITY SPREAD CHARGES - YEARLY BUTTERFLY ON "&amp;'OPTIONS - MARGIN INTERVALS'!A1</f>
        <v>INTRA-COMMODITY SPREAD CHARGES - YEARLY BUTTERFLY ON MAY 3,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2</v>
      </c>
      <c r="C55" s="131" t="s">
        <v>3</v>
      </c>
      <c r="D55" s="13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892</v>
      </c>
      <c r="C57" s="19">
        <v>445</v>
      </c>
      <c r="D57" s="19">
        <v>444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893</v>
      </c>
      <c r="C58" s="19">
        <v>277</v>
      </c>
      <c r="D58" s="19">
        <v>276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894</v>
      </c>
      <c r="C59" s="19">
        <v>567</v>
      </c>
      <c r="D59" s="19">
        <v>564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895</v>
      </c>
      <c r="C60" s="20">
        <v>289</v>
      </c>
      <c r="D60" s="20">
        <v>288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"INTRA-COMMODITY SPREAD CHARGES - INTER-MONTH STRATEGY ON "&amp;'OPTIONS - MARGIN INTERVALS'!A1</f>
        <v>INTRA-COMMODITY SPREAD CHARGES - INTER-MONTH STRATEGY ON MAY 3,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367</v>
      </c>
      <c r="C65" s="24">
        <v>404</v>
      </c>
      <c r="D65" s="25">
        <v>406</v>
      </c>
      <c r="E65" s="26">
        <v>406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508</v>
      </c>
      <c r="D66" s="29">
        <v>511</v>
      </c>
      <c r="E66" s="30">
        <v>511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197</v>
      </c>
      <c r="E67" s="30">
        <v>300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168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"SDV TIER STRUCTURE ON "&amp;'OPTIONS - MARGIN INTERVALS'!A1</f>
        <v>SDV TIER STRUCTURE ON MAY 3,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896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897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898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4"/>
      <c r="C8" s="6" t="s">
        <v>899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1"/>
      <c r="C9" s="7" t="s">
        <v>900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3" t="str">
        <f>"INTRA-COMMODITY SPREAD CHARGES - INTER-MONTH STRATEGY ON "&amp;'OPTIONS - MARGIN INTERVALS'!A1</f>
        <v>INTRA-COMMODITY SPREAD CHARGES - INTER-MONTH STRATEGY ON MAY 3, 2022</v>
      </c>
      <c r="B11" s="124"/>
      <c r="C11" s="124"/>
      <c r="D11" s="124"/>
      <c r="E11" s="12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9" t="s">
        <v>0</v>
      </c>
      <c r="B12" s="138">
        <v>1</v>
      </c>
      <c r="C12" s="138">
        <v>2</v>
      </c>
      <c r="D12" s="13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0"/>
      <c r="B13" s="139"/>
      <c r="C13" s="139">
        <v>2</v>
      </c>
      <c r="D13" s="14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233</v>
      </c>
      <c r="D14" s="26">
        <v>208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233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142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"SXF TIER STRUCTURE ON "&amp;'OPTIONS - MARGIN INTERVALS'!A1</f>
        <v>SXF TIER STRUCTURE ON MAY 3,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901</v>
      </c>
      <c r="D5" s="8">
        <v>202206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4"/>
      <c r="C6" s="6" t="s">
        <v>902</v>
      </c>
      <c r="D6" s="7">
        <v>202209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4"/>
      <c r="C7" s="6" t="s">
        <v>903</v>
      </c>
      <c r="D7" s="8">
        <v>202212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1"/>
      <c r="C8" s="7" t="s">
        <v>904</v>
      </c>
      <c r="D8" s="7">
        <v>202303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905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1"/>
      <c r="C10" s="7" t="s">
        <v>906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907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1"/>
      <c r="C12" s="7" t="s">
        <v>908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3" t="str">
        <f>"INTRA-COMMODITY SPREAD CHARGES - INTER-MONTH STRATEGY ON "&amp;'OPTIONS - MARGIN INTERVALS'!A1</f>
        <v>INTRA-COMMODITY SPREAD CHARGES - INTER-MONTH STRATEGY ON MAY 3, 2022</v>
      </c>
      <c r="B14" s="124"/>
      <c r="C14" s="124"/>
      <c r="D14" s="124"/>
      <c r="E14" s="12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9" t="s">
        <v>0</v>
      </c>
      <c r="B15" s="141">
        <v>1</v>
      </c>
      <c r="C15" s="141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0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1744</v>
      </c>
      <c r="D17" s="26">
        <v>3231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753</v>
      </c>
      <c r="D18" s="30">
        <v>2342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788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44"/>
      <c r="B1" s="145"/>
      <c r="C1" s="145"/>
      <c r="D1" s="146"/>
    </row>
    <row r="2" spans="1:4" ht="50.1" customHeight="1" thickBot="1" x14ac:dyDescent="0.3">
      <c r="A2" s="147" t="str">
        <f>"INTRA-COMMODITY (Inter-Month) SPREAD CHARGES EFFECTIVE ON "&amp;'OPTIONS - MARGIN INTERVALS'!A1</f>
        <v>INTRA-COMMODITY (Inter-Month) SPREAD CHARGES EFFECTIVE ON MAY 3, 2022</v>
      </c>
      <c r="B2" s="148"/>
      <c r="C2" s="148"/>
      <c r="D2" s="149"/>
    </row>
    <row r="3" spans="1:4" ht="12.75" customHeight="1" x14ac:dyDescent="0.25">
      <c r="A3" s="150" t="s">
        <v>17</v>
      </c>
      <c r="B3" s="152" t="s">
        <v>12</v>
      </c>
      <c r="C3" s="152" t="s">
        <v>18</v>
      </c>
      <c r="D3" s="152" t="s">
        <v>19</v>
      </c>
    </row>
    <row r="4" spans="1:4" ht="30" customHeight="1" thickBot="1" x14ac:dyDescent="0.3">
      <c r="A4" s="151"/>
      <c r="B4" s="153"/>
      <c r="C4" s="153"/>
      <c r="D4" s="153"/>
    </row>
    <row r="5" spans="1:4" x14ac:dyDescent="0.25">
      <c r="A5" s="65" t="s">
        <v>678</v>
      </c>
      <c r="B5" s="66" t="s">
        <v>679</v>
      </c>
      <c r="C5" s="67">
        <v>450</v>
      </c>
      <c r="D5" s="68">
        <v>450</v>
      </c>
    </row>
    <row r="6" spans="1:4" x14ac:dyDescent="0.25">
      <c r="A6" s="65" t="s">
        <v>680</v>
      </c>
      <c r="B6" s="66" t="s">
        <v>681</v>
      </c>
      <c r="C6" s="67">
        <v>450</v>
      </c>
      <c r="D6" s="68">
        <v>450</v>
      </c>
    </row>
    <row r="7" spans="1:4" x14ac:dyDescent="0.25">
      <c r="A7" s="65" t="s">
        <v>682</v>
      </c>
      <c r="B7" s="66" t="s">
        <v>683</v>
      </c>
      <c r="C7" s="67">
        <v>225</v>
      </c>
      <c r="D7" s="68">
        <v>225</v>
      </c>
    </row>
    <row r="8" spans="1:4" x14ac:dyDescent="0.25">
      <c r="A8" s="65" t="s">
        <v>689</v>
      </c>
      <c r="B8" s="66" t="s">
        <v>690</v>
      </c>
      <c r="C8" s="67">
        <v>450</v>
      </c>
      <c r="D8" s="68">
        <v>450</v>
      </c>
    </row>
    <row r="9" spans="1:4" x14ac:dyDescent="0.25">
      <c r="A9" s="65" t="s">
        <v>691</v>
      </c>
      <c r="B9" s="66" t="s">
        <v>692</v>
      </c>
      <c r="C9" s="67">
        <v>200</v>
      </c>
      <c r="D9" s="68">
        <v>200</v>
      </c>
    </row>
    <row r="10" spans="1:4" x14ac:dyDescent="0.25">
      <c r="A10" s="63" t="s">
        <v>693</v>
      </c>
      <c r="B10" s="49" t="s">
        <v>694</v>
      </c>
      <c r="C10" s="67">
        <v>200</v>
      </c>
      <c r="D10" s="68">
        <v>200</v>
      </c>
    </row>
    <row r="11" spans="1:4" x14ac:dyDescent="0.25">
      <c r="A11" s="65" t="s">
        <v>699</v>
      </c>
      <c r="B11" s="66" t="s">
        <v>700</v>
      </c>
      <c r="C11" s="90">
        <v>125</v>
      </c>
      <c r="D11" s="91">
        <v>125</v>
      </c>
    </row>
    <row r="12" spans="1:4" x14ac:dyDescent="0.25">
      <c r="A12" s="65" t="s">
        <v>701</v>
      </c>
      <c r="B12" s="66" t="s">
        <v>702</v>
      </c>
      <c r="C12" s="67">
        <v>100</v>
      </c>
      <c r="D12" s="68">
        <v>100</v>
      </c>
    </row>
    <row r="13" spans="1:4" x14ac:dyDescent="0.25">
      <c r="A13" s="65" t="s">
        <v>703</v>
      </c>
      <c r="B13" s="66" t="s">
        <v>704</v>
      </c>
      <c r="C13" s="67">
        <v>100</v>
      </c>
      <c r="D13" s="68">
        <v>100</v>
      </c>
    </row>
    <row r="14" spans="1:4" x14ac:dyDescent="0.25">
      <c r="A14" s="65" t="s">
        <v>707</v>
      </c>
      <c r="B14" s="66" t="s">
        <v>708</v>
      </c>
      <c r="C14" s="67">
        <v>100</v>
      </c>
      <c r="D14" s="68">
        <v>100</v>
      </c>
    </row>
    <row r="15" spans="1:4" x14ac:dyDescent="0.25">
      <c r="A15" s="65" t="s">
        <v>709</v>
      </c>
      <c r="B15" s="69" t="s">
        <v>710</v>
      </c>
      <c r="C15" s="67">
        <v>100</v>
      </c>
      <c r="D15" s="68">
        <v>100</v>
      </c>
    </row>
    <row r="16" spans="1:4" x14ac:dyDescent="0.25">
      <c r="A16" s="65" t="s">
        <v>711</v>
      </c>
      <c r="B16" s="69" t="s">
        <v>712</v>
      </c>
      <c r="C16" s="67">
        <v>125</v>
      </c>
      <c r="D16" s="68">
        <v>125</v>
      </c>
    </row>
    <row r="17" spans="1:4" x14ac:dyDescent="0.25">
      <c r="A17" s="65" t="s">
        <v>713</v>
      </c>
      <c r="B17" s="69" t="s">
        <v>714</v>
      </c>
      <c r="C17" s="67">
        <v>100</v>
      </c>
      <c r="D17" s="68">
        <v>100</v>
      </c>
    </row>
    <row r="18" spans="1:4" x14ac:dyDescent="0.25">
      <c r="A18" s="65" t="s">
        <v>715</v>
      </c>
      <c r="B18" s="69" t="s">
        <v>716</v>
      </c>
      <c r="C18" s="67">
        <v>100</v>
      </c>
      <c r="D18" s="68">
        <v>100</v>
      </c>
    </row>
    <row r="19" spans="1:4" x14ac:dyDescent="0.25">
      <c r="A19" s="65"/>
      <c r="B19" s="66"/>
      <c r="C19" s="67"/>
      <c r="D19" s="68"/>
    </row>
    <row r="20" spans="1:4" x14ac:dyDescent="0.25">
      <c r="A20" s="65"/>
      <c r="B20" s="69"/>
      <c r="C20" s="67"/>
      <c r="D20" s="70"/>
    </row>
    <row r="21" spans="1:4" x14ac:dyDescent="0.25">
      <c r="A21" s="65"/>
      <c r="B21" s="69"/>
      <c r="C21" s="67"/>
      <c r="D21" s="70"/>
    </row>
    <row r="22" spans="1:4" x14ac:dyDescent="0.25">
      <c r="A22" s="65"/>
      <c r="B22" s="69"/>
      <c r="C22" s="67"/>
      <c r="D22" s="70"/>
    </row>
    <row r="23" spans="1:4" x14ac:dyDescent="0.25">
      <c r="A23" s="65"/>
      <c r="B23" s="69"/>
      <c r="C23" s="67"/>
      <c r="D23" s="70"/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4" t="str">
        <f>"SHARE FUTURES INTRA-COMMODITY (Inter-Month) SPREAD CHARGES EFFECTIVE ON "&amp;'OPTIONS - MARGIN INTERVALS'!A1</f>
        <v>SHARE FUTURES INTRA-COMMODITY (Inter-Month) SPREAD CHARGES EFFECTIVE ON MAY 3, 2022</v>
      </c>
      <c r="B30" s="155"/>
      <c r="C30" s="155"/>
      <c r="D30" s="156"/>
    </row>
    <row r="31" spans="1:4" ht="15" customHeight="1" x14ac:dyDescent="0.25">
      <c r="A31" s="150" t="s">
        <v>17</v>
      </c>
      <c r="B31" s="152" t="s">
        <v>12</v>
      </c>
      <c r="C31" s="152" t="s">
        <v>18</v>
      </c>
      <c r="D31" s="152" t="s">
        <v>19</v>
      </c>
    </row>
    <row r="32" spans="1:4" ht="15.75" thickBot="1" x14ac:dyDescent="0.3">
      <c r="A32" s="151"/>
      <c r="B32" s="153"/>
      <c r="C32" s="153"/>
      <c r="D32" s="153"/>
    </row>
    <row r="33" spans="1:4" x14ac:dyDescent="0.25">
      <c r="A33" s="65" t="s">
        <v>717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718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719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720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721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722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723</v>
      </c>
      <c r="B39" s="69" t="s">
        <v>111</v>
      </c>
      <c r="C39" s="67">
        <v>75</v>
      </c>
      <c r="D39" s="68">
        <v>75</v>
      </c>
    </row>
    <row r="40" spans="1:4" x14ac:dyDescent="0.25">
      <c r="A40" s="65" t="s">
        <v>724</v>
      </c>
      <c r="B40" s="69" t="s">
        <v>159</v>
      </c>
      <c r="C40" s="67">
        <v>75</v>
      </c>
      <c r="D40" s="68">
        <v>75</v>
      </c>
    </row>
    <row r="41" spans="1:4" x14ac:dyDescent="0.25">
      <c r="A41" s="65" t="s">
        <v>725</v>
      </c>
      <c r="B41" s="69" t="s">
        <v>167</v>
      </c>
      <c r="C41" s="67">
        <v>75</v>
      </c>
      <c r="D41" s="68">
        <v>75</v>
      </c>
    </row>
    <row r="42" spans="1:4" x14ac:dyDescent="0.25">
      <c r="A42" s="65" t="s">
        <v>726</v>
      </c>
      <c r="B42" s="69" t="s">
        <v>499</v>
      </c>
      <c r="C42" s="67">
        <v>75</v>
      </c>
      <c r="D42" s="68">
        <v>75</v>
      </c>
    </row>
    <row r="43" spans="1:4" x14ac:dyDescent="0.25">
      <c r="A43" s="65" t="s">
        <v>727</v>
      </c>
      <c r="B43" s="69" t="s">
        <v>163</v>
      </c>
      <c r="C43" s="67">
        <v>75</v>
      </c>
      <c r="D43" s="68">
        <v>75</v>
      </c>
    </row>
    <row r="44" spans="1:4" x14ac:dyDescent="0.25">
      <c r="A44" s="65" t="s">
        <v>728</v>
      </c>
      <c r="B44" s="69" t="s">
        <v>161</v>
      </c>
      <c r="C44" s="67">
        <v>75</v>
      </c>
      <c r="D44" s="68">
        <v>75</v>
      </c>
    </row>
    <row r="45" spans="1:4" x14ac:dyDescent="0.25">
      <c r="A45" s="65" t="s">
        <v>729</v>
      </c>
      <c r="B45" s="69" t="s">
        <v>179</v>
      </c>
      <c r="C45" s="67">
        <v>75</v>
      </c>
      <c r="D45" s="68">
        <v>75</v>
      </c>
    </row>
    <row r="46" spans="1:4" x14ac:dyDescent="0.25">
      <c r="A46" s="65" t="s">
        <v>730</v>
      </c>
      <c r="B46" s="69" t="s">
        <v>151</v>
      </c>
      <c r="C46" s="67">
        <v>75</v>
      </c>
      <c r="D46" s="68">
        <v>75</v>
      </c>
    </row>
    <row r="47" spans="1:4" x14ac:dyDescent="0.25">
      <c r="A47" s="65" t="s">
        <v>731</v>
      </c>
      <c r="B47" s="69" t="s">
        <v>203</v>
      </c>
      <c r="C47" s="67">
        <v>75</v>
      </c>
      <c r="D47" s="68">
        <v>75</v>
      </c>
    </row>
    <row r="48" spans="1:4" x14ac:dyDescent="0.25">
      <c r="A48" s="65" t="s">
        <v>732</v>
      </c>
      <c r="B48" s="69" t="s">
        <v>235</v>
      </c>
      <c r="C48" s="67">
        <v>75</v>
      </c>
      <c r="D48" s="68">
        <v>75</v>
      </c>
    </row>
    <row r="49" spans="1:4" x14ac:dyDescent="0.25">
      <c r="A49" s="65" t="s">
        <v>733</v>
      </c>
      <c r="B49" s="69" t="s">
        <v>623</v>
      </c>
      <c r="C49" s="67">
        <v>75</v>
      </c>
      <c r="D49" s="68">
        <v>75</v>
      </c>
    </row>
    <row r="50" spans="1:4" x14ac:dyDescent="0.25">
      <c r="A50" s="65" t="s">
        <v>734</v>
      </c>
      <c r="B50" s="69" t="s">
        <v>233</v>
      </c>
      <c r="C50" s="67">
        <v>75</v>
      </c>
      <c r="D50" s="68">
        <v>75</v>
      </c>
    </row>
    <row r="51" spans="1:4" x14ac:dyDescent="0.25">
      <c r="A51" s="65" t="s">
        <v>735</v>
      </c>
      <c r="B51" s="69" t="s">
        <v>245</v>
      </c>
      <c r="C51" s="67">
        <v>75</v>
      </c>
      <c r="D51" s="68">
        <v>75</v>
      </c>
    </row>
    <row r="52" spans="1:4" x14ac:dyDescent="0.25">
      <c r="A52" s="65" t="s">
        <v>736</v>
      </c>
      <c r="B52" s="69" t="s">
        <v>247</v>
      </c>
      <c r="C52" s="67">
        <v>75</v>
      </c>
      <c r="D52" s="68">
        <v>75</v>
      </c>
    </row>
    <row r="53" spans="1:4" x14ac:dyDescent="0.25">
      <c r="A53" s="65" t="s">
        <v>737</v>
      </c>
      <c r="B53" s="69" t="s">
        <v>213</v>
      </c>
      <c r="C53" s="67">
        <v>75</v>
      </c>
      <c r="D53" s="68">
        <v>75</v>
      </c>
    </row>
    <row r="54" spans="1:4" x14ac:dyDescent="0.25">
      <c r="A54" s="65" t="s">
        <v>738</v>
      </c>
      <c r="B54" s="69" t="s">
        <v>357</v>
      </c>
      <c r="C54" s="67">
        <v>75</v>
      </c>
      <c r="D54" s="68">
        <v>75</v>
      </c>
    </row>
    <row r="55" spans="1:4" x14ac:dyDescent="0.25">
      <c r="A55" s="65" t="s">
        <v>739</v>
      </c>
      <c r="B55" s="69" t="s">
        <v>267</v>
      </c>
      <c r="C55" s="67">
        <v>75</v>
      </c>
      <c r="D55" s="68">
        <v>75</v>
      </c>
    </row>
    <row r="56" spans="1:4" x14ac:dyDescent="0.25">
      <c r="A56" s="65" t="s">
        <v>740</v>
      </c>
      <c r="B56" s="69" t="s">
        <v>259</v>
      </c>
      <c r="C56" s="67">
        <v>75</v>
      </c>
      <c r="D56" s="68">
        <v>75</v>
      </c>
    </row>
    <row r="57" spans="1:4" x14ac:dyDescent="0.25">
      <c r="A57" s="65" t="s">
        <v>741</v>
      </c>
      <c r="B57" s="69" t="s">
        <v>277</v>
      </c>
      <c r="C57" s="67">
        <v>75</v>
      </c>
      <c r="D57" s="68">
        <v>75</v>
      </c>
    </row>
    <row r="58" spans="1:4" x14ac:dyDescent="0.25">
      <c r="A58" s="65" t="s">
        <v>742</v>
      </c>
      <c r="B58" s="69" t="s">
        <v>325</v>
      </c>
      <c r="C58" s="67">
        <v>75</v>
      </c>
      <c r="D58" s="68">
        <v>75</v>
      </c>
    </row>
    <row r="59" spans="1:4" x14ac:dyDescent="0.25">
      <c r="A59" s="65" t="s">
        <v>743</v>
      </c>
      <c r="B59" s="69" t="s">
        <v>279</v>
      </c>
      <c r="C59" s="67">
        <v>75</v>
      </c>
      <c r="D59" s="68">
        <v>75</v>
      </c>
    </row>
    <row r="60" spans="1:4" x14ac:dyDescent="0.25">
      <c r="A60" s="65" t="s">
        <v>744</v>
      </c>
      <c r="B60" s="69" t="s">
        <v>289</v>
      </c>
      <c r="C60" s="67">
        <v>75</v>
      </c>
      <c r="D60" s="68">
        <v>75</v>
      </c>
    </row>
    <row r="61" spans="1:4" x14ac:dyDescent="0.25">
      <c r="A61" s="65" t="s">
        <v>745</v>
      </c>
      <c r="B61" s="69" t="s">
        <v>249</v>
      </c>
      <c r="C61" s="67">
        <v>75</v>
      </c>
      <c r="D61" s="68">
        <v>75</v>
      </c>
    </row>
    <row r="62" spans="1:4" x14ac:dyDescent="0.25">
      <c r="A62" s="65" t="s">
        <v>746</v>
      </c>
      <c r="B62" s="69" t="s">
        <v>295</v>
      </c>
      <c r="C62" s="67">
        <v>75</v>
      </c>
      <c r="D62" s="68">
        <v>75</v>
      </c>
    </row>
    <row r="63" spans="1:4" x14ac:dyDescent="0.25">
      <c r="A63" s="65" t="s">
        <v>747</v>
      </c>
      <c r="B63" s="69" t="s">
        <v>319</v>
      </c>
      <c r="C63" s="67">
        <v>75</v>
      </c>
      <c r="D63" s="68">
        <v>75</v>
      </c>
    </row>
    <row r="64" spans="1:4" x14ac:dyDescent="0.25">
      <c r="A64" s="65" t="s">
        <v>748</v>
      </c>
      <c r="B64" s="69" t="s">
        <v>629</v>
      </c>
      <c r="C64" s="67">
        <v>75</v>
      </c>
      <c r="D64" s="68">
        <v>75</v>
      </c>
    </row>
    <row r="65" spans="1:4" x14ac:dyDescent="0.25">
      <c r="A65" s="65" t="s">
        <v>749</v>
      </c>
      <c r="B65" s="69" t="s">
        <v>321</v>
      </c>
      <c r="C65" s="67">
        <v>75</v>
      </c>
      <c r="D65" s="68">
        <v>75</v>
      </c>
    </row>
    <row r="66" spans="1:4" x14ac:dyDescent="0.25">
      <c r="A66" s="65" t="s">
        <v>750</v>
      </c>
      <c r="B66" s="69" t="s">
        <v>461</v>
      </c>
      <c r="C66" s="67">
        <v>75</v>
      </c>
      <c r="D66" s="68">
        <v>75</v>
      </c>
    </row>
    <row r="67" spans="1:4" x14ac:dyDescent="0.25">
      <c r="A67" s="65" t="s">
        <v>751</v>
      </c>
      <c r="B67" s="69" t="s">
        <v>633</v>
      </c>
      <c r="C67" s="67">
        <v>75</v>
      </c>
      <c r="D67" s="68">
        <v>75</v>
      </c>
    </row>
    <row r="68" spans="1:4" x14ac:dyDescent="0.25">
      <c r="A68" s="65" t="s">
        <v>752</v>
      </c>
      <c r="B68" s="69" t="s">
        <v>341</v>
      </c>
      <c r="C68" s="67">
        <v>75</v>
      </c>
      <c r="D68" s="68">
        <v>75</v>
      </c>
    </row>
    <row r="69" spans="1:4" x14ac:dyDescent="0.25">
      <c r="A69" s="65" t="s">
        <v>753</v>
      </c>
      <c r="B69" s="69" t="s">
        <v>495</v>
      </c>
      <c r="C69" s="67">
        <v>75</v>
      </c>
      <c r="D69" s="68">
        <v>75</v>
      </c>
    </row>
    <row r="70" spans="1:4" x14ac:dyDescent="0.25">
      <c r="A70" s="65" t="s">
        <v>754</v>
      </c>
      <c r="B70" s="69" t="s">
        <v>349</v>
      </c>
      <c r="C70" s="67">
        <v>75</v>
      </c>
      <c r="D70" s="68">
        <v>75</v>
      </c>
    </row>
    <row r="71" spans="1:4" x14ac:dyDescent="0.25">
      <c r="A71" s="65" t="s">
        <v>755</v>
      </c>
      <c r="B71" s="69" t="s">
        <v>365</v>
      </c>
      <c r="C71" s="67">
        <v>75</v>
      </c>
      <c r="D71" s="68">
        <v>75</v>
      </c>
    </row>
    <row r="72" spans="1:4" x14ac:dyDescent="0.25">
      <c r="A72" s="65" t="s">
        <v>756</v>
      </c>
      <c r="B72" s="69" t="s">
        <v>231</v>
      </c>
      <c r="C72" s="67">
        <v>75</v>
      </c>
      <c r="D72" s="68">
        <v>75</v>
      </c>
    </row>
    <row r="73" spans="1:4" x14ac:dyDescent="0.25">
      <c r="A73" s="65" t="s">
        <v>757</v>
      </c>
      <c r="B73" s="69" t="s">
        <v>377</v>
      </c>
      <c r="C73" s="67">
        <v>75</v>
      </c>
      <c r="D73" s="68">
        <v>75</v>
      </c>
    </row>
    <row r="74" spans="1:4" x14ac:dyDescent="0.25">
      <c r="A74" s="65" t="s">
        <v>758</v>
      </c>
      <c r="B74" s="69" t="s">
        <v>381</v>
      </c>
      <c r="C74" s="67">
        <v>75</v>
      </c>
      <c r="D74" s="68">
        <v>75</v>
      </c>
    </row>
    <row r="75" spans="1:4" x14ac:dyDescent="0.25">
      <c r="A75" s="65" t="s">
        <v>759</v>
      </c>
      <c r="B75" s="69" t="s">
        <v>301</v>
      </c>
      <c r="C75" s="67">
        <v>75</v>
      </c>
      <c r="D75" s="68">
        <v>75</v>
      </c>
    </row>
    <row r="76" spans="1:4" x14ac:dyDescent="0.25">
      <c r="A76" s="65" t="s">
        <v>760</v>
      </c>
      <c r="B76" s="69" t="s">
        <v>329</v>
      </c>
      <c r="C76" s="67">
        <v>75</v>
      </c>
      <c r="D76" s="68">
        <v>75</v>
      </c>
    </row>
    <row r="77" spans="1:4" x14ac:dyDescent="0.25">
      <c r="A77" s="65" t="s">
        <v>761</v>
      </c>
      <c r="B77" s="69" t="s">
        <v>385</v>
      </c>
      <c r="C77" s="67">
        <v>75</v>
      </c>
      <c r="D77" s="68">
        <v>75</v>
      </c>
    </row>
    <row r="78" spans="1:4" x14ac:dyDescent="0.25">
      <c r="A78" s="65" t="s">
        <v>762</v>
      </c>
      <c r="B78" s="69" t="s">
        <v>389</v>
      </c>
      <c r="C78" s="67">
        <v>75</v>
      </c>
      <c r="D78" s="68">
        <v>75</v>
      </c>
    </row>
    <row r="79" spans="1:4" x14ac:dyDescent="0.25">
      <c r="A79" s="65" t="s">
        <v>763</v>
      </c>
      <c r="B79" s="69" t="s">
        <v>391</v>
      </c>
      <c r="C79" s="67">
        <v>75</v>
      </c>
      <c r="D79" s="68">
        <v>75</v>
      </c>
    </row>
    <row r="80" spans="1:4" x14ac:dyDescent="0.25">
      <c r="A80" s="65" t="s">
        <v>764</v>
      </c>
      <c r="B80" s="69" t="s">
        <v>269</v>
      </c>
      <c r="C80" s="67">
        <v>75</v>
      </c>
      <c r="D80" s="68">
        <v>75</v>
      </c>
    </row>
    <row r="81" spans="1:4" x14ac:dyDescent="0.25">
      <c r="A81" s="65" t="s">
        <v>765</v>
      </c>
      <c r="B81" s="69" t="s">
        <v>171</v>
      </c>
      <c r="C81" s="67">
        <v>75</v>
      </c>
      <c r="D81" s="68">
        <v>75</v>
      </c>
    </row>
    <row r="82" spans="1:4" x14ac:dyDescent="0.25">
      <c r="A82" s="65" t="s">
        <v>766</v>
      </c>
      <c r="B82" s="69" t="s">
        <v>113</v>
      </c>
      <c r="C82" s="67">
        <v>75</v>
      </c>
      <c r="D82" s="68">
        <v>75</v>
      </c>
    </row>
    <row r="83" spans="1:4" x14ac:dyDescent="0.25">
      <c r="A83" s="65" t="s">
        <v>767</v>
      </c>
      <c r="B83" s="69" t="s">
        <v>405</v>
      </c>
      <c r="C83" s="67">
        <v>75</v>
      </c>
      <c r="D83" s="68">
        <v>75</v>
      </c>
    </row>
    <row r="84" spans="1:4" x14ac:dyDescent="0.25">
      <c r="A84" s="65" t="s">
        <v>768</v>
      </c>
      <c r="B84" s="69" t="s">
        <v>45</v>
      </c>
      <c r="C84" s="67">
        <v>75</v>
      </c>
      <c r="D84" s="68">
        <v>75</v>
      </c>
    </row>
    <row r="85" spans="1:4" x14ac:dyDescent="0.25">
      <c r="A85" s="65" t="s">
        <v>769</v>
      </c>
      <c r="B85" s="69" t="s">
        <v>135</v>
      </c>
      <c r="C85" s="67">
        <v>75</v>
      </c>
      <c r="D85" s="68">
        <v>75</v>
      </c>
    </row>
    <row r="86" spans="1:4" x14ac:dyDescent="0.25">
      <c r="A86" s="65" t="s">
        <v>770</v>
      </c>
      <c r="B86" s="69" t="s">
        <v>425</v>
      </c>
      <c r="C86" s="67">
        <v>75</v>
      </c>
      <c r="D86" s="68">
        <v>75</v>
      </c>
    </row>
    <row r="87" spans="1:4" x14ac:dyDescent="0.25">
      <c r="A87" s="65" t="s">
        <v>771</v>
      </c>
      <c r="B87" s="69" t="s">
        <v>551</v>
      </c>
      <c r="C87" s="67">
        <v>75</v>
      </c>
      <c r="D87" s="68">
        <v>75</v>
      </c>
    </row>
    <row r="88" spans="1:4" x14ac:dyDescent="0.25">
      <c r="A88" s="65" t="s">
        <v>772</v>
      </c>
      <c r="B88" s="69" t="s">
        <v>607</v>
      </c>
      <c r="C88" s="67">
        <v>75</v>
      </c>
      <c r="D88" s="68">
        <v>75</v>
      </c>
    </row>
    <row r="89" spans="1:4" x14ac:dyDescent="0.25">
      <c r="A89" s="65" t="s">
        <v>773</v>
      </c>
      <c r="B89" s="69" t="s">
        <v>443</v>
      </c>
      <c r="C89" s="67">
        <v>75</v>
      </c>
      <c r="D89" s="68">
        <v>75</v>
      </c>
    </row>
    <row r="90" spans="1:4" x14ac:dyDescent="0.25">
      <c r="A90" s="65" t="s">
        <v>774</v>
      </c>
      <c r="B90" s="69" t="s">
        <v>441</v>
      </c>
      <c r="C90" s="67">
        <v>75</v>
      </c>
      <c r="D90" s="68">
        <v>75</v>
      </c>
    </row>
    <row r="91" spans="1:4" x14ac:dyDescent="0.25">
      <c r="A91" s="65" t="s">
        <v>775</v>
      </c>
      <c r="B91" s="69" t="s">
        <v>353</v>
      </c>
      <c r="C91" s="67">
        <v>75</v>
      </c>
      <c r="D91" s="68">
        <v>75</v>
      </c>
    </row>
    <row r="92" spans="1:4" x14ac:dyDescent="0.25">
      <c r="A92" s="65" t="s">
        <v>776</v>
      </c>
      <c r="B92" s="69" t="s">
        <v>67</v>
      </c>
      <c r="C92" s="67">
        <v>75</v>
      </c>
      <c r="D92" s="68">
        <v>75</v>
      </c>
    </row>
    <row r="93" spans="1:4" x14ac:dyDescent="0.25">
      <c r="A93" s="65" t="s">
        <v>777</v>
      </c>
      <c r="B93" s="69" t="s">
        <v>457</v>
      </c>
      <c r="C93" s="67">
        <v>75</v>
      </c>
      <c r="D93" s="68">
        <v>75</v>
      </c>
    </row>
    <row r="94" spans="1:4" x14ac:dyDescent="0.25">
      <c r="A94" s="65" t="s">
        <v>778</v>
      </c>
      <c r="B94" s="69" t="s">
        <v>117</v>
      </c>
      <c r="C94" s="67">
        <v>75</v>
      </c>
      <c r="D94" s="68">
        <v>75</v>
      </c>
    </row>
    <row r="95" spans="1:4" x14ac:dyDescent="0.25">
      <c r="A95" s="65" t="s">
        <v>779</v>
      </c>
      <c r="B95" s="69" t="s">
        <v>559</v>
      </c>
      <c r="C95" s="67">
        <v>75</v>
      </c>
      <c r="D95" s="68">
        <v>75</v>
      </c>
    </row>
    <row r="96" spans="1:4" x14ac:dyDescent="0.25">
      <c r="A96" s="65" t="s">
        <v>780</v>
      </c>
      <c r="B96" s="69" t="s">
        <v>103</v>
      </c>
      <c r="C96" s="67">
        <v>75</v>
      </c>
      <c r="D96" s="68">
        <v>75</v>
      </c>
    </row>
    <row r="97" spans="1:4" x14ac:dyDescent="0.25">
      <c r="A97" s="65" t="s">
        <v>781</v>
      </c>
      <c r="B97" s="69" t="s">
        <v>557</v>
      </c>
      <c r="C97" s="67">
        <v>75</v>
      </c>
      <c r="D97" s="68">
        <v>75</v>
      </c>
    </row>
    <row r="98" spans="1:4" x14ac:dyDescent="0.25">
      <c r="A98" s="65" t="s">
        <v>782</v>
      </c>
      <c r="B98" s="69" t="s">
        <v>465</v>
      </c>
      <c r="C98" s="67">
        <v>75</v>
      </c>
      <c r="D98" s="68">
        <v>75</v>
      </c>
    </row>
    <row r="99" spans="1:4" x14ac:dyDescent="0.25">
      <c r="A99" s="65" t="s">
        <v>783</v>
      </c>
      <c r="B99" s="69" t="s">
        <v>473</v>
      </c>
      <c r="C99" s="67">
        <v>75</v>
      </c>
      <c r="D99" s="68">
        <v>75</v>
      </c>
    </row>
    <row r="100" spans="1:4" x14ac:dyDescent="0.25">
      <c r="A100" s="65" t="s">
        <v>784</v>
      </c>
      <c r="B100" s="69" t="s">
        <v>475</v>
      </c>
      <c r="C100" s="67">
        <v>75</v>
      </c>
      <c r="D100" s="68">
        <v>75</v>
      </c>
    </row>
    <row r="101" spans="1:4" x14ac:dyDescent="0.25">
      <c r="A101" s="65" t="s">
        <v>785</v>
      </c>
      <c r="B101" s="69" t="s">
        <v>483</v>
      </c>
      <c r="C101" s="67">
        <v>75</v>
      </c>
      <c r="D101" s="68">
        <v>75</v>
      </c>
    </row>
    <row r="102" spans="1:4" x14ac:dyDescent="0.25">
      <c r="A102" s="65" t="s">
        <v>786</v>
      </c>
      <c r="B102" s="69" t="s">
        <v>493</v>
      </c>
      <c r="C102" s="67">
        <v>75</v>
      </c>
      <c r="D102" s="68">
        <v>75</v>
      </c>
    </row>
    <row r="103" spans="1:4" x14ac:dyDescent="0.25">
      <c r="A103" s="65" t="s">
        <v>787</v>
      </c>
      <c r="B103" s="69" t="s">
        <v>515</v>
      </c>
      <c r="C103" s="67">
        <v>75</v>
      </c>
      <c r="D103" s="68">
        <v>75</v>
      </c>
    </row>
    <row r="104" spans="1:4" x14ac:dyDescent="0.25">
      <c r="A104" s="65" t="s">
        <v>788</v>
      </c>
      <c r="B104" s="69" t="s">
        <v>77</v>
      </c>
      <c r="C104" s="67">
        <v>75</v>
      </c>
      <c r="D104" s="68">
        <v>75</v>
      </c>
    </row>
    <row r="105" spans="1:4" x14ac:dyDescent="0.25">
      <c r="A105" s="65" t="s">
        <v>789</v>
      </c>
      <c r="B105" s="69" t="s">
        <v>527</v>
      </c>
      <c r="C105" s="67">
        <v>75</v>
      </c>
      <c r="D105" s="68">
        <v>75</v>
      </c>
    </row>
    <row r="106" spans="1:4" x14ac:dyDescent="0.25">
      <c r="A106" s="65" t="s">
        <v>790</v>
      </c>
      <c r="B106" s="69" t="s">
        <v>535</v>
      </c>
      <c r="C106" s="67">
        <v>75</v>
      </c>
      <c r="D106" s="68">
        <v>75</v>
      </c>
    </row>
    <row r="107" spans="1:4" x14ac:dyDescent="0.25">
      <c r="A107" s="65" t="s">
        <v>791</v>
      </c>
      <c r="B107" s="69" t="s">
        <v>243</v>
      </c>
      <c r="C107" s="67">
        <v>75</v>
      </c>
      <c r="D107" s="68">
        <v>75</v>
      </c>
    </row>
    <row r="108" spans="1:4" x14ac:dyDescent="0.25">
      <c r="A108" s="65" t="s">
        <v>792</v>
      </c>
      <c r="B108" s="69" t="s">
        <v>539</v>
      </c>
      <c r="C108" s="67">
        <v>75</v>
      </c>
      <c r="D108" s="68">
        <v>75</v>
      </c>
    </row>
    <row r="109" spans="1:4" x14ac:dyDescent="0.25">
      <c r="A109" s="65" t="s">
        <v>793</v>
      </c>
      <c r="B109" s="69" t="s">
        <v>47</v>
      </c>
      <c r="C109" s="67">
        <v>75</v>
      </c>
      <c r="D109" s="68">
        <v>75</v>
      </c>
    </row>
    <row r="110" spans="1:4" x14ac:dyDescent="0.25">
      <c r="A110" s="65" t="s">
        <v>794</v>
      </c>
      <c r="B110" s="69" t="s">
        <v>115</v>
      </c>
      <c r="C110" s="67">
        <v>75</v>
      </c>
      <c r="D110" s="68">
        <v>75</v>
      </c>
    </row>
    <row r="111" spans="1:4" x14ac:dyDescent="0.25">
      <c r="A111" s="65" t="s">
        <v>795</v>
      </c>
      <c r="B111" s="69" t="s">
        <v>119</v>
      </c>
      <c r="C111" s="67">
        <v>75</v>
      </c>
      <c r="D111" s="68">
        <v>75</v>
      </c>
    </row>
    <row r="112" spans="1:4" x14ac:dyDescent="0.25">
      <c r="A112" s="65" t="s">
        <v>796</v>
      </c>
      <c r="B112" s="69" t="s">
        <v>183</v>
      </c>
      <c r="C112" s="67">
        <v>75</v>
      </c>
      <c r="D112" s="68">
        <v>75</v>
      </c>
    </row>
    <row r="113" spans="1:4" x14ac:dyDescent="0.25">
      <c r="A113" s="65" t="s">
        <v>797</v>
      </c>
      <c r="B113" s="69" t="s">
        <v>185</v>
      </c>
      <c r="C113" s="67">
        <v>75</v>
      </c>
      <c r="D113" s="68">
        <v>75</v>
      </c>
    </row>
    <row r="114" spans="1:4" x14ac:dyDescent="0.25">
      <c r="A114" s="65" t="s">
        <v>798</v>
      </c>
      <c r="B114" s="69" t="s">
        <v>177</v>
      </c>
      <c r="C114" s="67">
        <v>75</v>
      </c>
      <c r="D114" s="68">
        <v>75</v>
      </c>
    </row>
    <row r="115" spans="1:4" x14ac:dyDescent="0.25">
      <c r="A115" s="65" t="s">
        <v>799</v>
      </c>
      <c r="B115" s="69" t="s">
        <v>575</v>
      </c>
      <c r="C115" s="67">
        <v>75</v>
      </c>
      <c r="D115" s="68">
        <v>75</v>
      </c>
    </row>
    <row r="116" spans="1:4" x14ac:dyDescent="0.25">
      <c r="A116" s="65" t="s">
        <v>800</v>
      </c>
      <c r="B116" s="69" t="s">
        <v>427</v>
      </c>
      <c r="C116" s="67">
        <v>75</v>
      </c>
      <c r="D116" s="68">
        <v>75</v>
      </c>
    </row>
    <row r="117" spans="1:4" x14ac:dyDescent="0.25">
      <c r="A117" s="65" t="s">
        <v>801</v>
      </c>
      <c r="B117" s="69" t="s">
        <v>43</v>
      </c>
      <c r="C117" s="67">
        <v>75</v>
      </c>
      <c r="D117" s="68">
        <v>75</v>
      </c>
    </row>
    <row r="118" spans="1:4" x14ac:dyDescent="0.25">
      <c r="A118" s="65" t="s">
        <v>802</v>
      </c>
      <c r="B118" s="69" t="s">
        <v>593</v>
      </c>
      <c r="C118" s="67">
        <v>75</v>
      </c>
      <c r="D118" s="68">
        <v>75</v>
      </c>
    </row>
    <row r="119" spans="1:4" x14ac:dyDescent="0.25">
      <c r="A119" s="65" t="s">
        <v>803</v>
      </c>
      <c r="B119" s="69" t="s">
        <v>599</v>
      </c>
      <c r="C119" s="67">
        <v>75</v>
      </c>
      <c r="D119" s="68">
        <v>75</v>
      </c>
    </row>
    <row r="120" spans="1:4" x14ac:dyDescent="0.25">
      <c r="A120" s="65" t="s">
        <v>804</v>
      </c>
      <c r="B120" s="69" t="s">
        <v>287</v>
      </c>
      <c r="C120" s="67">
        <v>75</v>
      </c>
      <c r="D120" s="68">
        <v>75</v>
      </c>
    </row>
    <row r="121" spans="1:4" x14ac:dyDescent="0.25">
      <c r="A121" s="65" t="s">
        <v>805</v>
      </c>
      <c r="B121" s="69" t="s">
        <v>605</v>
      </c>
      <c r="C121" s="67">
        <v>75</v>
      </c>
      <c r="D121" s="68">
        <v>75</v>
      </c>
    </row>
    <row r="122" spans="1:4" x14ac:dyDescent="0.25">
      <c r="A122" s="65" t="s">
        <v>806</v>
      </c>
      <c r="B122" s="69" t="s">
        <v>595</v>
      </c>
      <c r="C122" s="67">
        <v>75</v>
      </c>
      <c r="D122" s="68">
        <v>75</v>
      </c>
    </row>
    <row r="123" spans="1:4" x14ac:dyDescent="0.25">
      <c r="A123" s="65" t="s">
        <v>807</v>
      </c>
      <c r="B123" s="69" t="s">
        <v>619</v>
      </c>
      <c r="C123" s="67">
        <v>75</v>
      </c>
      <c r="D123" s="68">
        <v>75</v>
      </c>
    </row>
    <row r="124" spans="1:4" x14ac:dyDescent="0.25">
      <c r="A124" s="65" t="s">
        <v>808</v>
      </c>
      <c r="B124" s="69" t="s">
        <v>635</v>
      </c>
      <c r="C124" s="67">
        <v>75</v>
      </c>
      <c r="D124" s="68">
        <v>75</v>
      </c>
    </row>
    <row r="125" spans="1:4" x14ac:dyDescent="0.25">
      <c r="A125" s="65" t="s">
        <v>809</v>
      </c>
      <c r="B125" s="69" t="s">
        <v>627</v>
      </c>
      <c r="C125" s="67">
        <v>75</v>
      </c>
      <c r="D125" s="68">
        <v>75</v>
      </c>
    </row>
    <row r="126" spans="1:4" x14ac:dyDescent="0.25">
      <c r="A126" s="65" t="s">
        <v>810</v>
      </c>
      <c r="B126" s="69" t="s">
        <v>155</v>
      </c>
      <c r="C126" s="67">
        <v>75</v>
      </c>
      <c r="D126" s="68">
        <v>75</v>
      </c>
    </row>
    <row r="127" spans="1:4" x14ac:dyDescent="0.25">
      <c r="A127" s="65" t="s">
        <v>811</v>
      </c>
      <c r="B127" s="69" t="s">
        <v>625</v>
      </c>
      <c r="C127" s="67">
        <v>75</v>
      </c>
      <c r="D127" s="68">
        <v>75</v>
      </c>
    </row>
    <row r="128" spans="1:4" x14ac:dyDescent="0.25">
      <c r="A128" s="65" t="s">
        <v>812</v>
      </c>
      <c r="B128" s="69" t="s">
        <v>317</v>
      </c>
      <c r="C128" s="67">
        <v>75</v>
      </c>
      <c r="D128" s="68">
        <v>75</v>
      </c>
    </row>
    <row r="129" spans="1:4" x14ac:dyDescent="0.25">
      <c r="A129" s="65" t="s">
        <v>813</v>
      </c>
      <c r="B129" s="69" t="s">
        <v>643</v>
      </c>
      <c r="C129" s="67">
        <v>75</v>
      </c>
      <c r="D129" s="68">
        <v>75</v>
      </c>
    </row>
    <row r="130" spans="1:4" x14ac:dyDescent="0.25">
      <c r="A130" s="65" t="s">
        <v>814</v>
      </c>
      <c r="B130" s="69" t="s">
        <v>653</v>
      </c>
      <c r="C130" s="67">
        <v>75</v>
      </c>
      <c r="D130" s="68">
        <v>75</v>
      </c>
    </row>
    <row r="131" spans="1:4" x14ac:dyDescent="0.25">
      <c r="A131" s="65" t="s">
        <v>815</v>
      </c>
      <c r="B131" s="69" t="s">
        <v>649</v>
      </c>
      <c r="C131" s="67">
        <v>75</v>
      </c>
      <c r="D131" s="68">
        <v>75</v>
      </c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54" t="str">
        <f>"INTER-COMMODITY SPREAD CHARGES EFFECTIVE ON "&amp;'OPTIONS - MARGIN INTERVALS'!A1</f>
        <v>INTER-COMMODITY SPREAD CHARGES EFFECTIVE ON MAY 3, 2022</v>
      </c>
      <c r="B2" s="155"/>
      <c r="C2" s="15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50"/>
      <c r="B4" s="152"/>
      <c r="C4" s="163"/>
    </row>
    <row r="5" spans="1:3" x14ac:dyDescent="0.25">
      <c r="A5" s="75" t="s">
        <v>909</v>
      </c>
      <c r="B5" s="76">
        <v>0.05</v>
      </c>
      <c r="C5" s="77">
        <v>0.05</v>
      </c>
    </row>
    <row r="6" spans="1:3" x14ac:dyDescent="0.25">
      <c r="A6" s="75" t="s">
        <v>910</v>
      </c>
      <c r="B6" s="76">
        <v>0.9</v>
      </c>
      <c r="C6" s="77">
        <v>0.9</v>
      </c>
    </row>
    <row r="7" spans="1:3" x14ac:dyDescent="0.25">
      <c r="A7" s="75" t="s">
        <v>911</v>
      </c>
      <c r="B7" s="76">
        <v>1</v>
      </c>
      <c r="C7" s="77">
        <v>1</v>
      </c>
    </row>
    <row r="8" spans="1:3" x14ac:dyDescent="0.25">
      <c r="A8" s="75" t="s">
        <v>912</v>
      </c>
      <c r="B8" s="76">
        <v>0.9</v>
      </c>
      <c r="C8" s="77">
        <v>0.9</v>
      </c>
    </row>
    <row r="9" spans="1:3" x14ac:dyDescent="0.25">
      <c r="A9" s="75" t="s">
        <v>913</v>
      </c>
      <c r="B9" s="76">
        <v>0.9</v>
      </c>
      <c r="C9" s="77">
        <v>0.9</v>
      </c>
    </row>
    <row r="10" spans="1:3" x14ac:dyDescent="0.25">
      <c r="A10" s="75"/>
      <c r="B10" s="76"/>
      <c r="C10" s="77"/>
    </row>
    <row r="11" spans="1:3" x14ac:dyDescent="0.25">
      <c r="A11" s="75"/>
      <c r="B11" s="76"/>
      <c r="C11" s="77"/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sqref="A1:F1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914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3 MAY 2022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915</v>
      </c>
      <c r="C5" s="64">
        <v>0.12239107925518011</v>
      </c>
      <c r="D5" s="40">
        <v>0.12207594858056357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0.1681096062205599</v>
      </c>
      <c r="D6" s="45">
        <v>0.16797347872433477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0.2946038578209037</v>
      </c>
      <c r="D7" s="50">
        <v>0.29389657097964761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5.4550440052847808E-2</v>
      </c>
      <c r="D8" s="50">
        <v>5.4539645290148174E-2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0.16459071016926999</v>
      </c>
      <c r="D9" s="50">
        <v>0.16412575085898859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0.10654873517578131</v>
      </c>
      <c r="D10" s="50">
        <v>0.10661381460425053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916</v>
      </c>
      <c r="C11" s="39">
        <v>0.14468644666034752</v>
      </c>
      <c r="D11" s="50">
        <v>0.14584919997617496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917</v>
      </c>
      <c r="C12" s="39">
        <v>0.15328665193960594</v>
      </c>
      <c r="D12" s="50">
        <v>0.15326845242337875</v>
      </c>
      <c r="E12" s="51">
        <v>0</v>
      </c>
      <c r="F12" s="52">
        <v>1</v>
      </c>
    </row>
    <row r="13" spans="1:6" x14ac:dyDescent="0.25">
      <c r="A13" s="48" t="s">
        <v>56</v>
      </c>
      <c r="B13" s="49" t="s">
        <v>57</v>
      </c>
      <c r="C13" s="39">
        <v>0.18043722872332077</v>
      </c>
      <c r="D13" s="50">
        <v>0.18004769102425075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0.11006055880384528</v>
      </c>
      <c r="D14" s="50">
        <v>0.11142370495821448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0.10896850229515759</v>
      </c>
      <c r="D15" s="50">
        <v>0.10897617738383956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6.794267152802104E-2</v>
      </c>
      <c r="D16" s="50">
        <v>6.7940148466251446E-2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7.9256700306553546E-2</v>
      </c>
      <c r="D17" s="50">
        <v>8.0074510656487102E-2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8.5390599028365821E-2</v>
      </c>
      <c r="D18" s="50">
        <v>8.5958683445587353E-2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918</v>
      </c>
      <c r="C19" s="39">
        <v>0.10843585354046965</v>
      </c>
      <c r="D19" s="50">
        <v>0.1085444418647768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0.12116231395887476</v>
      </c>
      <c r="D20" s="50">
        <v>0.12082873690709811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0.33864832153363622</v>
      </c>
      <c r="D21" s="50">
        <v>0.33799390561470494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73</v>
      </c>
      <c r="C22" s="39">
        <v>0.13704030103807655</v>
      </c>
      <c r="D22" s="50">
        <v>0.13731233276146884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8.5043263205715675E-2</v>
      </c>
      <c r="D23" s="50">
        <v>8.5181729298910547E-2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0.11983371141429357</v>
      </c>
      <c r="D24" s="50">
        <v>0.11970654836395973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8.54447196016489E-2</v>
      </c>
      <c r="D25" s="50">
        <v>8.5732826911491256E-2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8.8457581508080807E-2</v>
      </c>
      <c r="D26" s="50">
        <v>8.9157075036167877E-2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0.15405348508107769</v>
      </c>
      <c r="D27" s="50">
        <v>0.15374806244924144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919</v>
      </c>
      <c r="C28" s="39">
        <v>0.16664892260790698</v>
      </c>
      <c r="D28" s="50">
        <v>0.16645681333149637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920</v>
      </c>
      <c r="C29" s="39">
        <v>0.10602171274532166</v>
      </c>
      <c r="D29" s="50">
        <v>0.10602608171700031</v>
      </c>
      <c r="E29" s="51">
        <v>0</v>
      </c>
      <c r="F29" s="52">
        <v>1</v>
      </c>
    </row>
    <row r="30" spans="1:6" x14ac:dyDescent="0.25">
      <c r="A30" s="48" t="s">
        <v>90</v>
      </c>
      <c r="B30" s="49" t="s">
        <v>921</v>
      </c>
      <c r="C30" s="39">
        <v>5.6962780473834455E-2</v>
      </c>
      <c r="D30" s="50">
        <v>5.8180097610736954E-2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0.11686626646251964</v>
      </c>
      <c r="D31" s="50">
        <v>0.11649383235714654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7.1801348194427808E-2</v>
      </c>
      <c r="D32" s="50">
        <v>7.2424907089944743E-2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6.9464576696637373E-2</v>
      </c>
      <c r="D33" s="50">
        <v>6.9350641198505938E-2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0.10083518944168757</v>
      </c>
      <c r="D34" s="50">
        <v>0.10079527223940489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0.13584737762423826</v>
      </c>
      <c r="D35" s="50">
        <v>0.13583681044530871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9.0766994031120291E-2</v>
      </c>
      <c r="D36" s="50">
        <v>9.092224814048594E-2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0.15532565934193926</v>
      </c>
      <c r="D37" s="50">
        <v>0.15491984042962789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0.20485220992226139</v>
      </c>
      <c r="D38" s="50">
        <v>0.20416990368454679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0.108363936272657</v>
      </c>
      <c r="D39" s="50">
        <v>0.10811955686902766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922</v>
      </c>
      <c r="C40" s="39">
        <v>7.1321236195552321E-2</v>
      </c>
      <c r="D40" s="50">
        <v>7.2125906648688135E-2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923</v>
      </c>
      <c r="C41" s="39">
        <v>6.4525351854544874E-2</v>
      </c>
      <c r="D41" s="50">
        <v>6.4512888572581251E-2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115</v>
      </c>
      <c r="C42" s="39">
        <v>0.27865864834859116</v>
      </c>
      <c r="D42" s="50">
        <v>0.27853958641003884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117</v>
      </c>
      <c r="C43" s="39">
        <v>0.27865864834859116</v>
      </c>
      <c r="D43" s="50">
        <v>0.27853958641003884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0.27865864834859116</v>
      </c>
      <c r="D44" s="50">
        <v>0.27853958641003884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0.16326849283400338</v>
      </c>
      <c r="D45" s="50">
        <v>0.16529864124713994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0.14144126597681111</v>
      </c>
      <c r="D46" s="50">
        <v>0.14113074365378236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0.11391669123399759</v>
      </c>
      <c r="D47" s="50">
        <v>0.1187955978878657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6.50694666570584E-2</v>
      </c>
      <c r="D48" s="50">
        <v>6.6094382517093958E-2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0.10394793531057987</v>
      </c>
      <c r="D49" s="50">
        <v>0.10366761964335768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924</v>
      </c>
      <c r="C50" s="39">
        <v>5.9018937183035525E-2</v>
      </c>
      <c r="D50" s="50">
        <v>5.9016404483153317E-2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7.3841162315163342E-2</v>
      </c>
      <c r="D51" s="50">
        <v>7.3832109203341059E-2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925</v>
      </c>
      <c r="C52" s="39">
        <v>0.15894055061910561</v>
      </c>
      <c r="D52" s="50">
        <v>0.15852890183724033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137</v>
      </c>
      <c r="C53" s="39">
        <v>0.11180408679391036</v>
      </c>
      <c r="D53" s="50">
        <v>0.11149059224327963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0.11585293270252477</v>
      </c>
      <c r="D54" s="50">
        <v>0.11557295847558048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0.20284102798552689</v>
      </c>
      <c r="D55" s="50">
        <v>0.2024526770250904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0.10417189641977026</v>
      </c>
      <c r="D56" s="50">
        <v>0.10380080762382486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9.4389286360277297E-2</v>
      </c>
      <c r="D57" s="50">
        <v>9.4597088892072329E-2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926</v>
      </c>
      <c r="C58" s="39">
        <v>5.334498016568881E-2</v>
      </c>
      <c r="D58" s="50">
        <v>5.3343706125643792E-2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0.23614004557315504</v>
      </c>
      <c r="D59" s="50">
        <v>0.23609507531465068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9.066524789807158E-2</v>
      </c>
      <c r="D60" s="50">
        <v>9.1112678796593863E-2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0.20440479751088023</v>
      </c>
      <c r="D61" s="58">
        <v>0.20402588891591084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927</v>
      </c>
      <c r="C62" s="79">
        <v>8.6511377064241959E-2</v>
      </c>
      <c r="D62" s="58">
        <v>8.6512897837972197E-2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0.13838199487432146</v>
      </c>
      <c r="D63" s="58">
        <v>0.13803411690754841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928</v>
      </c>
      <c r="C64" s="79">
        <v>7.3448149127493589E-2</v>
      </c>
      <c r="D64" s="58">
        <v>7.3387762179291549E-2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161</v>
      </c>
      <c r="C65" s="79">
        <v>0.12379550642429435</v>
      </c>
      <c r="D65" s="58">
        <v>0.12352246523457391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929</v>
      </c>
      <c r="C66" s="39">
        <v>6.7737377877067781E-2</v>
      </c>
      <c r="D66" s="58">
        <v>6.8279421687303554E-2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930</v>
      </c>
      <c r="C67" s="39">
        <v>8.1562992857663774E-2</v>
      </c>
      <c r="D67" s="50">
        <v>8.2140647149483617E-2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167</v>
      </c>
      <c r="C68" s="39">
        <v>0.14670932358576727</v>
      </c>
      <c r="D68" s="50">
        <v>0.14646000362889841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169</v>
      </c>
      <c r="C69" s="39">
        <v>6.2394690256580856E-2</v>
      </c>
      <c r="D69" s="50">
        <v>6.2256449869088827E-2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0.19324017211601904</v>
      </c>
      <c r="D70" s="50">
        <v>0.19321026207442249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6.1412797620886847E-2</v>
      </c>
      <c r="D71" s="50">
        <v>6.239099859883511E-2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0.15707754825592107</v>
      </c>
      <c r="D72" s="50">
        <v>0.15714005465646971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8.9505930685077242E-2</v>
      </c>
      <c r="D73" s="50">
        <v>9.0312922883933597E-2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931</v>
      </c>
      <c r="C74" s="39">
        <v>7.1148165380131745E-2</v>
      </c>
      <c r="D74" s="50">
        <v>7.103980283657399E-2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0.17522840824891348</v>
      </c>
      <c r="D75" s="50">
        <v>0.17526243746134459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183</v>
      </c>
      <c r="C76" s="39">
        <v>5.1380476396729741E-2</v>
      </c>
      <c r="D76" s="50">
        <v>5.1440639665151867E-2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0.1682921220342985</v>
      </c>
      <c r="D77" s="50">
        <v>0.16894239248157844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932</v>
      </c>
      <c r="C78" s="39">
        <v>0.12389119446162358</v>
      </c>
      <c r="D78" s="50">
        <v>0.12480956615914623</v>
      </c>
      <c r="E78" s="51">
        <v>0</v>
      </c>
      <c r="F78" s="52">
        <v>1</v>
      </c>
    </row>
    <row r="79" spans="1:6" x14ac:dyDescent="0.25">
      <c r="A79" s="48" t="s">
        <v>188</v>
      </c>
      <c r="B79" s="49" t="s">
        <v>189</v>
      </c>
      <c r="C79" s="39">
        <v>8.4119049431339715E-2</v>
      </c>
      <c r="D79" s="50">
        <v>8.398508719744921E-2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191</v>
      </c>
      <c r="C80" s="39">
        <v>0.22029932006180661</v>
      </c>
      <c r="D80" s="50">
        <v>0.22031055178042785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9.7336711178788921E-2</v>
      </c>
      <c r="D81" s="50">
        <v>9.7683457634615362E-2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0.1413995259005246</v>
      </c>
      <c r="D82" s="50">
        <v>0.140786425064788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0.22586630377974801</v>
      </c>
      <c r="D83" s="50">
        <v>0.22518462476672438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7.6029331023469746E-2</v>
      </c>
      <c r="D84" s="50">
        <v>8.03894083806721E-2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0.16580267205242932</v>
      </c>
      <c r="D85" s="50">
        <v>0.16577726355991457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6.39125352645315E-2</v>
      </c>
      <c r="D86" s="50">
        <v>6.4237497905788477E-2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0.11572818203714449</v>
      </c>
      <c r="D87" s="50">
        <v>0.11533121509405571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0.15086026546772757</v>
      </c>
      <c r="D88" s="50">
        <v>0.15085044509327969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0.10678037016573279</v>
      </c>
      <c r="D89" s="50">
        <v>0.10686762011477735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9.7921150267273771E-2</v>
      </c>
      <c r="D90" s="50">
        <v>9.7792651445500062E-2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0.27865864834859116</v>
      </c>
      <c r="D91" s="50">
        <v>0.27853958641003884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0.10956708087324619</v>
      </c>
      <c r="D92" s="50">
        <v>0.10957223186582735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933</v>
      </c>
      <c r="C93" s="39">
        <v>0.10687326300483389</v>
      </c>
      <c r="D93" s="50">
        <v>0.10683580161774436</v>
      </c>
      <c r="E93" s="51">
        <v>0</v>
      </c>
      <c r="F93" s="52">
        <v>1</v>
      </c>
    </row>
    <row r="94" spans="1:6" x14ac:dyDescent="0.25">
      <c r="A94" s="48" t="s">
        <v>218</v>
      </c>
      <c r="B94" s="57" t="s">
        <v>219</v>
      </c>
      <c r="C94" s="39">
        <v>0.1847194440413088</v>
      </c>
      <c r="D94" s="50">
        <v>0.18424278952696951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221</v>
      </c>
      <c r="C95" s="39">
        <v>0.14606315366375344</v>
      </c>
      <c r="D95" s="50">
        <v>0.1460393323415482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0.12075378707876966</v>
      </c>
      <c r="D96" s="50">
        <v>0.12051300497522931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0.21426462383580233</v>
      </c>
      <c r="D97" s="50">
        <v>0.21375746558616454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0.2790911648703791</v>
      </c>
      <c r="D98" s="50">
        <v>0.27912227072171847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0.15035139840988362</v>
      </c>
      <c r="D99" s="50">
        <v>0.15034872614653869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4.480787337345217E-2</v>
      </c>
      <c r="D100" s="50">
        <v>4.7796954134386518E-2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6.4544374932244505E-2</v>
      </c>
      <c r="D101" s="50">
        <v>6.454216146336067E-2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5.9960765073961121E-2</v>
      </c>
      <c r="D102" s="50">
        <v>5.9956400147952324E-2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0.1906892519375086</v>
      </c>
      <c r="D103" s="50">
        <v>0.19047852096425147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0.13737290354627354</v>
      </c>
      <c r="D104" s="50">
        <v>0.13736414283692916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0.19312141936721453</v>
      </c>
      <c r="D105" s="50">
        <v>0.19262304892707521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0.27865864834859116</v>
      </c>
      <c r="D106" s="50">
        <v>0.27853958641003884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0.27865864834859116</v>
      </c>
      <c r="D107" s="50">
        <v>0.27853958641003884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0.27865864834859116</v>
      </c>
      <c r="D108" s="50">
        <v>0.27853958641003884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0.27865864834859116</v>
      </c>
      <c r="D109" s="50">
        <v>0.27853958641003884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8.9288750805552972E-2</v>
      </c>
      <c r="D110" s="50">
        <v>8.9415813649459205E-2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5.7675308406905962E-2</v>
      </c>
      <c r="D111" s="50">
        <v>5.7857007100747516E-2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0.18616990015099635</v>
      </c>
      <c r="D112" s="50">
        <v>0.18618062068711397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0.17087509379768046</v>
      </c>
      <c r="D113" s="50">
        <v>0.17049280445759557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9.8255530614922704E-2</v>
      </c>
      <c r="D114" s="50">
        <v>9.8084709841385995E-2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0.18700445246924008</v>
      </c>
      <c r="D115" s="50">
        <v>0.18704870163656806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0.16407727548490481</v>
      </c>
      <c r="D116" s="50">
        <v>0.16396230662345451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0.11097246887380136</v>
      </c>
      <c r="D117" s="50">
        <v>0.11072471395042549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4.9079721012272273E-2</v>
      </c>
      <c r="D118" s="50">
        <v>4.9770741091196377E-2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9.3439494878642393E-2</v>
      </c>
      <c r="D119" s="50">
        <v>9.3297146515615284E-2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0.19092677831696048</v>
      </c>
      <c r="D120" s="50">
        <v>0.1904553942056682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9.7483543030703168E-2</v>
      </c>
      <c r="D121" s="50">
        <v>9.7729716255801999E-2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0.10590253124580745</v>
      </c>
      <c r="D122" s="50">
        <v>0.105932407863105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934</v>
      </c>
      <c r="C123" s="39">
        <v>6.6491184948971618E-2</v>
      </c>
      <c r="D123" s="50">
        <v>6.6597023312820192E-2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935</v>
      </c>
      <c r="C124" s="39">
        <v>0.13144071372448457</v>
      </c>
      <c r="D124" s="50">
        <v>0.13141870471790779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281</v>
      </c>
      <c r="C125" s="39">
        <v>0.38376071853111288</v>
      </c>
      <c r="D125" s="50">
        <v>0.38365779536347777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0.15845173995703721</v>
      </c>
      <c r="D126" s="50">
        <v>0.15827156944160109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8.9141192868568767E-2</v>
      </c>
      <c r="D127" s="50">
        <v>9.0209478189602413E-2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6.5231107861952686E-2</v>
      </c>
      <c r="D128" s="50">
        <v>6.5093324799009922E-2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4.3618234371922075E-2</v>
      </c>
      <c r="D129" s="50">
        <v>4.4116012423706129E-2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0.1731010784992863</v>
      </c>
      <c r="D130" s="50">
        <v>0.17296138642333211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0.10452774052076977</v>
      </c>
      <c r="D131" s="50">
        <v>0.10452433444355171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0.28082965863566672</v>
      </c>
      <c r="D132" s="50">
        <v>0.28076195905305484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936</v>
      </c>
      <c r="C133" s="39">
        <v>0.2266165150420216</v>
      </c>
      <c r="D133" s="50">
        <v>0.22603561168598568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937</v>
      </c>
      <c r="C134" s="39">
        <v>0.21567299525452122</v>
      </c>
      <c r="D134" s="50">
        <v>0.21508715336008741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301</v>
      </c>
      <c r="C135" s="39">
        <v>0.15597557433027917</v>
      </c>
      <c r="D135" s="50">
        <v>0.15558001578523209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303</v>
      </c>
      <c r="C136" s="39">
        <v>0.31843897098544299</v>
      </c>
      <c r="D136" s="50">
        <v>0.31901972988397242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305</v>
      </c>
      <c r="C137" s="39">
        <v>0.31280060497728174</v>
      </c>
      <c r="D137" s="50">
        <v>0.31337416521728167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938</v>
      </c>
      <c r="C138" s="39">
        <v>0.26794165145843307</v>
      </c>
      <c r="D138" s="50">
        <v>0.26705944365989542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309</v>
      </c>
      <c r="C139" s="39">
        <v>4.0796425348893703E-2</v>
      </c>
      <c r="D139" s="50">
        <v>4.0690139763795243E-2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939</v>
      </c>
      <c r="C140" s="39">
        <v>6.4682713054704855E-2</v>
      </c>
      <c r="D140" s="50">
        <v>6.4678512603540447E-2</v>
      </c>
      <c r="E140" s="51">
        <v>0</v>
      </c>
      <c r="F140" s="52">
        <v>1</v>
      </c>
    </row>
    <row r="141" spans="1:6" x14ac:dyDescent="0.25">
      <c r="A141" s="48" t="s">
        <v>312</v>
      </c>
      <c r="B141" s="49" t="s">
        <v>313</v>
      </c>
      <c r="C141" s="39">
        <v>0.4669924659478738</v>
      </c>
      <c r="D141" s="50">
        <v>0.4666098557829656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0.17571245514117984</v>
      </c>
      <c r="D142" s="50">
        <v>0.17569084111320427</v>
      </c>
      <c r="E142" s="51">
        <v>0</v>
      </c>
      <c r="F142" s="52">
        <v>0</v>
      </c>
    </row>
    <row r="143" spans="1:6" x14ac:dyDescent="0.25">
      <c r="A143" s="48" t="s">
        <v>316</v>
      </c>
      <c r="B143" s="49" t="s">
        <v>940</v>
      </c>
      <c r="C143" s="39">
        <v>5.1538853884795885E-2</v>
      </c>
      <c r="D143" s="50">
        <v>5.2012556309547237E-2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941</v>
      </c>
      <c r="C144" s="39">
        <v>8.3565509984820735E-2</v>
      </c>
      <c r="D144" s="50">
        <v>8.349336267539828E-2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942</v>
      </c>
      <c r="C145" s="39">
        <v>5.9262323876745432E-2</v>
      </c>
      <c r="D145" s="50">
        <v>5.9241255423835848E-2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323</v>
      </c>
      <c r="C146" s="39">
        <v>0.15162335772396579</v>
      </c>
      <c r="D146" s="50">
        <v>0.15105360299565446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943</v>
      </c>
      <c r="C147" s="39">
        <v>7.0288952970929075E-2</v>
      </c>
      <c r="D147" s="50">
        <v>7.0188051489411402E-2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327</v>
      </c>
      <c r="C148" s="39">
        <v>0.15535204741268999</v>
      </c>
      <c r="D148" s="50">
        <v>0.15507647520371681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944</v>
      </c>
      <c r="C149" s="39">
        <v>9.985967905801818E-2</v>
      </c>
      <c r="D149" s="50">
        <v>9.9610861823957009E-2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331</v>
      </c>
      <c r="C150" s="39">
        <v>0.11303617638289599</v>
      </c>
      <c r="D150" s="50">
        <v>0.11276464162988659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945</v>
      </c>
      <c r="C151" s="39">
        <v>9.1978690385460901E-2</v>
      </c>
      <c r="D151" s="50">
        <v>9.1978438494366974E-2</v>
      </c>
      <c r="E151" s="51">
        <v>0</v>
      </c>
      <c r="F151" s="52">
        <v>1</v>
      </c>
    </row>
    <row r="152" spans="1:6" x14ac:dyDescent="0.25">
      <c r="A152" s="48" t="s">
        <v>334</v>
      </c>
      <c r="B152" s="49" t="s">
        <v>335</v>
      </c>
      <c r="C152" s="39">
        <v>0.28569301903474331</v>
      </c>
      <c r="D152" s="50">
        <v>0.28461097416928671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337</v>
      </c>
      <c r="C153" s="39">
        <v>0.1987177139311434</v>
      </c>
      <c r="D153" s="50">
        <v>0.19831415032077909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339</v>
      </c>
      <c r="C154" s="39">
        <v>0.14916799943425285</v>
      </c>
      <c r="D154" s="50">
        <v>0.14883885266184552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341</v>
      </c>
      <c r="C155" s="39">
        <v>7.4090424993157253E-2</v>
      </c>
      <c r="D155" s="50">
        <v>7.4093874024141013E-2</v>
      </c>
      <c r="E155" s="51">
        <v>0</v>
      </c>
      <c r="F155" s="52">
        <v>0</v>
      </c>
    </row>
    <row r="156" spans="1:6" x14ac:dyDescent="0.25">
      <c r="A156" s="48" t="s">
        <v>342</v>
      </c>
      <c r="B156" s="49" t="s">
        <v>343</v>
      </c>
      <c r="C156" s="39">
        <v>0.15928390851226332</v>
      </c>
      <c r="D156" s="50">
        <v>0.1593336734283177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0.27893093803270935</v>
      </c>
      <c r="D157" s="50">
        <v>0.27888583987786164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0.13315797257480574</v>
      </c>
      <c r="D158" s="50">
        <v>0.13281378099938496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6.4482585265381032E-2</v>
      </c>
      <c r="D159" s="50">
        <v>6.4337771119638634E-2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0.28742901972130491</v>
      </c>
      <c r="D160" s="50">
        <v>0.28674846344009636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946</v>
      </c>
      <c r="C161" s="39">
        <v>7.3771784055875048E-2</v>
      </c>
      <c r="D161" s="50">
        <v>7.356198309639711E-2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947</v>
      </c>
      <c r="C162" s="39">
        <v>0.20104681389397969</v>
      </c>
      <c r="D162" s="50">
        <v>0.20072538845115398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948</v>
      </c>
      <c r="C163" s="39">
        <v>0.13163717993465415</v>
      </c>
      <c r="D163" s="50">
        <v>0.13134704434815619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359</v>
      </c>
      <c r="C164" s="39">
        <v>0.11567628649869109</v>
      </c>
      <c r="D164" s="50">
        <v>0.1154366582423189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361</v>
      </c>
      <c r="C165" s="39">
        <v>0.24826582546732653</v>
      </c>
      <c r="D165" s="50">
        <v>0.24793741740709094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363</v>
      </c>
      <c r="C166" s="39">
        <v>0.16440372375820017</v>
      </c>
      <c r="D166" s="50">
        <v>0.16398067482954029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949</v>
      </c>
      <c r="C167" s="39">
        <v>0.16120719317692112</v>
      </c>
      <c r="D167" s="50">
        <v>0.16080579007477183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8.8266520347527078E-2</v>
      </c>
      <c r="D168" s="50">
        <v>8.7983125897249992E-2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0.15317596824057322</v>
      </c>
      <c r="D169" s="50">
        <v>0.15278597349055811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371</v>
      </c>
      <c r="C170" s="39">
        <v>0.18670147325279055</v>
      </c>
      <c r="D170" s="50">
        <v>0.18657494092886173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0.15052216049373024</v>
      </c>
      <c r="D171" s="50">
        <v>0.15008353236188068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375</v>
      </c>
      <c r="C172" s="39">
        <v>0.21347183526803029</v>
      </c>
      <c r="D172" s="50">
        <v>0.21298488470817228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950</v>
      </c>
      <c r="C173" s="39">
        <v>8.8822986557430914E-2</v>
      </c>
      <c r="D173" s="50">
        <v>8.8656634164813494E-2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9.6049437793298637E-2</v>
      </c>
      <c r="D174" s="50">
        <v>9.5784394752004315E-2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0.11170702752899102</v>
      </c>
      <c r="D175" s="50">
        <v>0.11207743890111549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383</v>
      </c>
      <c r="C176" s="79">
        <v>0.12205673734514094</v>
      </c>
      <c r="D176" s="50">
        <v>0.12169682421143893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951</v>
      </c>
      <c r="C177" s="39">
        <v>5.9438096883584285E-2</v>
      </c>
      <c r="D177" s="58">
        <v>5.9272970228195436E-2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8.9904134358658294E-2</v>
      </c>
      <c r="D178" s="50">
        <v>9.0150129891540323E-2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0.13587840696338643</v>
      </c>
      <c r="D179" s="50">
        <v>0.13550043823302271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952</v>
      </c>
      <c r="C180" s="39">
        <v>7.4769660804681129E-2</v>
      </c>
      <c r="D180" s="50">
        <v>7.4728341011337296E-2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953</v>
      </c>
      <c r="C181" s="39">
        <v>0.24406481562978075</v>
      </c>
      <c r="D181" s="50">
        <v>0.24342694800462281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395</v>
      </c>
      <c r="C182" s="39">
        <v>0.15715901916264596</v>
      </c>
      <c r="D182" s="50">
        <v>0.16764735551233612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397</v>
      </c>
      <c r="C183" s="39">
        <v>0.25160225236580824</v>
      </c>
      <c r="D183" s="50">
        <v>0.25225515285128164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0.21891738431612753</v>
      </c>
      <c r="D184" s="50">
        <v>0.21845131779457297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0.12447981729031235</v>
      </c>
      <c r="D185" s="50">
        <v>0.12416115892355764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6.7083774314854447E-2</v>
      </c>
      <c r="D186" s="50">
        <v>6.7182012324147194E-2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0.12513942342749984</v>
      </c>
      <c r="D187" s="50">
        <v>0.12533672454281186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0.32623673622458937</v>
      </c>
      <c r="D188" s="50">
        <v>0.32644974573161806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6.4941812387976902E-2</v>
      </c>
      <c r="D189" s="50">
        <v>6.5144793787765012E-2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0.20417446192922617</v>
      </c>
      <c r="D190" s="50">
        <v>0.20418220523997585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0.1928718621639785</v>
      </c>
      <c r="D191" s="50">
        <v>0.19268433800994669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0.27775591123631138</v>
      </c>
      <c r="D192" s="50">
        <v>0.27752009206806183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0.22515334985920568</v>
      </c>
      <c r="D193" s="50">
        <v>0.22469983180459446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8.752597796380257E-2</v>
      </c>
      <c r="D194" s="50">
        <v>8.7426215357180592E-2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0.12877269753570997</v>
      </c>
      <c r="D195" s="50">
        <v>0.12854162877378741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0.32982944303487971</v>
      </c>
      <c r="D196" s="50">
        <v>0.32933070718236723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7.6394341927361636E-2</v>
      </c>
      <c r="D197" s="50">
        <v>7.6400622089543832E-2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0.19284718108681162</v>
      </c>
      <c r="D198" s="50">
        <v>0.19245630184419887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0.13601815917801269</v>
      </c>
      <c r="D199" s="50">
        <v>0.13566534364646296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8.4125546838174609E-2</v>
      </c>
      <c r="D200" s="50">
        <v>8.3881929585362142E-2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0.16298630122846983</v>
      </c>
      <c r="D201" s="50">
        <v>0.16277355325320908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0.13228219316232318</v>
      </c>
      <c r="D202" s="50">
        <v>0.13191553491477714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9.1930545041068609E-2</v>
      </c>
      <c r="D203" s="50">
        <v>9.1716085302590455E-2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954</v>
      </c>
      <c r="C204" s="39">
        <v>0.15157504200642363</v>
      </c>
      <c r="D204" s="50">
        <v>0.15158738689962323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955</v>
      </c>
      <c r="C205" s="39">
        <v>6.5320659787405519E-2</v>
      </c>
      <c r="D205" s="50">
        <v>6.5186839252112203E-2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7.3679023310624731E-2</v>
      </c>
      <c r="D206" s="50">
        <v>7.3799543339924251E-2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0.17062472372149851</v>
      </c>
      <c r="D207" s="50">
        <v>0.17077924275808087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0.11230729621884042</v>
      </c>
      <c r="D208" s="50">
        <v>0.11206036863386673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956</v>
      </c>
      <c r="C209" s="39">
        <v>0.20532760644773648</v>
      </c>
      <c r="D209" s="50">
        <v>0.20528677612318327</v>
      </c>
      <c r="E209" s="51">
        <v>0</v>
      </c>
      <c r="F209" s="52">
        <v>1</v>
      </c>
    </row>
    <row r="210" spans="1:6" x14ac:dyDescent="0.25">
      <c r="A210" s="48" t="s">
        <v>450</v>
      </c>
      <c r="B210" s="49" t="s">
        <v>451</v>
      </c>
      <c r="C210" s="39">
        <v>0.15333079458119336</v>
      </c>
      <c r="D210" s="50">
        <v>0.15296870997261891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0.2688143312171371</v>
      </c>
      <c r="D211" s="50">
        <v>0.26891735783823401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957</v>
      </c>
      <c r="C212" s="39">
        <v>6.966950352337381E-2</v>
      </c>
      <c r="D212" s="58">
        <v>7.0780540529104291E-2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457</v>
      </c>
      <c r="C213" s="39">
        <v>7.2706283715016432E-2</v>
      </c>
      <c r="D213" s="58">
        <v>7.2695712890326405E-2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459</v>
      </c>
      <c r="C214" s="39">
        <v>0.10051981274084773</v>
      </c>
      <c r="D214" s="50">
        <v>0.10060420069162217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958</v>
      </c>
      <c r="C215" s="39">
        <v>6.042981143681736E-2</v>
      </c>
      <c r="D215" s="50">
        <v>6.1489596977514452E-2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463</v>
      </c>
      <c r="C216" s="39">
        <v>0.16768092204348828</v>
      </c>
      <c r="D216" s="50">
        <v>0.16765726328293595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465</v>
      </c>
      <c r="C217" s="39">
        <v>5.7847320216040263E-2</v>
      </c>
      <c r="D217" s="50">
        <v>5.8404913748183837E-2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0.17635670570921869</v>
      </c>
      <c r="D218" s="50">
        <v>0.17499266286713688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469</v>
      </c>
      <c r="C219" s="39">
        <v>7.010031142226951E-2</v>
      </c>
      <c r="D219" s="50">
        <v>7.0041248677028684E-2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959</v>
      </c>
      <c r="C220" s="39">
        <v>0.10199507864943988</v>
      </c>
      <c r="D220" s="50">
        <v>0.10163169903331769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960</v>
      </c>
      <c r="C221" s="39">
        <v>6.7038457894996378E-2</v>
      </c>
      <c r="D221" s="50">
        <v>6.7189472637631059E-2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475</v>
      </c>
      <c r="C222" s="39">
        <v>6.8460755427156753E-2</v>
      </c>
      <c r="D222" s="50">
        <v>6.8334224884335826E-2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0.13334795565981694</v>
      </c>
      <c r="D223" s="50">
        <v>0.13289007010606402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961</v>
      </c>
      <c r="C224" s="39">
        <v>0.323689587850441</v>
      </c>
      <c r="D224" s="50">
        <v>0.32289372668429051</v>
      </c>
      <c r="E224" s="51">
        <v>0</v>
      </c>
      <c r="F224" s="52">
        <v>1</v>
      </c>
    </row>
    <row r="225" spans="1:6" x14ac:dyDescent="0.25">
      <c r="A225" s="48" t="s">
        <v>480</v>
      </c>
      <c r="B225" s="49" t="s">
        <v>481</v>
      </c>
      <c r="C225" s="39">
        <v>0.15488313312853341</v>
      </c>
      <c r="D225" s="50">
        <v>0.15455958385952923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483</v>
      </c>
      <c r="C226" s="39">
        <v>0.2312758020732778</v>
      </c>
      <c r="D226" s="62">
        <v>0.23087933134841826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485</v>
      </c>
      <c r="C227" s="39">
        <v>5.2076617966791972E-2</v>
      </c>
      <c r="D227" s="50">
        <v>5.208049874171352E-2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0.2432741666605017</v>
      </c>
      <c r="D228" s="50">
        <v>0.24293571681897955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0.15135564934080367</v>
      </c>
      <c r="D229" s="50">
        <v>0.15225184010051013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7.7516015628295881E-2</v>
      </c>
      <c r="D230" s="50">
        <v>7.7589868497773357E-2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962</v>
      </c>
      <c r="C231" s="39">
        <v>5.3679209756459588E-2</v>
      </c>
      <c r="D231" s="50">
        <v>5.366607034601787E-2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963</v>
      </c>
      <c r="C232" s="39">
        <v>6.771300768832951E-2</v>
      </c>
      <c r="D232" s="50">
        <v>6.7844362655163581E-2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497</v>
      </c>
      <c r="C233" s="39">
        <v>9.8893421130339179E-2</v>
      </c>
      <c r="D233" s="50">
        <v>0.10222359047576315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964</v>
      </c>
      <c r="C234" s="39">
        <v>0.10563243836991287</v>
      </c>
      <c r="D234" s="50">
        <v>0.10538359522332527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501</v>
      </c>
      <c r="C235" s="39">
        <v>0.1794328055846576</v>
      </c>
      <c r="D235" s="50">
        <v>0.17896038408221571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503</v>
      </c>
      <c r="C236" s="39">
        <v>9.5919311005420269E-2</v>
      </c>
      <c r="D236" s="50">
        <v>9.5863984436825048E-2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505</v>
      </c>
      <c r="C237" s="39">
        <v>6.4932536303211871E-2</v>
      </c>
      <c r="D237" s="50">
        <v>6.5755182816887664E-2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507</v>
      </c>
      <c r="C238" s="39">
        <v>0.29538289927322908</v>
      </c>
      <c r="D238" s="50">
        <v>0.29528073844956626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0.14192178784343346</v>
      </c>
      <c r="D239" s="50">
        <v>0.14164931514925289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0.190579400328488</v>
      </c>
      <c r="D240" s="50">
        <v>0.19066473241184168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9.0082913825972097E-2</v>
      </c>
      <c r="D241" s="50">
        <v>9.0029505558813519E-2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965</v>
      </c>
      <c r="C242" s="39">
        <v>0.13187261639759795</v>
      </c>
      <c r="D242" s="50">
        <v>0.13179743019573609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0.16939704311229131</v>
      </c>
      <c r="D243" s="50">
        <v>0.16959737023473692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0.1336241683735726</v>
      </c>
      <c r="D244" s="50">
        <v>0.13362878527344815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966</v>
      </c>
      <c r="C245" s="39">
        <v>5.9922413040459803E-2</v>
      </c>
      <c r="D245" s="50">
        <v>6.0068029123683635E-2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967</v>
      </c>
      <c r="C246" s="39">
        <v>5.1426504388424485E-2</v>
      </c>
      <c r="D246" s="50">
        <v>5.1989721872085636E-2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968</v>
      </c>
      <c r="C247" s="39">
        <v>3.9039183819653239E-2</v>
      </c>
      <c r="D247" s="50">
        <v>3.9855598375243467E-2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527</v>
      </c>
      <c r="C248" s="39">
        <v>4.6354503887249092E-2</v>
      </c>
      <c r="D248" s="50">
        <v>4.6974730590202109E-2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529</v>
      </c>
      <c r="C249" s="39">
        <v>8.0362662225065495E-2</v>
      </c>
      <c r="D249" s="50">
        <v>8.029252102284129E-2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531</v>
      </c>
      <c r="C250" s="39">
        <v>0.10447921935832721</v>
      </c>
      <c r="D250" s="50">
        <v>0.10431141380938545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533</v>
      </c>
      <c r="C251" s="39">
        <v>0.10129621746082587</v>
      </c>
      <c r="D251" s="50">
        <v>0.10249464337043758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969</v>
      </c>
      <c r="C252" s="39">
        <v>7.3071121045414994E-2</v>
      </c>
      <c r="D252" s="50">
        <v>7.2994206134869816E-2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537</v>
      </c>
      <c r="C253" s="39">
        <v>9.0672180874900116E-2</v>
      </c>
      <c r="D253" s="50">
        <v>9.1555302958311297E-2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0.18928899331990792</v>
      </c>
      <c r="D254" s="50">
        <v>0.18896888573922629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0.12609788370980662</v>
      </c>
      <c r="D255" s="50">
        <v>0.12632020092280805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6.9647434050137208E-2</v>
      </c>
      <c r="D256" s="50">
        <v>7.445924778798052E-2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545</v>
      </c>
      <c r="C257" s="39">
        <v>0.12401986243652956</v>
      </c>
      <c r="D257" s="50">
        <v>0.12407581099989742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547</v>
      </c>
      <c r="C258" s="79">
        <v>0.26617159794740697</v>
      </c>
      <c r="D258" s="50">
        <v>0.26571328158670926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970</v>
      </c>
      <c r="C259" s="79">
        <v>0.30714700895300862</v>
      </c>
      <c r="D259" s="50">
        <v>0.30711334716639899</v>
      </c>
      <c r="E259" s="51">
        <v>0</v>
      </c>
      <c r="F259" s="52">
        <v>1</v>
      </c>
    </row>
    <row r="260" spans="1:6" x14ac:dyDescent="0.25">
      <c r="A260" s="48" t="s">
        <v>550</v>
      </c>
      <c r="B260" s="53" t="s">
        <v>551</v>
      </c>
      <c r="C260" s="79">
        <v>0.13422750495042274</v>
      </c>
      <c r="D260" s="50">
        <v>0.1341289447420298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553</v>
      </c>
      <c r="C261" s="79">
        <v>0.11627644974057874</v>
      </c>
      <c r="D261" s="50">
        <v>0.11589823725241613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9">
        <v>8.1330587540999047E-2</v>
      </c>
      <c r="D262" s="50">
        <v>8.1394864970934011E-2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557</v>
      </c>
      <c r="C263" s="79">
        <v>7.5248442370861673E-2</v>
      </c>
      <c r="D263" s="50">
        <v>7.6036687496870509E-2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971</v>
      </c>
      <c r="C264" s="79">
        <v>5.6786680605492558E-2</v>
      </c>
      <c r="D264" s="50">
        <v>6.0613197772315941E-2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561</v>
      </c>
      <c r="C265" s="39">
        <v>0.22303670123091124</v>
      </c>
      <c r="D265" s="58">
        <v>0.22245870506451493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563</v>
      </c>
      <c r="C266" s="39">
        <v>0.11333082326933462</v>
      </c>
      <c r="D266" s="58">
        <v>0.11575097397000092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565</v>
      </c>
      <c r="C267" s="39">
        <v>0.19009991332416434</v>
      </c>
      <c r="D267" s="50">
        <v>0.19007638957393252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567</v>
      </c>
      <c r="C268" s="39">
        <v>0.21055386253454286</v>
      </c>
      <c r="D268" s="50">
        <v>0.21040415459656991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569</v>
      </c>
      <c r="C269" s="39">
        <v>0.12190451936509132</v>
      </c>
      <c r="D269" s="50">
        <v>0.12148072343515789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972</v>
      </c>
      <c r="C270" s="39">
        <v>2.7531820762807215E-2</v>
      </c>
      <c r="D270" s="50">
        <v>2.7501018018600637E-2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573</v>
      </c>
      <c r="C271" s="39">
        <v>2.3277734494684198E-2</v>
      </c>
      <c r="D271" s="50">
        <v>2.3419798780675304E-2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0.16087794387104656</v>
      </c>
      <c r="D272" s="50">
        <v>0.16080180853471662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577</v>
      </c>
      <c r="C273" s="39">
        <v>0.20337978700371501</v>
      </c>
      <c r="D273" s="50">
        <v>0.20337978700371501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579</v>
      </c>
      <c r="C274" s="39">
        <v>6.0870548063837578E-2</v>
      </c>
      <c r="D274" s="50">
        <v>6.2582322285635206E-2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0.19287667825717913</v>
      </c>
      <c r="D275" s="50">
        <v>0.19255718672860378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583</v>
      </c>
      <c r="C276" s="39">
        <v>0.2904017781986229</v>
      </c>
      <c r="D276" s="50">
        <v>0.29064522864411307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973</v>
      </c>
      <c r="C277" s="39">
        <v>0.289099756402321</v>
      </c>
      <c r="D277" s="50">
        <v>0.28932344614916761</v>
      </c>
      <c r="E277" s="51">
        <v>0</v>
      </c>
      <c r="F277" s="52">
        <v>1</v>
      </c>
    </row>
    <row r="278" spans="1:6" x14ac:dyDescent="0.25">
      <c r="A278" s="48" t="s">
        <v>586</v>
      </c>
      <c r="B278" s="49" t="s">
        <v>587</v>
      </c>
      <c r="C278" s="39">
        <v>0.78552230622599872</v>
      </c>
      <c r="D278" s="50">
        <v>0.78529141672447988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1.0895033632038219E-2</v>
      </c>
      <c r="D279" s="50">
        <v>1.1094665439338104E-2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>
        <v>1.4858896451781761E-2</v>
      </c>
      <c r="D280" s="50">
        <v>1.5071029404617095E-2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593</v>
      </c>
      <c r="C281" s="39">
        <v>7.8928506017745315E-2</v>
      </c>
      <c r="D281" s="50">
        <v>7.9391919417302503E-2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595</v>
      </c>
      <c r="C282" s="39">
        <v>0.2246491864894784</v>
      </c>
      <c r="D282" s="50">
        <v>0.22479985949478079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597</v>
      </c>
      <c r="C283" s="39">
        <v>0.16910481853364567</v>
      </c>
      <c r="D283" s="58">
        <v>0.1686760556121692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599</v>
      </c>
      <c r="C284" s="39">
        <v>0.2372959747863165</v>
      </c>
      <c r="D284" s="58">
        <v>0.23763069265178507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0.16202815952793798</v>
      </c>
      <c r="D285" s="58">
        <v>0.16160158717664841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0.13322116696561587</v>
      </c>
      <c r="D286" s="58">
        <v>0.13295533691653544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974</v>
      </c>
      <c r="C287" s="39">
        <v>6.0336668651466099E-2</v>
      </c>
      <c r="D287" s="50">
        <v>6.0154616582038752E-2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0.12950957416263797</v>
      </c>
      <c r="D288" s="58">
        <v>0.12938153758578186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0.28165749262598905</v>
      </c>
      <c r="D289" s="50">
        <v>0.28062602714434925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8.4009034607369679E-2</v>
      </c>
      <c r="D290" s="50">
        <v>8.4142695487521693E-2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613</v>
      </c>
      <c r="C291" s="39">
        <v>0.11457919337290375</v>
      </c>
      <c r="D291" s="50">
        <v>0.11420177058145629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975</v>
      </c>
      <c r="C292" s="39">
        <v>8.251702818056017E-2</v>
      </c>
      <c r="D292" s="50">
        <v>8.2323805150397264E-2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0.32063919717209388</v>
      </c>
      <c r="D293" s="50">
        <v>0.32059466572038314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1.524145777811613E-2</v>
      </c>
      <c r="D294" s="50">
        <v>1.5248864323315101E-2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4.0866598678803934E-2</v>
      </c>
      <c r="D295" s="50">
        <v>4.1251459678896596E-2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0.10837008816044763</v>
      </c>
      <c r="D296" s="50">
        <v>0.1082059501091618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5.4780355744876087E-2</v>
      </c>
      <c r="D297" s="50">
        <v>5.4916382909760073E-2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0.10931020923639524</v>
      </c>
      <c r="D298" s="50">
        <v>0.1090094693541218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4.9272788145950389E-2</v>
      </c>
      <c r="D299" s="50">
        <v>4.9694179489821431E-2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6.0967698087657805E-2</v>
      </c>
      <c r="D300" s="50">
        <v>6.1189817906206034E-2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4.8337960002476268E-2</v>
      </c>
      <c r="D301" s="50">
        <v>4.8877064132518716E-2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5.5261455398284663E-2</v>
      </c>
      <c r="D302" s="50">
        <v>5.6498237927080933E-2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8.1529138739358242E-3</v>
      </c>
      <c r="D303" s="50">
        <v>8.1976450641627219E-3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6.2871567587042904E-2</v>
      </c>
      <c r="D304" s="50">
        <v>6.4554351066809956E-2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8.0468854728469763E-2</v>
      </c>
      <c r="D305" s="50">
        <v>8.1236437044446802E-2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643</v>
      </c>
      <c r="C306" s="39">
        <v>0.13261222891568153</v>
      </c>
      <c r="D306" s="50">
        <v>0.132609409621785</v>
      </c>
      <c r="E306" s="51">
        <v>0</v>
      </c>
      <c r="F306" s="52">
        <v>0</v>
      </c>
    </row>
    <row r="307" spans="1:6" x14ac:dyDescent="0.25">
      <c r="A307" s="54" t="s">
        <v>644</v>
      </c>
      <c r="B307" s="57" t="s">
        <v>645</v>
      </c>
      <c r="C307" s="39">
        <v>2.4527023395009624E-2</v>
      </c>
      <c r="D307" s="50">
        <v>2.4618833961571444E-2</v>
      </c>
      <c r="E307" s="55">
        <v>0</v>
      </c>
      <c r="F307" s="52">
        <v>0</v>
      </c>
    </row>
    <row r="308" spans="1:6" x14ac:dyDescent="0.25">
      <c r="A308" s="48" t="s">
        <v>646</v>
      </c>
      <c r="B308" s="49" t="s">
        <v>647</v>
      </c>
      <c r="C308" s="39">
        <v>8.8884474144144091E-2</v>
      </c>
      <c r="D308" s="50">
        <v>8.8886357885058997E-2</v>
      </c>
      <c r="E308" s="51">
        <v>0</v>
      </c>
      <c r="F308" s="52">
        <v>0</v>
      </c>
    </row>
    <row r="309" spans="1:6" x14ac:dyDescent="0.25">
      <c r="A309" s="48" t="s">
        <v>648</v>
      </c>
      <c r="B309" s="49" t="s">
        <v>976</v>
      </c>
      <c r="C309" s="39">
        <v>5.1661375980254755E-2</v>
      </c>
      <c r="D309" s="50">
        <v>5.2169223211761623E-2</v>
      </c>
      <c r="E309" s="51">
        <v>0</v>
      </c>
      <c r="F309" s="52">
        <v>0</v>
      </c>
    </row>
    <row r="310" spans="1:6" x14ac:dyDescent="0.25">
      <c r="A310" s="48" t="s">
        <v>650</v>
      </c>
      <c r="B310" s="49" t="s">
        <v>651</v>
      </c>
      <c r="C310" s="39">
        <v>6.5260193115454793E-2</v>
      </c>
      <c r="D310" s="50">
        <v>6.5323192173893818E-2</v>
      </c>
      <c r="E310" s="51">
        <v>0</v>
      </c>
      <c r="F310" s="52">
        <v>0</v>
      </c>
    </row>
    <row r="311" spans="1:6" x14ac:dyDescent="0.25">
      <c r="A311" s="48" t="s">
        <v>652</v>
      </c>
      <c r="B311" s="49" t="s">
        <v>977</v>
      </c>
      <c r="C311" s="39">
        <v>5.8474459631589593E-2</v>
      </c>
      <c r="D311" s="50">
        <v>5.8550420110262472E-2</v>
      </c>
      <c r="E311" s="51">
        <v>0</v>
      </c>
      <c r="F311" s="52">
        <v>0</v>
      </c>
    </row>
    <row r="312" spans="1:6" x14ac:dyDescent="0.25">
      <c r="A312" s="48" t="s">
        <v>652</v>
      </c>
      <c r="B312" s="49" t="s">
        <v>978</v>
      </c>
      <c r="C312" s="39">
        <v>9.2456238691696738E-2</v>
      </c>
      <c r="D312" s="50">
        <v>9.2576342754078222E-2</v>
      </c>
      <c r="E312" s="51">
        <v>1</v>
      </c>
      <c r="F312" s="52">
        <v>0</v>
      </c>
    </row>
    <row r="313" spans="1:6" x14ac:dyDescent="0.25">
      <c r="A313" s="48" t="s">
        <v>655</v>
      </c>
      <c r="B313" s="49" t="s">
        <v>656</v>
      </c>
      <c r="C313" s="39">
        <v>3.912025745017049E-2</v>
      </c>
      <c r="D313" s="50">
        <v>3.9307285007216294E-2</v>
      </c>
      <c r="E313" s="51">
        <v>0</v>
      </c>
      <c r="F313" s="52">
        <v>0</v>
      </c>
    </row>
    <row r="314" spans="1:6" x14ac:dyDescent="0.25">
      <c r="A314" s="48" t="s">
        <v>657</v>
      </c>
      <c r="B314" s="57" t="s">
        <v>658</v>
      </c>
      <c r="C314" s="39">
        <v>3.8662716439595318E-2</v>
      </c>
      <c r="D314" s="50">
        <v>3.9214773485334843E-2</v>
      </c>
      <c r="E314" s="51">
        <v>0</v>
      </c>
      <c r="F314" s="52">
        <v>0</v>
      </c>
    </row>
    <row r="315" spans="1:6" x14ac:dyDescent="0.25">
      <c r="A315" s="48" t="s">
        <v>659</v>
      </c>
      <c r="B315" s="49" t="s">
        <v>660</v>
      </c>
      <c r="C315" s="39">
        <v>4.1738882266580415E-2</v>
      </c>
      <c r="D315" s="50">
        <v>4.1641711488869887E-2</v>
      </c>
      <c r="E315" s="51">
        <v>0</v>
      </c>
      <c r="F315" s="52">
        <v>0</v>
      </c>
    </row>
    <row r="316" spans="1:6" x14ac:dyDescent="0.25">
      <c r="A316" s="48" t="s">
        <v>661</v>
      </c>
      <c r="B316" s="49" t="s">
        <v>662</v>
      </c>
      <c r="C316" s="39">
        <v>8.9502394235189423E-2</v>
      </c>
      <c r="D316" s="50">
        <v>9.1525216490659561E-2</v>
      </c>
      <c r="E316" s="51">
        <v>0</v>
      </c>
      <c r="F316" s="52">
        <v>0</v>
      </c>
    </row>
    <row r="317" spans="1:6" x14ac:dyDescent="0.25">
      <c r="A317" s="48" t="s">
        <v>663</v>
      </c>
      <c r="B317" s="57" t="s">
        <v>664</v>
      </c>
      <c r="C317" s="39">
        <v>6.0329892412779654E-2</v>
      </c>
      <c r="D317" s="50">
        <v>6.1936844396960088E-2</v>
      </c>
      <c r="E317" s="51">
        <v>0</v>
      </c>
      <c r="F317" s="52">
        <v>0</v>
      </c>
    </row>
    <row r="318" spans="1:6" x14ac:dyDescent="0.25">
      <c r="A318" s="48" t="s">
        <v>665</v>
      </c>
      <c r="B318" s="53" t="s">
        <v>666</v>
      </c>
      <c r="C318" s="39">
        <v>0.11192274420835624</v>
      </c>
      <c r="D318" s="50">
        <v>0.11259475687732176</v>
      </c>
      <c r="E318" s="51">
        <v>0</v>
      </c>
      <c r="F318" s="52">
        <v>0</v>
      </c>
    </row>
    <row r="319" spans="1:6" x14ac:dyDescent="0.25">
      <c r="A319" s="48" t="s">
        <v>667</v>
      </c>
      <c r="B319" s="49" t="s">
        <v>668</v>
      </c>
      <c r="C319" s="39">
        <v>6.8345561026003504E-2</v>
      </c>
      <c r="D319" s="50">
        <v>7.0108390198484222E-2</v>
      </c>
      <c r="E319" s="51">
        <v>0</v>
      </c>
      <c r="F319" s="52">
        <v>0</v>
      </c>
    </row>
    <row r="320" spans="1:6" x14ac:dyDescent="0.25">
      <c r="A320" s="48" t="s">
        <v>669</v>
      </c>
      <c r="B320" s="49" t="s">
        <v>979</v>
      </c>
      <c r="C320" s="39">
        <v>5.64107845571949E-2</v>
      </c>
      <c r="D320" s="50">
        <v>5.6418949198548701E-2</v>
      </c>
      <c r="E320" s="51">
        <v>0</v>
      </c>
      <c r="F320" s="52">
        <v>0</v>
      </c>
    </row>
    <row r="321" spans="1:6" x14ac:dyDescent="0.25">
      <c r="A321" s="48" t="s">
        <v>671</v>
      </c>
      <c r="B321" s="53" t="s">
        <v>672</v>
      </c>
      <c r="C321" s="39">
        <v>4.8008464800567668E-2</v>
      </c>
      <c r="D321" s="50">
        <v>4.8360370842416102E-2</v>
      </c>
      <c r="E321" s="51">
        <v>0</v>
      </c>
      <c r="F321" s="52">
        <v>0</v>
      </c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3 MAY 2022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673</v>
      </c>
      <c r="B5" s="49" t="s">
        <v>674</v>
      </c>
      <c r="C5" s="39">
        <v>2.6294089691222609E-3</v>
      </c>
      <c r="D5" s="50">
        <v>2.6552782861848463E-3</v>
      </c>
    </row>
    <row r="6" spans="1:4" x14ac:dyDescent="0.25">
      <c r="A6" s="48" t="s">
        <v>675</v>
      </c>
      <c r="B6" s="49" t="s">
        <v>674</v>
      </c>
      <c r="C6" s="39">
        <v>3.6027001224354571E-3</v>
      </c>
      <c r="D6" s="50">
        <v>3.621119354358836E-3</v>
      </c>
    </row>
    <row r="7" spans="1:4" x14ac:dyDescent="0.25">
      <c r="A7" s="48" t="s">
        <v>676</v>
      </c>
      <c r="B7" s="49" t="s">
        <v>674</v>
      </c>
      <c r="C7" s="39">
        <v>3.8224229547475126E-3</v>
      </c>
      <c r="D7" s="50">
        <v>3.8457142273690638E-3</v>
      </c>
    </row>
    <row r="8" spans="1:4" x14ac:dyDescent="0.25">
      <c r="A8" s="48" t="s">
        <v>677</v>
      </c>
      <c r="B8" s="49" t="s">
        <v>674</v>
      </c>
      <c r="C8" s="39">
        <v>3.4144664096217021E-3</v>
      </c>
      <c r="D8" s="50">
        <v>3.44007425598435E-3</v>
      </c>
    </row>
    <row r="9" spans="1:4" x14ac:dyDescent="0.25">
      <c r="A9" s="48" t="s">
        <v>678</v>
      </c>
      <c r="B9" s="49" t="s">
        <v>980</v>
      </c>
      <c r="C9" s="39">
        <v>2.0347094288894897E-2</v>
      </c>
      <c r="D9" s="50">
        <v>2.031264871815075E-2</v>
      </c>
    </row>
    <row r="10" spans="1:4" x14ac:dyDescent="0.25">
      <c r="A10" s="48" t="s">
        <v>680</v>
      </c>
      <c r="B10" s="49" t="s">
        <v>981</v>
      </c>
      <c r="C10" s="39">
        <v>1.3698305153852033E-2</v>
      </c>
      <c r="D10" s="50">
        <v>1.3699167493552432E-2</v>
      </c>
    </row>
    <row r="11" spans="1:4" x14ac:dyDescent="0.25">
      <c r="A11" s="48" t="s">
        <v>682</v>
      </c>
      <c r="B11" s="49" t="s">
        <v>982</v>
      </c>
      <c r="C11" s="39">
        <v>5.9516683335933008E-3</v>
      </c>
      <c r="D11" s="50">
        <v>5.9705196784308676E-3</v>
      </c>
    </row>
    <row r="12" spans="1:4" ht="14.25" customHeight="1" x14ac:dyDescent="0.25">
      <c r="A12" s="48" t="s">
        <v>684</v>
      </c>
      <c r="B12" s="49" t="s">
        <v>685</v>
      </c>
      <c r="C12" s="39">
        <v>1.6585549183817036E-3</v>
      </c>
      <c r="D12" s="50">
        <v>1.6540527818227485E-3</v>
      </c>
    </row>
    <row r="13" spans="1:4" x14ac:dyDescent="0.25">
      <c r="A13" s="48" t="s">
        <v>686</v>
      </c>
      <c r="B13" s="49" t="s">
        <v>685</v>
      </c>
      <c r="C13" s="39">
        <v>3.4083366551113381E-3</v>
      </c>
      <c r="D13" s="50">
        <v>3.3955209585834569E-3</v>
      </c>
    </row>
    <row r="14" spans="1:4" x14ac:dyDescent="0.25">
      <c r="A14" s="48" t="s">
        <v>687</v>
      </c>
      <c r="B14" s="49" t="s">
        <v>685</v>
      </c>
      <c r="C14" s="39">
        <v>3.419265947856237E-3</v>
      </c>
      <c r="D14" s="50">
        <v>3.4063923789472822E-3</v>
      </c>
    </row>
    <row r="15" spans="1:4" x14ac:dyDescent="0.25">
      <c r="A15" s="48" t="s">
        <v>688</v>
      </c>
      <c r="B15" s="49" t="s">
        <v>685</v>
      </c>
      <c r="C15" s="39">
        <v>3.423066730591182E-3</v>
      </c>
      <c r="D15" s="50">
        <v>3.4101790640224056E-3</v>
      </c>
    </row>
    <row r="16" spans="1:4" x14ac:dyDescent="0.25">
      <c r="A16" s="48" t="s">
        <v>689</v>
      </c>
      <c r="B16" s="49" t="s">
        <v>983</v>
      </c>
      <c r="C16" s="39">
        <v>4.7870044766639988E-2</v>
      </c>
      <c r="D16" s="50">
        <v>4.7743283386521583E-2</v>
      </c>
    </row>
    <row r="17" spans="1:4" x14ac:dyDescent="0.25">
      <c r="A17" s="48" t="s">
        <v>691</v>
      </c>
      <c r="B17" s="49" t="s">
        <v>984</v>
      </c>
      <c r="C17" s="39">
        <v>5.2024541150874223E-2</v>
      </c>
      <c r="D17" s="50">
        <v>5.2515474039096344E-2</v>
      </c>
    </row>
    <row r="18" spans="1:4" x14ac:dyDescent="0.25">
      <c r="A18" s="48" t="s">
        <v>693</v>
      </c>
      <c r="B18" s="49" t="s">
        <v>985</v>
      </c>
      <c r="C18" s="39">
        <v>5.3018221387874466E-2</v>
      </c>
      <c r="D18" s="50">
        <v>5.3547065759280699E-2</v>
      </c>
    </row>
    <row r="19" spans="1:4" x14ac:dyDescent="0.25">
      <c r="A19" s="48" t="s">
        <v>695</v>
      </c>
      <c r="B19" s="49" t="s">
        <v>696</v>
      </c>
      <c r="C19" s="39">
        <v>3.491964788510888E-2</v>
      </c>
      <c r="D19" s="50">
        <v>3.4568687742689765E-2</v>
      </c>
    </row>
    <row r="20" spans="1:4" x14ac:dyDescent="0.25">
      <c r="A20" s="48" t="s">
        <v>697</v>
      </c>
      <c r="B20" s="49" t="s">
        <v>696</v>
      </c>
      <c r="C20" s="39">
        <v>5.3115230419861104E-2</v>
      </c>
      <c r="D20" s="50">
        <v>5.2581395459837678E-2</v>
      </c>
    </row>
    <row r="21" spans="1:4" x14ac:dyDescent="0.25">
      <c r="A21" s="48" t="s">
        <v>698</v>
      </c>
      <c r="B21" s="53" t="s">
        <v>696</v>
      </c>
      <c r="C21" s="39">
        <v>4.808256388198983E-2</v>
      </c>
      <c r="D21" s="50">
        <v>4.8056872583532445E-2</v>
      </c>
    </row>
    <row r="22" spans="1:4" x14ac:dyDescent="0.25">
      <c r="A22" s="48" t="s">
        <v>699</v>
      </c>
      <c r="B22" s="49" t="s">
        <v>986</v>
      </c>
      <c r="C22" s="39">
        <v>5.1810494428919787E-2</v>
      </c>
      <c r="D22" s="50">
        <v>5.2305324621016752E-2</v>
      </c>
    </row>
    <row r="23" spans="1:4" x14ac:dyDescent="0.25">
      <c r="A23" s="48" t="s">
        <v>701</v>
      </c>
      <c r="B23" s="49" t="s">
        <v>987</v>
      </c>
      <c r="C23" s="39">
        <v>0.1178947285803377</v>
      </c>
      <c r="D23" s="50">
        <v>0.11759529278721953</v>
      </c>
    </row>
    <row r="24" spans="1:4" x14ac:dyDescent="0.25">
      <c r="A24" s="48" t="s">
        <v>703</v>
      </c>
      <c r="B24" s="49" t="s">
        <v>988</v>
      </c>
      <c r="C24" s="39">
        <v>5.7102036963999278E-2</v>
      </c>
      <c r="D24" s="50">
        <v>5.7252432725411452E-2</v>
      </c>
    </row>
    <row r="25" spans="1:4" x14ac:dyDescent="0.25">
      <c r="A25" s="48" t="s">
        <v>705</v>
      </c>
      <c r="B25" s="49" t="s">
        <v>989</v>
      </c>
      <c r="C25" s="39">
        <v>5.2701486524145469E-2</v>
      </c>
      <c r="D25" s="50">
        <v>5.3244281311328218E-2</v>
      </c>
    </row>
    <row r="26" spans="1:4" x14ac:dyDescent="0.25">
      <c r="A26" s="48" t="s">
        <v>707</v>
      </c>
      <c r="B26" s="49" t="s">
        <v>990</v>
      </c>
      <c r="C26" s="39">
        <v>8.9013215348182559E-2</v>
      </c>
      <c r="D26" s="50">
        <v>8.9143676670932925E-2</v>
      </c>
    </row>
    <row r="27" spans="1:4" x14ac:dyDescent="0.25">
      <c r="A27" s="48" t="s">
        <v>709</v>
      </c>
      <c r="B27" s="49" t="s">
        <v>991</v>
      </c>
      <c r="C27" s="39">
        <v>5.9912865721537645E-2</v>
      </c>
      <c r="D27" s="50">
        <v>6.0000285193109661E-2</v>
      </c>
    </row>
    <row r="28" spans="1:4" x14ac:dyDescent="0.25">
      <c r="A28" s="48" t="s">
        <v>711</v>
      </c>
      <c r="B28" s="49" t="s">
        <v>992</v>
      </c>
      <c r="C28" s="39">
        <v>5.2701486524145469E-2</v>
      </c>
      <c r="D28" s="50">
        <v>5.3244281311328218E-2</v>
      </c>
    </row>
    <row r="29" spans="1:4" x14ac:dyDescent="0.25">
      <c r="A29" s="48" t="s">
        <v>713</v>
      </c>
      <c r="B29" s="49" t="s">
        <v>993</v>
      </c>
      <c r="C29" s="39">
        <v>3.9349255502416455E-2</v>
      </c>
      <c r="D29" s="50">
        <v>4.0050266499435092E-2</v>
      </c>
    </row>
    <row r="30" spans="1:4" x14ac:dyDescent="0.25">
      <c r="A30" s="48" t="s">
        <v>715</v>
      </c>
      <c r="B30" s="49" t="s">
        <v>994</v>
      </c>
      <c r="C30" s="39">
        <v>0.11232149357685006</v>
      </c>
      <c r="D30" s="50">
        <v>0.11214198406365258</v>
      </c>
    </row>
    <row r="31" spans="1:4" x14ac:dyDescent="0.25">
      <c r="A31" s="48"/>
      <c r="B31" s="49"/>
      <c r="C31" s="39"/>
      <c r="D31" s="50"/>
    </row>
    <row r="32" spans="1:4" x14ac:dyDescent="0.25">
      <c r="A32" s="48"/>
      <c r="B32" s="49"/>
      <c r="C32" s="39"/>
      <c r="D32" s="50"/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3 MAY 2022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717</v>
      </c>
      <c r="B5" s="38" t="s">
        <v>918</v>
      </c>
      <c r="C5" s="64">
        <v>0.10843585354046965</v>
      </c>
      <c r="D5" s="40">
        <v>0.1085444418647768</v>
      </c>
    </row>
    <row r="6" spans="1:4" x14ac:dyDescent="0.25">
      <c r="A6" s="48" t="s">
        <v>718</v>
      </c>
      <c r="B6" s="49" t="s">
        <v>916</v>
      </c>
      <c r="C6" s="39">
        <v>0.14468644666034752</v>
      </c>
      <c r="D6" s="45">
        <v>0.14584919997617496</v>
      </c>
    </row>
    <row r="7" spans="1:4" x14ac:dyDescent="0.25">
      <c r="A7" s="48" t="s">
        <v>719</v>
      </c>
      <c r="B7" s="49" t="s">
        <v>63</v>
      </c>
      <c r="C7" s="39">
        <v>6.794267152802104E-2</v>
      </c>
      <c r="D7" s="50">
        <v>6.7940148466251446E-2</v>
      </c>
    </row>
    <row r="8" spans="1:4" x14ac:dyDescent="0.25">
      <c r="A8" s="48" t="s">
        <v>720</v>
      </c>
      <c r="B8" s="49" t="s">
        <v>71</v>
      </c>
      <c r="C8" s="39">
        <v>0.12116231395887476</v>
      </c>
      <c r="D8" s="50">
        <v>0.12082873690709811</v>
      </c>
    </row>
    <row r="9" spans="1:4" x14ac:dyDescent="0.25">
      <c r="A9" s="48" t="s">
        <v>721</v>
      </c>
      <c r="B9" s="49" t="s">
        <v>915</v>
      </c>
      <c r="C9" s="39">
        <v>0.12239107925518011</v>
      </c>
      <c r="D9" s="50">
        <v>0.12207594858056357</v>
      </c>
    </row>
    <row r="10" spans="1:4" x14ac:dyDescent="0.25">
      <c r="A10" s="48" t="s">
        <v>722</v>
      </c>
      <c r="B10" s="49" t="s">
        <v>921</v>
      </c>
      <c r="C10" s="39">
        <v>5.6962780473834455E-2</v>
      </c>
      <c r="D10" s="50">
        <v>5.8180097610736954E-2</v>
      </c>
    </row>
    <row r="11" spans="1:4" x14ac:dyDescent="0.25">
      <c r="A11" s="48" t="s">
        <v>723</v>
      </c>
      <c r="B11" s="49" t="s">
        <v>922</v>
      </c>
      <c r="C11" s="39">
        <v>7.1321236195552321E-2</v>
      </c>
      <c r="D11" s="50">
        <v>7.2125906648688135E-2</v>
      </c>
    </row>
    <row r="12" spans="1:4" x14ac:dyDescent="0.25">
      <c r="A12" s="48" t="s">
        <v>724</v>
      </c>
      <c r="B12" s="49" t="s">
        <v>928</v>
      </c>
      <c r="C12" s="39">
        <v>7.3448149127493589E-2</v>
      </c>
      <c r="D12" s="50">
        <v>7.3387762179291549E-2</v>
      </c>
    </row>
    <row r="13" spans="1:4" x14ac:dyDescent="0.25">
      <c r="A13" s="48" t="s">
        <v>725</v>
      </c>
      <c r="B13" s="49" t="s">
        <v>167</v>
      </c>
      <c r="C13" s="39">
        <v>0.14670932358576727</v>
      </c>
      <c r="D13" s="50">
        <v>0.14646000362889841</v>
      </c>
    </row>
    <row r="14" spans="1:4" x14ac:dyDescent="0.25">
      <c r="A14" s="48" t="s">
        <v>726</v>
      </c>
      <c r="B14" s="49" t="s">
        <v>964</v>
      </c>
      <c r="C14" s="39">
        <v>0.10563243836991287</v>
      </c>
      <c r="D14" s="50">
        <v>0.10538359522332527</v>
      </c>
    </row>
    <row r="15" spans="1:4" x14ac:dyDescent="0.25">
      <c r="A15" s="48" t="s">
        <v>727</v>
      </c>
      <c r="B15" s="49" t="s">
        <v>929</v>
      </c>
      <c r="C15" s="39">
        <v>6.7737377877067781E-2</v>
      </c>
      <c r="D15" s="50">
        <v>6.8279421687303554E-2</v>
      </c>
    </row>
    <row r="16" spans="1:4" x14ac:dyDescent="0.25">
      <c r="A16" s="48" t="s">
        <v>728</v>
      </c>
      <c r="B16" s="49" t="s">
        <v>161</v>
      </c>
      <c r="C16" s="39">
        <v>0.12379550642429435</v>
      </c>
      <c r="D16" s="50">
        <v>0.12352246523457391</v>
      </c>
    </row>
    <row r="17" spans="1:4" x14ac:dyDescent="0.25">
      <c r="A17" s="48" t="s">
        <v>729</v>
      </c>
      <c r="B17" s="49" t="s">
        <v>931</v>
      </c>
      <c r="C17" s="39">
        <v>7.1148165380131745E-2</v>
      </c>
      <c r="D17" s="50">
        <v>7.103980283657399E-2</v>
      </c>
    </row>
    <row r="18" spans="1:4" x14ac:dyDescent="0.25">
      <c r="A18" s="48" t="s">
        <v>730</v>
      </c>
      <c r="B18" s="49" t="s">
        <v>151</v>
      </c>
      <c r="C18" s="39">
        <v>9.066524789807158E-2</v>
      </c>
      <c r="D18" s="50">
        <v>9.1112678796593863E-2</v>
      </c>
    </row>
    <row r="19" spans="1:4" x14ac:dyDescent="0.25">
      <c r="A19" s="48" t="s">
        <v>731</v>
      </c>
      <c r="B19" s="49" t="s">
        <v>203</v>
      </c>
      <c r="C19" s="39">
        <v>6.39125352645315E-2</v>
      </c>
      <c r="D19" s="50">
        <v>6.4237497905788477E-2</v>
      </c>
    </row>
    <row r="20" spans="1:4" x14ac:dyDescent="0.25">
      <c r="A20" s="48" t="s">
        <v>732</v>
      </c>
      <c r="B20" s="49" t="s">
        <v>235</v>
      </c>
      <c r="C20" s="39">
        <v>5.9960765073961121E-2</v>
      </c>
      <c r="D20" s="50">
        <v>5.9956400147952324E-2</v>
      </c>
    </row>
    <row r="21" spans="1:4" x14ac:dyDescent="0.25">
      <c r="A21" s="48" t="s">
        <v>733</v>
      </c>
      <c r="B21" s="49" t="s">
        <v>623</v>
      </c>
      <c r="C21" s="39">
        <v>0.10837008816044763</v>
      </c>
      <c r="D21" s="50">
        <v>0.1082059501091618</v>
      </c>
    </row>
    <row r="22" spans="1:4" x14ac:dyDescent="0.25">
      <c r="A22" s="48" t="s">
        <v>734</v>
      </c>
      <c r="B22" s="49" t="s">
        <v>233</v>
      </c>
      <c r="C22" s="39">
        <v>6.4544374932244505E-2</v>
      </c>
      <c r="D22" s="50">
        <v>6.454216146336067E-2</v>
      </c>
    </row>
    <row r="23" spans="1:4" x14ac:dyDescent="0.25">
      <c r="A23" s="48" t="s">
        <v>735</v>
      </c>
      <c r="B23" s="49" t="s">
        <v>245</v>
      </c>
      <c r="C23" s="39">
        <v>0.27865864834859116</v>
      </c>
      <c r="D23" s="50">
        <v>0.27853958641003884</v>
      </c>
    </row>
    <row r="24" spans="1:4" x14ac:dyDescent="0.25">
      <c r="A24" s="48" t="s">
        <v>736</v>
      </c>
      <c r="B24" s="49" t="s">
        <v>247</v>
      </c>
      <c r="C24" s="39">
        <v>0.27865864834859116</v>
      </c>
      <c r="D24" s="50">
        <v>0.27853958641003884</v>
      </c>
    </row>
    <row r="25" spans="1:4" x14ac:dyDescent="0.25">
      <c r="A25" s="48" t="s">
        <v>737</v>
      </c>
      <c r="B25" s="49" t="s">
        <v>213</v>
      </c>
      <c r="C25" s="39">
        <v>0.27865864834859116</v>
      </c>
      <c r="D25" s="50">
        <v>0.27853958641003884</v>
      </c>
    </row>
    <row r="26" spans="1:4" x14ac:dyDescent="0.25">
      <c r="A26" s="48" t="s">
        <v>738</v>
      </c>
      <c r="B26" s="49" t="s">
        <v>948</v>
      </c>
      <c r="C26" s="39">
        <v>0.13163717993465415</v>
      </c>
      <c r="D26" s="50">
        <v>0.13134704434815619</v>
      </c>
    </row>
    <row r="27" spans="1:4" x14ac:dyDescent="0.25">
      <c r="A27" s="48" t="s">
        <v>739</v>
      </c>
      <c r="B27" s="49" t="s">
        <v>267</v>
      </c>
      <c r="C27" s="39">
        <v>4.9079721012272273E-2</v>
      </c>
      <c r="D27" s="50">
        <v>4.9770741091196377E-2</v>
      </c>
    </row>
    <row r="28" spans="1:4" x14ac:dyDescent="0.25">
      <c r="A28" s="48" t="s">
        <v>740</v>
      </c>
      <c r="B28" s="49" t="s">
        <v>259</v>
      </c>
      <c r="C28" s="39">
        <v>9.8255530614922704E-2</v>
      </c>
      <c r="D28" s="50">
        <v>9.8084709841385995E-2</v>
      </c>
    </row>
    <row r="29" spans="1:4" x14ac:dyDescent="0.25">
      <c r="A29" s="48" t="s">
        <v>741</v>
      </c>
      <c r="B29" s="49" t="s">
        <v>934</v>
      </c>
      <c r="C29" s="39">
        <v>6.6491184948971618E-2</v>
      </c>
      <c r="D29" s="50">
        <v>6.6597023312820192E-2</v>
      </c>
    </row>
    <row r="30" spans="1:4" x14ac:dyDescent="0.25">
      <c r="A30" s="48" t="s">
        <v>742</v>
      </c>
      <c r="B30" s="49" t="s">
        <v>943</v>
      </c>
      <c r="C30" s="39">
        <v>7.0288952970929075E-2</v>
      </c>
      <c r="D30" s="50">
        <v>7.0188051489411402E-2</v>
      </c>
    </row>
    <row r="31" spans="1:4" x14ac:dyDescent="0.25">
      <c r="A31" s="48" t="s">
        <v>743</v>
      </c>
      <c r="B31" s="49" t="s">
        <v>935</v>
      </c>
      <c r="C31" s="39">
        <v>0.13144071372448457</v>
      </c>
      <c r="D31" s="50">
        <v>0.13141870471790779</v>
      </c>
    </row>
    <row r="32" spans="1:4" x14ac:dyDescent="0.25">
      <c r="A32" s="48" t="s">
        <v>744</v>
      </c>
      <c r="B32" s="49" t="s">
        <v>289</v>
      </c>
      <c r="C32" s="39">
        <v>4.3618234371922075E-2</v>
      </c>
      <c r="D32" s="50">
        <v>4.4116012423706129E-2</v>
      </c>
    </row>
    <row r="33" spans="1:4" x14ac:dyDescent="0.25">
      <c r="A33" s="48" t="s">
        <v>745</v>
      </c>
      <c r="B33" s="49" t="s">
        <v>249</v>
      </c>
      <c r="C33" s="39">
        <v>0.27865864834859116</v>
      </c>
      <c r="D33" s="50">
        <v>0.27853958641003884</v>
      </c>
    </row>
    <row r="34" spans="1:4" x14ac:dyDescent="0.25">
      <c r="A34" s="48" t="s">
        <v>746</v>
      </c>
      <c r="B34" s="49" t="s">
        <v>295</v>
      </c>
      <c r="C34" s="39">
        <v>0.28082965863566672</v>
      </c>
      <c r="D34" s="50">
        <v>0.28076195905305484</v>
      </c>
    </row>
    <row r="35" spans="1:4" x14ac:dyDescent="0.25">
      <c r="A35" s="48" t="s">
        <v>747</v>
      </c>
      <c r="B35" s="49" t="s">
        <v>941</v>
      </c>
      <c r="C35" s="39">
        <v>8.3565509984820735E-2</v>
      </c>
      <c r="D35" s="50">
        <v>8.349336267539828E-2</v>
      </c>
    </row>
    <row r="36" spans="1:4" x14ac:dyDescent="0.25">
      <c r="A36" s="48" t="s">
        <v>748</v>
      </c>
      <c r="B36" s="49" t="s">
        <v>629</v>
      </c>
      <c r="C36" s="39">
        <v>4.9272788145950389E-2</v>
      </c>
      <c r="D36" s="50">
        <v>4.9694179489821431E-2</v>
      </c>
    </row>
    <row r="37" spans="1:4" x14ac:dyDescent="0.25">
      <c r="A37" s="48" t="s">
        <v>749</v>
      </c>
      <c r="B37" s="49" t="s">
        <v>942</v>
      </c>
      <c r="C37" s="39">
        <v>5.9262323876745432E-2</v>
      </c>
      <c r="D37" s="50">
        <v>5.9241255423835848E-2</v>
      </c>
    </row>
    <row r="38" spans="1:4" x14ac:dyDescent="0.25">
      <c r="A38" s="48" t="s">
        <v>750</v>
      </c>
      <c r="B38" s="49" t="s">
        <v>958</v>
      </c>
      <c r="C38" s="39">
        <v>6.042981143681736E-2</v>
      </c>
      <c r="D38" s="50">
        <v>6.1489596977514452E-2</v>
      </c>
    </row>
    <row r="39" spans="1:4" x14ac:dyDescent="0.25">
      <c r="A39" s="48" t="s">
        <v>751</v>
      </c>
      <c r="B39" s="49" t="s">
        <v>633</v>
      </c>
      <c r="C39" s="39">
        <v>4.8337960002476268E-2</v>
      </c>
      <c r="D39" s="50">
        <v>4.8877064132518716E-2</v>
      </c>
    </row>
    <row r="40" spans="1:4" x14ac:dyDescent="0.25">
      <c r="A40" s="48" t="s">
        <v>752</v>
      </c>
      <c r="B40" s="49" t="s">
        <v>341</v>
      </c>
      <c r="C40" s="39">
        <v>7.4090424993157253E-2</v>
      </c>
      <c r="D40" s="50">
        <v>7.4093874024141013E-2</v>
      </c>
    </row>
    <row r="41" spans="1:4" x14ac:dyDescent="0.25">
      <c r="A41" s="48" t="s">
        <v>753</v>
      </c>
      <c r="B41" s="49" t="s">
        <v>963</v>
      </c>
      <c r="C41" s="39">
        <v>6.771300768832951E-2</v>
      </c>
      <c r="D41" s="50">
        <v>6.7844362655163581E-2</v>
      </c>
    </row>
    <row r="42" spans="1:4" x14ac:dyDescent="0.25">
      <c r="A42" s="48" t="s">
        <v>754</v>
      </c>
      <c r="B42" s="49" t="s">
        <v>349</v>
      </c>
      <c r="C42" s="39">
        <v>6.4482585265381032E-2</v>
      </c>
      <c r="D42" s="50">
        <v>6.4337771119638634E-2</v>
      </c>
    </row>
    <row r="43" spans="1:4" x14ac:dyDescent="0.25">
      <c r="A43" s="48" t="s">
        <v>755</v>
      </c>
      <c r="B43" s="49" t="s">
        <v>949</v>
      </c>
      <c r="C43" s="39">
        <v>0.16120719317692112</v>
      </c>
      <c r="D43" s="50">
        <v>0.16080579007477183</v>
      </c>
    </row>
    <row r="44" spans="1:4" x14ac:dyDescent="0.25">
      <c r="A44" s="48" t="s">
        <v>756</v>
      </c>
      <c r="B44" s="49" t="s">
        <v>231</v>
      </c>
      <c r="C44" s="39">
        <v>4.480787337345217E-2</v>
      </c>
      <c r="D44" s="50">
        <v>4.7796954134386518E-2</v>
      </c>
    </row>
    <row r="45" spans="1:4" x14ac:dyDescent="0.25">
      <c r="A45" s="48" t="s">
        <v>757</v>
      </c>
      <c r="B45" s="49" t="s">
        <v>950</v>
      </c>
      <c r="C45" s="39">
        <v>8.8822986557430914E-2</v>
      </c>
      <c r="D45" s="50">
        <v>8.8656634164813494E-2</v>
      </c>
    </row>
    <row r="46" spans="1:4" x14ac:dyDescent="0.25">
      <c r="A46" s="48" t="s">
        <v>758</v>
      </c>
      <c r="B46" s="49" t="s">
        <v>381</v>
      </c>
      <c r="C46" s="39">
        <v>0.11170702752899102</v>
      </c>
      <c r="D46" s="50">
        <v>0.11207743890111549</v>
      </c>
    </row>
    <row r="47" spans="1:4" x14ac:dyDescent="0.25">
      <c r="A47" s="48" t="s">
        <v>759</v>
      </c>
      <c r="B47" s="49" t="s">
        <v>301</v>
      </c>
      <c r="C47" s="39">
        <v>0.15597557433027917</v>
      </c>
      <c r="D47" s="50">
        <v>0.15558001578523209</v>
      </c>
    </row>
    <row r="48" spans="1:4" x14ac:dyDescent="0.25">
      <c r="A48" s="48" t="s">
        <v>760</v>
      </c>
      <c r="B48" s="49" t="s">
        <v>944</v>
      </c>
      <c r="C48" s="39">
        <v>9.985967905801818E-2</v>
      </c>
      <c r="D48" s="50">
        <v>9.9610861823957009E-2</v>
      </c>
    </row>
    <row r="49" spans="1:4" x14ac:dyDescent="0.25">
      <c r="A49" s="48" t="s">
        <v>761</v>
      </c>
      <c r="B49" s="49" t="s">
        <v>951</v>
      </c>
      <c r="C49" s="39">
        <v>5.9438096883584285E-2</v>
      </c>
      <c r="D49" s="50">
        <v>5.9272970228195436E-2</v>
      </c>
    </row>
    <row r="50" spans="1:4" x14ac:dyDescent="0.25">
      <c r="A50" s="48" t="s">
        <v>762</v>
      </c>
      <c r="B50" s="49" t="s">
        <v>389</v>
      </c>
      <c r="C50" s="39">
        <v>0.13587840696338643</v>
      </c>
      <c r="D50" s="50">
        <v>0.13550043823302271</v>
      </c>
    </row>
    <row r="51" spans="1:4" x14ac:dyDescent="0.25">
      <c r="A51" s="48" t="s">
        <v>763</v>
      </c>
      <c r="B51" s="49" t="s">
        <v>952</v>
      </c>
      <c r="C51" s="39">
        <v>7.4769660804681129E-2</v>
      </c>
      <c r="D51" s="50">
        <v>7.4728341011337296E-2</v>
      </c>
    </row>
    <row r="52" spans="1:4" x14ac:dyDescent="0.25">
      <c r="A52" s="48" t="s">
        <v>764</v>
      </c>
      <c r="B52" s="49" t="s">
        <v>269</v>
      </c>
      <c r="C52" s="39">
        <v>9.3439494878642393E-2</v>
      </c>
      <c r="D52" s="50">
        <v>9.3297146515615284E-2</v>
      </c>
    </row>
    <row r="53" spans="1:4" x14ac:dyDescent="0.25">
      <c r="A53" s="48" t="s">
        <v>765</v>
      </c>
      <c r="B53" s="49" t="s">
        <v>171</v>
      </c>
      <c r="C53" s="39">
        <v>0.19324017211601904</v>
      </c>
      <c r="D53" s="50">
        <v>0.19321026207442249</v>
      </c>
    </row>
    <row r="54" spans="1:4" x14ac:dyDescent="0.25">
      <c r="A54" s="48" t="s">
        <v>766</v>
      </c>
      <c r="B54" s="49" t="s">
        <v>923</v>
      </c>
      <c r="C54" s="39">
        <v>6.4525351854544874E-2</v>
      </c>
      <c r="D54" s="50">
        <v>6.4512888572581251E-2</v>
      </c>
    </row>
    <row r="55" spans="1:4" x14ac:dyDescent="0.25">
      <c r="A55" s="48" t="s">
        <v>767</v>
      </c>
      <c r="B55" s="49" t="s">
        <v>405</v>
      </c>
      <c r="C55" s="39">
        <v>0.12513942342749984</v>
      </c>
      <c r="D55" s="50">
        <v>0.12533672454281186</v>
      </c>
    </row>
    <row r="56" spans="1:4" x14ac:dyDescent="0.25">
      <c r="A56" s="48" t="s">
        <v>768</v>
      </c>
      <c r="B56" s="49" t="s">
        <v>45</v>
      </c>
      <c r="C56" s="39">
        <v>0.2946038578209037</v>
      </c>
      <c r="D56" s="50">
        <v>0.29389657097964761</v>
      </c>
    </row>
    <row r="57" spans="1:4" x14ac:dyDescent="0.25">
      <c r="A57" s="48" t="s">
        <v>769</v>
      </c>
      <c r="B57" s="49" t="s">
        <v>925</v>
      </c>
      <c r="C57" s="39">
        <v>0.15894055061910561</v>
      </c>
      <c r="D57" s="50">
        <v>0.15852890183724033</v>
      </c>
    </row>
    <row r="58" spans="1:4" x14ac:dyDescent="0.25">
      <c r="A58" s="48" t="s">
        <v>770</v>
      </c>
      <c r="B58" s="49" t="s">
        <v>425</v>
      </c>
      <c r="C58" s="39">
        <v>7.6394341927361636E-2</v>
      </c>
      <c r="D58" s="50">
        <v>7.6400622089543832E-2</v>
      </c>
    </row>
    <row r="59" spans="1:4" x14ac:dyDescent="0.25">
      <c r="A59" s="48" t="s">
        <v>771</v>
      </c>
      <c r="B59" s="49" t="s">
        <v>551</v>
      </c>
      <c r="C59" s="39">
        <v>0.13422750495042274</v>
      </c>
      <c r="D59" s="50">
        <v>0.1341289447420298</v>
      </c>
    </row>
    <row r="60" spans="1:4" x14ac:dyDescent="0.25">
      <c r="A60" s="48" t="s">
        <v>772</v>
      </c>
      <c r="B60" s="49" t="s">
        <v>607</v>
      </c>
      <c r="C60" s="39">
        <v>0.12950957416263797</v>
      </c>
      <c r="D60" s="50">
        <v>0.12938153758578186</v>
      </c>
    </row>
    <row r="61" spans="1:4" x14ac:dyDescent="0.25">
      <c r="A61" s="48" t="s">
        <v>773</v>
      </c>
      <c r="B61" s="49" t="s">
        <v>443</v>
      </c>
      <c r="C61" s="39">
        <v>7.3679023310624731E-2</v>
      </c>
      <c r="D61" s="50">
        <v>7.3799543339924251E-2</v>
      </c>
    </row>
    <row r="62" spans="1:4" x14ac:dyDescent="0.25">
      <c r="A62" s="48" t="s">
        <v>774</v>
      </c>
      <c r="B62" s="49" t="s">
        <v>955</v>
      </c>
      <c r="C62" s="39">
        <v>6.5320659787405519E-2</v>
      </c>
      <c r="D62" s="50">
        <v>6.5186839252112203E-2</v>
      </c>
    </row>
    <row r="63" spans="1:4" x14ac:dyDescent="0.25">
      <c r="A63" s="48" t="s">
        <v>775</v>
      </c>
      <c r="B63" s="49" t="s">
        <v>946</v>
      </c>
      <c r="C63" s="39">
        <v>7.3771784055875048E-2</v>
      </c>
      <c r="D63" s="50">
        <v>7.356198309639711E-2</v>
      </c>
    </row>
    <row r="64" spans="1:4" x14ac:dyDescent="0.25">
      <c r="A64" s="48" t="s">
        <v>776</v>
      </c>
      <c r="B64" s="49" t="s">
        <v>67</v>
      </c>
      <c r="C64" s="39">
        <v>8.5390599028365821E-2</v>
      </c>
      <c r="D64" s="50">
        <v>8.5958683445587353E-2</v>
      </c>
    </row>
    <row r="65" spans="1:4" x14ac:dyDescent="0.25">
      <c r="A65" s="48" t="s">
        <v>777</v>
      </c>
      <c r="B65" s="49" t="s">
        <v>457</v>
      </c>
      <c r="C65" s="39">
        <v>7.2706283715016432E-2</v>
      </c>
      <c r="D65" s="50">
        <v>7.2695712890326405E-2</v>
      </c>
    </row>
    <row r="66" spans="1:4" x14ac:dyDescent="0.25">
      <c r="A66" s="48" t="s">
        <v>778</v>
      </c>
      <c r="B66" s="49" t="s">
        <v>117</v>
      </c>
      <c r="C66" s="39">
        <v>0.27865864834859116</v>
      </c>
      <c r="D66" s="50">
        <v>0.27853958641003884</v>
      </c>
    </row>
    <row r="67" spans="1:4" x14ac:dyDescent="0.25">
      <c r="A67" s="48" t="s">
        <v>779</v>
      </c>
      <c r="B67" s="49" t="s">
        <v>971</v>
      </c>
      <c r="C67" s="39">
        <v>5.6786680605492558E-2</v>
      </c>
      <c r="D67" s="50">
        <v>6.0613197772315941E-2</v>
      </c>
    </row>
    <row r="68" spans="1:4" x14ac:dyDescent="0.25">
      <c r="A68" s="48" t="s">
        <v>780</v>
      </c>
      <c r="B68" s="49" t="s">
        <v>103</v>
      </c>
      <c r="C68" s="39">
        <v>8.4693976967912782E-2</v>
      </c>
      <c r="D68" s="50">
        <v>8.4849231077278445E-2</v>
      </c>
    </row>
    <row r="69" spans="1:4" x14ac:dyDescent="0.25">
      <c r="A69" s="48" t="s">
        <v>781</v>
      </c>
      <c r="B69" s="49" t="s">
        <v>557</v>
      </c>
      <c r="C69" s="39">
        <v>7.5248442370861673E-2</v>
      </c>
      <c r="D69" s="50">
        <v>7.6036687496870509E-2</v>
      </c>
    </row>
    <row r="70" spans="1:4" x14ac:dyDescent="0.25">
      <c r="A70" s="48" t="s">
        <v>782</v>
      </c>
      <c r="B70" s="49" t="s">
        <v>465</v>
      </c>
      <c r="C70" s="39">
        <v>7.9634836508028523E-2</v>
      </c>
      <c r="D70" s="50">
        <v>8.0192430040172097E-2</v>
      </c>
    </row>
    <row r="71" spans="1:4" x14ac:dyDescent="0.25">
      <c r="A71" s="48" t="s">
        <v>783</v>
      </c>
      <c r="B71" s="49" t="s">
        <v>960</v>
      </c>
      <c r="C71" s="39">
        <v>6.7038457894996378E-2</v>
      </c>
      <c r="D71" s="50">
        <v>6.7189472637631059E-2</v>
      </c>
    </row>
    <row r="72" spans="1:4" x14ac:dyDescent="0.25">
      <c r="A72" s="48" t="s">
        <v>784</v>
      </c>
      <c r="B72" s="49" t="s">
        <v>475</v>
      </c>
      <c r="C72" s="39">
        <v>6.8460755427156753E-2</v>
      </c>
      <c r="D72" s="50">
        <v>6.8334224884335826E-2</v>
      </c>
    </row>
    <row r="73" spans="1:4" x14ac:dyDescent="0.25">
      <c r="A73" s="48" t="s">
        <v>785</v>
      </c>
      <c r="B73" s="49" t="s">
        <v>483</v>
      </c>
      <c r="C73" s="39">
        <v>0.2312758020732778</v>
      </c>
      <c r="D73" s="50">
        <v>0.23087933134841826</v>
      </c>
    </row>
    <row r="74" spans="1:4" x14ac:dyDescent="0.25">
      <c r="A74" s="48" t="s">
        <v>786</v>
      </c>
      <c r="B74" s="49" t="s">
        <v>962</v>
      </c>
      <c r="C74" s="39">
        <v>5.3679209756459588E-2</v>
      </c>
      <c r="D74" s="50">
        <v>5.366607034601787E-2</v>
      </c>
    </row>
    <row r="75" spans="1:4" x14ac:dyDescent="0.25">
      <c r="A75" s="48" t="s">
        <v>787</v>
      </c>
      <c r="B75" s="49" t="s">
        <v>965</v>
      </c>
      <c r="C75" s="39">
        <v>0.13187261639759795</v>
      </c>
      <c r="D75" s="50">
        <v>0.13179743019573609</v>
      </c>
    </row>
    <row r="76" spans="1:4" x14ac:dyDescent="0.25">
      <c r="A76" s="48" t="s">
        <v>788</v>
      </c>
      <c r="B76" s="49" t="s">
        <v>77</v>
      </c>
      <c r="C76" s="39">
        <v>8.5043263205715675E-2</v>
      </c>
      <c r="D76" s="50">
        <v>8.5181729298910547E-2</v>
      </c>
    </row>
    <row r="77" spans="1:4" x14ac:dyDescent="0.25">
      <c r="A77" s="48" t="s">
        <v>789</v>
      </c>
      <c r="B77" s="49" t="s">
        <v>527</v>
      </c>
      <c r="C77" s="39">
        <v>4.6354503887249092E-2</v>
      </c>
      <c r="D77" s="50">
        <v>4.6974730590202109E-2</v>
      </c>
    </row>
    <row r="78" spans="1:4" x14ac:dyDescent="0.25">
      <c r="A78" s="48" t="s">
        <v>790</v>
      </c>
      <c r="B78" s="49" t="s">
        <v>969</v>
      </c>
      <c r="C78" s="39">
        <v>7.3071121045414994E-2</v>
      </c>
      <c r="D78" s="50">
        <v>7.2994206134869816E-2</v>
      </c>
    </row>
    <row r="79" spans="1:4" x14ac:dyDescent="0.25">
      <c r="A79" s="48" t="s">
        <v>791</v>
      </c>
      <c r="B79" s="49" t="s">
        <v>243</v>
      </c>
      <c r="C79" s="39">
        <v>0.27865864834859116</v>
      </c>
      <c r="D79" s="50">
        <v>0.27853958641003884</v>
      </c>
    </row>
    <row r="80" spans="1:4" x14ac:dyDescent="0.25">
      <c r="A80" s="48" t="s">
        <v>792</v>
      </c>
      <c r="B80" s="49" t="s">
        <v>539</v>
      </c>
      <c r="C80" s="39">
        <v>0.18928899331990792</v>
      </c>
      <c r="D80" s="50">
        <v>0.18896888573922629</v>
      </c>
    </row>
    <row r="81" spans="1:4" x14ac:dyDescent="0.25">
      <c r="A81" s="48" t="s">
        <v>793</v>
      </c>
      <c r="B81" s="49" t="s">
        <v>47</v>
      </c>
      <c r="C81" s="39">
        <v>5.4550440052847808E-2</v>
      </c>
      <c r="D81" s="50">
        <v>5.4539645290148174E-2</v>
      </c>
    </row>
    <row r="82" spans="1:4" x14ac:dyDescent="0.25">
      <c r="A82" s="48" t="s">
        <v>794</v>
      </c>
      <c r="B82" s="49" t="s">
        <v>115</v>
      </c>
      <c r="C82" s="39">
        <v>0.27865864834859116</v>
      </c>
      <c r="D82" s="50">
        <v>0.27853958641003884</v>
      </c>
    </row>
    <row r="83" spans="1:4" x14ac:dyDescent="0.25">
      <c r="A83" s="48" t="s">
        <v>795</v>
      </c>
      <c r="B83" s="49" t="s">
        <v>119</v>
      </c>
      <c r="C83" s="39">
        <v>0.27865864834859116</v>
      </c>
      <c r="D83" s="50">
        <v>0.27853958641003884</v>
      </c>
    </row>
    <row r="84" spans="1:4" x14ac:dyDescent="0.25">
      <c r="A84" s="48" t="s">
        <v>796</v>
      </c>
      <c r="B84" s="49" t="s">
        <v>183</v>
      </c>
      <c r="C84" s="39">
        <v>5.1380476396729741E-2</v>
      </c>
      <c r="D84" s="50">
        <v>5.1440639665151867E-2</v>
      </c>
    </row>
    <row r="85" spans="1:4" x14ac:dyDescent="0.25">
      <c r="A85" s="48" t="s">
        <v>797</v>
      </c>
      <c r="B85" s="49" t="s">
        <v>185</v>
      </c>
      <c r="C85" s="39">
        <v>0.1682921220342985</v>
      </c>
      <c r="D85" s="50">
        <v>0.16894239248157844</v>
      </c>
    </row>
    <row r="86" spans="1:4" x14ac:dyDescent="0.25">
      <c r="A86" s="48" t="s">
        <v>798</v>
      </c>
      <c r="B86" s="49" t="s">
        <v>177</v>
      </c>
      <c r="C86" s="39">
        <v>9.0319001174575975E-2</v>
      </c>
      <c r="D86" s="50">
        <v>9.1125993373432357E-2</v>
      </c>
    </row>
    <row r="87" spans="1:4" x14ac:dyDescent="0.25">
      <c r="A87" s="48" t="s">
        <v>799</v>
      </c>
      <c r="B87" s="49" t="s">
        <v>575</v>
      </c>
      <c r="C87" s="39">
        <v>0.16087794387104656</v>
      </c>
      <c r="D87" s="50">
        <v>0.16080180853471662</v>
      </c>
    </row>
    <row r="88" spans="1:4" x14ac:dyDescent="0.25">
      <c r="A88" s="48" t="s">
        <v>800</v>
      </c>
      <c r="B88" s="49" t="s">
        <v>427</v>
      </c>
      <c r="C88" s="39">
        <v>0.19284718108681162</v>
      </c>
      <c r="D88" s="50">
        <v>0.19245630184419887</v>
      </c>
    </row>
    <row r="89" spans="1:4" x14ac:dyDescent="0.25">
      <c r="A89" s="48" t="s">
        <v>801</v>
      </c>
      <c r="B89" s="49" t="s">
        <v>43</v>
      </c>
      <c r="C89" s="39">
        <v>0.1681096062205599</v>
      </c>
      <c r="D89" s="50">
        <v>0.16797347872433477</v>
      </c>
    </row>
    <row r="90" spans="1:4" x14ac:dyDescent="0.25">
      <c r="A90" s="48" t="s">
        <v>802</v>
      </c>
      <c r="B90" s="49" t="s">
        <v>593</v>
      </c>
      <c r="C90" s="39">
        <v>7.8928506017745315E-2</v>
      </c>
      <c r="D90" s="50">
        <v>7.9391919417302503E-2</v>
      </c>
    </row>
    <row r="91" spans="1:4" x14ac:dyDescent="0.25">
      <c r="A91" s="48" t="s">
        <v>803</v>
      </c>
      <c r="B91" s="49" t="s">
        <v>599</v>
      </c>
      <c r="C91" s="39">
        <v>0.2372959747863165</v>
      </c>
      <c r="D91" s="50">
        <v>0.23763069265178507</v>
      </c>
    </row>
    <row r="92" spans="1:4" x14ac:dyDescent="0.25">
      <c r="A92" s="48" t="s">
        <v>804</v>
      </c>
      <c r="B92" s="49" t="s">
        <v>287</v>
      </c>
      <c r="C92" s="39">
        <v>6.5231107861952686E-2</v>
      </c>
      <c r="D92" s="50">
        <v>6.5093324799009922E-2</v>
      </c>
    </row>
    <row r="93" spans="1:4" x14ac:dyDescent="0.25">
      <c r="A93" s="48" t="s">
        <v>805</v>
      </c>
      <c r="B93" s="49" t="s">
        <v>974</v>
      </c>
      <c r="C93" s="39">
        <v>6.0336668651466099E-2</v>
      </c>
      <c r="D93" s="50">
        <v>6.0154616582038752E-2</v>
      </c>
    </row>
    <row r="94" spans="1:4" x14ac:dyDescent="0.25">
      <c r="A94" s="48" t="s">
        <v>806</v>
      </c>
      <c r="B94" s="49" t="s">
        <v>595</v>
      </c>
      <c r="C94" s="39">
        <v>0.2246491864894784</v>
      </c>
      <c r="D94" s="50">
        <v>0.22479985949478079</v>
      </c>
    </row>
    <row r="95" spans="1:4" x14ac:dyDescent="0.25">
      <c r="A95" s="48" t="s">
        <v>807</v>
      </c>
      <c r="B95" s="49" t="s">
        <v>619</v>
      </c>
      <c r="C95" s="39">
        <v>1.524145777811613E-2</v>
      </c>
      <c r="D95" s="50">
        <v>1.5248864323315101E-2</v>
      </c>
    </row>
    <row r="96" spans="1:4" x14ac:dyDescent="0.25">
      <c r="A96" s="48" t="s">
        <v>808</v>
      </c>
      <c r="B96" s="49" t="s">
        <v>635</v>
      </c>
      <c r="C96" s="39">
        <v>5.5261455398284663E-2</v>
      </c>
      <c r="D96" s="50">
        <v>5.6498237927080933E-2</v>
      </c>
    </row>
    <row r="97" spans="1:4" x14ac:dyDescent="0.25">
      <c r="A97" s="48" t="s">
        <v>809</v>
      </c>
      <c r="B97" s="49" t="s">
        <v>627</v>
      </c>
      <c r="C97" s="39">
        <v>0.10931020923639524</v>
      </c>
      <c r="D97" s="50">
        <v>0.1090094693541218</v>
      </c>
    </row>
    <row r="98" spans="1:4" x14ac:dyDescent="0.25">
      <c r="A98" s="48" t="s">
        <v>810</v>
      </c>
      <c r="B98" s="49" t="s">
        <v>927</v>
      </c>
      <c r="C98" s="39">
        <v>8.6511377064241959E-2</v>
      </c>
      <c r="D98" s="50">
        <v>8.6512897837972197E-2</v>
      </c>
    </row>
    <row r="99" spans="1:4" x14ac:dyDescent="0.25">
      <c r="A99" s="48" t="s">
        <v>811</v>
      </c>
      <c r="B99" s="49" t="s">
        <v>625</v>
      </c>
      <c r="C99" s="39">
        <v>5.4780355744876087E-2</v>
      </c>
      <c r="D99" s="50">
        <v>5.4916382909760073E-2</v>
      </c>
    </row>
    <row r="100" spans="1:4" x14ac:dyDescent="0.25">
      <c r="A100" s="48" t="s">
        <v>812</v>
      </c>
      <c r="B100" s="49" t="s">
        <v>940</v>
      </c>
      <c r="C100" s="39">
        <v>5.1538853884795885E-2</v>
      </c>
      <c r="D100" s="50">
        <v>5.2012556309547237E-2</v>
      </c>
    </row>
    <row r="101" spans="1:4" x14ac:dyDescent="0.25">
      <c r="A101" s="48" t="s">
        <v>813</v>
      </c>
      <c r="B101" s="49" t="s">
        <v>643</v>
      </c>
      <c r="C101" s="39">
        <v>0.13261222891568153</v>
      </c>
      <c r="D101" s="50">
        <v>0.132609409621785</v>
      </c>
    </row>
    <row r="102" spans="1:4" x14ac:dyDescent="0.25">
      <c r="A102" s="48" t="s">
        <v>814</v>
      </c>
      <c r="B102" s="49" t="s">
        <v>977</v>
      </c>
      <c r="C102" s="39">
        <v>5.8474459631589593E-2</v>
      </c>
      <c r="D102" s="50">
        <v>5.8550420110262472E-2</v>
      </c>
    </row>
    <row r="103" spans="1:4" x14ac:dyDescent="0.25">
      <c r="A103" s="48" t="s">
        <v>815</v>
      </c>
      <c r="B103" s="49" t="s">
        <v>976</v>
      </c>
      <c r="C103" s="39">
        <v>5.1661375980254755E-2</v>
      </c>
      <c r="D103" s="50">
        <v>5.2169223211761623E-2</v>
      </c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"GROUPEMENT DES BAX EN VIGUEUR LE "&amp;'OPTIONS - INTERVALLES DE MARGE'!A1</f>
        <v>GROUPEMENT DES BAX EN VIGUEUR LE 3 MAY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816</v>
      </c>
      <c r="D5" s="6">
        <v>202206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817</v>
      </c>
      <c r="D6" s="7">
        <v>202209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818</v>
      </c>
      <c r="D7" s="8">
        <v>202212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819</v>
      </c>
      <c r="D8" s="7">
        <v>202303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820</v>
      </c>
      <c r="D9" s="8">
        <v>202306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821</v>
      </c>
      <c r="D10" s="6">
        <v>202309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822</v>
      </c>
      <c r="D11" s="6">
        <v>202312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823</v>
      </c>
      <c r="D12" s="7">
        <v>202403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824</v>
      </c>
      <c r="D13" s="9">
        <v>202406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825</v>
      </c>
      <c r="D14" s="6">
        <v>202409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826</v>
      </c>
      <c r="D15" s="6">
        <v>202412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827</v>
      </c>
      <c r="D16" s="7">
        <v>202503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"IMPUTATIONS POUR POSITION MIXTE INTRA-MARCHANDISE - 'BUTTERFLY' TRIMESTRIEL EN VIGUEUR LE "&amp;'OPTIONS - INTERVALLES DE MARGE'!A1</f>
        <v>IMPUTATIONS POUR POSITION MIXTE INTRA-MARCHANDISE - 'BUTTERFLY' TRIMESTRIEL EN VIGUEUR LE 3 MAY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828</v>
      </c>
      <c r="C21" s="12">
        <v>48</v>
      </c>
      <c r="D21" s="12">
        <v>54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829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830</v>
      </c>
      <c r="C23" s="13">
        <v>156</v>
      </c>
      <c r="D23" s="13">
        <v>158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831</v>
      </c>
      <c r="C24" s="13">
        <v>230</v>
      </c>
      <c r="D24" s="13">
        <v>232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832</v>
      </c>
      <c r="C25" s="13">
        <v>307</v>
      </c>
      <c r="D25" s="13">
        <v>310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833</v>
      </c>
      <c r="C26" s="13">
        <v>293</v>
      </c>
      <c r="D26" s="13">
        <v>296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834</v>
      </c>
      <c r="C27" s="13">
        <v>184</v>
      </c>
      <c r="D27" s="13">
        <v>189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835</v>
      </c>
      <c r="C28" s="13">
        <v>183</v>
      </c>
      <c r="D28" s="13">
        <v>187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836</v>
      </c>
      <c r="C29" s="13">
        <v>276</v>
      </c>
      <c r="D29" s="13">
        <v>279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837</v>
      </c>
      <c r="C30" s="14">
        <v>277</v>
      </c>
      <c r="D30" s="14">
        <v>279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"IMPUTATIONS POUR POSITION MIXTE INTRA-MARCHANDISE - 'BUTTERFLY' SEMESTRIEL EN VIGUEUR LE "&amp;'OPTIONS - INTERVALLES DE MARGE'!A1</f>
        <v>IMPUTATIONS POUR POSITION MIXTE INTRA-MARCHANDISE - 'BUTTERFLY' SEMESTRIEL EN VIGUEUR LE 3 MAY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7</v>
      </c>
      <c r="C33" s="131" t="s">
        <v>8</v>
      </c>
      <c r="D33" s="13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838</v>
      </c>
      <c r="C35" s="19">
        <v>299</v>
      </c>
      <c r="D35" s="19">
        <v>308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839</v>
      </c>
      <c r="C36" s="19">
        <v>217</v>
      </c>
      <c r="D36" s="19">
        <v>218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840</v>
      </c>
      <c r="C37" s="19">
        <v>290</v>
      </c>
      <c r="D37" s="19">
        <v>287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841</v>
      </c>
      <c r="C38" s="19">
        <v>234</v>
      </c>
      <c r="D38" s="19">
        <v>232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842</v>
      </c>
      <c r="C39" s="19">
        <v>103</v>
      </c>
      <c r="D39" s="19">
        <v>104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843</v>
      </c>
      <c r="C40" s="19">
        <v>86</v>
      </c>
      <c r="D40" s="19">
        <v>86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844</v>
      </c>
      <c r="C41" s="19">
        <v>100</v>
      </c>
      <c r="D41" s="19">
        <v>100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845</v>
      </c>
      <c r="C42" s="20">
        <v>95</v>
      </c>
      <c r="D42" s="20">
        <v>99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"IMPUTATIONS POUR POSITION MIXTE INTRA-MARCHANDISE - 'BUTTERFLY' NEUF-MOIS EN VIGUEUR LE "&amp;'OPTIONS - INTERVALLES DE MARGE'!A1</f>
        <v>IMPUTATIONS POUR POSITION MIXTE INTRA-MARCHANDISE - 'BUTTERFLY' NEUF-MOIS EN VIGUEUR LE 3 MAY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7</v>
      </c>
      <c r="C45" s="131" t="s">
        <v>8</v>
      </c>
      <c r="D45" s="13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846</v>
      </c>
      <c r="C47" s="19">
        <v>511</v>
      </c>
      <c r="D47" s="19">
        <v>515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847</v>
      </c>
      <c r="C48" s="19">
        <v>348</v>
      </c>
      <c r="D48" s="19">
        <v>346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848</v>
      </c>
      <c r="C49" s="19">
        <v>348</v>
      </c>
      <c r="D49" s="19">
        <v>345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849</v>
      </c>
      <c r="C50" s="19">
        <v>215</v>
      </c>
      <c r="D50" s="19">
        <v>214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850</v>
      </c>
      <c r="C51" s="19">
        <v>195</v>
      </c>
      <c r="D51" s="19">
        <v>196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851</v>
      </c>
      <c r="C52" s="20">
        <v>196</v>
      </c>
      <c r="D52" s="20">
        <v>196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"IMPUTATIONS POUR POSITION MIXTE INTRA-MARCHANDISE - 'BUTTERFLY' ANNUEL EN VIGUEUR LE "&amp;'OPTIONS - INTERVALLES DE MARGE'!A1</f>
        <v>IMPUTATIONS POUR POSITION MIXTE INTRA-MARCHANDISE - 'BUTTERFLY' ANNUEL EN VIGUEUR LE 3 MAY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7</v>
      </c>
      <c r="C55" s="131" t="s">
        <v>8</v>
      </c>
      <c r="D55" s="13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852</v>
      </c>
      <c r="C57" s="19">
        <v>517</v>
      </c>
      <c r="D57" s="19">
        <v>518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853</v>
      </c>
      <c r="C58" s="19">
        <v>366</v>
      </c>
      <c r="D58" s="19">
        <v>365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854</v>
      </c>
      <c r="C59" s="19">
        <v>386</v>
      </c>
      <c r="D59" s="19">
        <v>383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855</v>
      </c>
      <c r="C60" s="20">
        <v>255</v>
      </c>
      <c r="D60" s="20">
        <v>254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"IMPUTATIONS POUR POSITION MIXTE INTRA-MARCHANDISE - INTERMENSUELLE EN VIGUEUR LE "&amp;'OPTIONS - INTERVALLES DE MARGE'!A1</f>
        <v>IMPUTATIONS POUR POSITION MIXTE INTRA-MARCHANDISE - INTERMENSUELLE EN VIGUEUR LE 3 MAY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314</v>
      </c>
      <c r="C65" s="24">
        <v>394</v>
      </c>
      <c r="D65" s="25">
        <v>437</v>
      </c>
      <c r="E65" s="26">
        <v>482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191</v>
      </c>
      <c r="D66" s="29">
        <v>390</v>
      </c>
      <c r="E66" s="30">
        <v>503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294</v>
      </c>
      <c r="E67" s="30">
        <v>388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218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"GROUPEMENT DES CORRA EN VIGUEUR LE "&amp;'OPTIONS - INTERVALLES DE MARGE'!A1</f>
        <v>GROUPEMENT DES CORRA EN VIGUEUR LE 3 MAY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856</v>
      </c>
      <c r="D5" s="6">
        <v>202206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857</v>
      </c>
      <c r="D6" s="7">
        <v>202209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858</v>
      </c>
      <c r="D7" s="8">
        <v>202212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859</v>
      </c>
      <c r="D8" s="7">
        <v>202303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860</v>
      </c>
      <c r="D9" s="8">
        <v>202306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861</v>
      </c>
      <c r="D10" s="6">
        <v>202309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862</v>
      </c>
      <c r="D11" s="6">
        <v>202312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863</v>
      </c>
      <c r="D12" s="7">
        <v>202403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864</v>
      </c>
      <c r="D13" s="9">
        <v>202406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865</v>
      </c>
      <c r="D14" s="6">
        <v>202409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866</v>
      </c>
      <c r="D15" s="6">
        <v>202412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867</v>
      </c>
      <c r="D16" s="7">
        <v>202503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"IMPUTATIONS POUR POSITION MIXTE INTRA-MARCHANDISE - 'BUTTERFLY' TRIMESTRIEL EN VIGUEUR LE "&amp;'OPTIONS - INTERVALLES DE MARGE'!A1</f>
        <v>IMPUTATIONS POUR POSITION MIXTE INTRA-MARCHANDISE - 'BUTTERFLY' TRIMESTRIEL EN VIGUEUR LE 3 MAY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868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869</v>
      </c>
      <c r="C22" s="13">
        <v>111</v>
      </c>
      <c r="D22" s="13">
        <v>110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870</v>
      </c>
      <c r="C23" s="13">
        <v>557</v>
      </c>
      <c r="D23" s="13">
        <v>555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871</v>
      </c>
      <c r="C24" s="13">
        <v>288</v>
      </c>
      <c r="D24" s="13">
        <v>287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872</v>
      </c>
      <c r="C25" s="13">
        <v>291</v>
      </c>
      <c r="D25" s="13">
        <v>290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873</v>
      </c>
      <c r="C26" s="13">
        <v>291</v>
      </c>
      <c r="D26" s="13">
        <v>290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874</v>
      </c>
      <c r="C27" s="13">
        <v>290</v>
      </c>
      <c r="D27" s="13">
        <v>289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875</v>
      </c>
      <c r="C28" s="13">
        <v>290</v>
      </c>
      <c r="D28" s="13">
        <v>289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876</v>
      </c>
      <c r="C29" s="13">
        <v>291</v>
      </c>
      <c r="D29" s="13">
        <v>289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877</v>
      </c>
      <c r="C30" s="14">
        <v>291</v>
      </c>
      <c r="D30" s="14">
        <v>290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"IMPUTATIONS POUR POSITION MIXTE INTRA-MARCHANDISE - 'BUTTERFLY' SEMESTRIEL EN VIGUEUR LE "&amp;'OPTIONS - INTERVALLES DE MARGE'!A1</f>
        <v>IMPUTATIONS POUR POSITION MIXTE INTRA-MARCHANDISE - 'BUTTERFLY' SEMESTRIEL EN VIGUEUR LE 3 MAY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7</v>
      </c>
      <c r="C33" s="131" t="s">
        <v>8</v>
      </c>
      <c r="D33" s="13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878</v>
      </c>
      <c r="C35" s="19">
        <v>293</v>
      </c>
      <c r="D35" s="19">
        <v>293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879</v>
      </c>
      <c r="C36" s="19">
        <v>278</v>
      </c>
      <c r="D36" s="19">
        <v>276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880</v>
      </c>
      <c r="C37" s="19">
        <v>567</v>
      </c>
      <c r="D37" s="19">
        <v>565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881</v>
      </c>
      <c r="C38" s="19">
        <v>288</v>
      </c>
      <c r="D38" s="19">
        <v>287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882</v>
      </c>
      <c r="C39" s="19">
        <v>290</v>
      </c>
      <c r="D39" s="19">
        <v>289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883</v>
      </c>
      <c r="C40" s="19">
        <v>290</v>
      </c>
      <c r="D40" s="19">
        <v>289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884</v>
      </c>
      <c r="C41" s="19">
        <v>290</v>
      </c>
      <c r="D41" s="19">
        <v>289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885</v>
      </c>
      <c r="C42" s="20">
        <v>290</v>
      </c>
      <c r="D42" s="20">
        <v>289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"IMPUTATIONS POUR POSITION MIXTE INTRA-MARCHANDISE - 'BUTTERFLY' NEUF-MOIS EN VIGUEUR LE "&amp;'OPTIONS - INTERVALLES DE MARGE'!A1</f>
        <v>IMPUTATIONS POUR POSITION MIXTE INTRA-MARCHANDISE - 'BUTTERFLY' NEUF-MOIS EN VIGUEUR LE 3 MAY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7</v>
      </c>
      <c r="C45" s="131" t="s">
        <v>8</v>
      </c>
      <c r="D45" s="13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886</v>
      </c>
      <c r="C47" s="19">
        <v>445</v>
      </c>
      <c r="D47" s="19">
        <v>444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887</v>
      </c>
      <c r="C48" s="19">
        <v>277</v>
      </c>
      <c r="D48" s="19">
        <v>275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888</v>
      </c>
      <c r="C49" s="19">
        <v>567</v>
      </c>
      <c r="D49" s="19">
        <v>564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889</v>
      </c>
      <c r="C50" s="19">
        <v>289</v>
      </c>
      <c r="D50" s="19">
        <v>288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890</v>
      </c>
      <c r="C51" s="19">
        <v>290</v>
      </c>
      <c r="D51" s="19">
        <v>289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891</v>
      </c>
      <c r="C52" s="20">
        <v>290</v>
      </c>
      <c r="D52" s="20">
        <v>289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"IMPUTATIONS POUR POSITION MIXTE INTRA-MARCHANDISE - 'BUTTERFLY' ANNUEL EN VIGUEUR LE "&amp;'OPTIONS - INTERVALLES DE MARGE'!A1</f>
        <v>IMPUTATIONS POUR POSITION MIXTE INTRA-MARCHANDISE - 'BUTTERFLY' ANNUEL EN VIGUEUR LE 3 MAY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7</v>
      </c>
      <c r="C55" s="131" t="s">
        <v>8</v>
      </c>
      <c r="D55" s="13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892</v>
      </c>
      <c r="C57" s="19">
        <v>445</v>
      </c>
      <c r="D57" s="19">
        <v>444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893</v>
      </c>
      <c r="C58" s="19">
        <v>277</v>
      </c>
      <c r="D58" s="19">
        <v>276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894</v>
      </c>
      <c r="C59" s="19">
        <v>567</v>
      </c>
      <c r="D59" s="19">
        <v>564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895</v>
      </c>
      <c r="C60" s="20">
        <v>289</v>
      </c>
      <c r="D60" s="20">
        <v>288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"IMPUTATIONS POUR POSITION MIXTE INTRA-MARCHANDISE - INTERMENSUELLE EN VIGUEUR LE "&amp;'OPTIONS - INTERVALLES DE MARGE'!A1</f>
        <v>IMPUTATIONS POUR POSITION MIXTE INTRA-MARCHANDISE - INTERMENSUELLE EN VIGUEUR LE 3 MAY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367</v>
      </c>
      <c r="C65" s="24">
        <v>404</v>
      </c>
      <c r="D65" s="25">
        <v>406</v>
      </c>
      <c r="E65" s="26">
        <v>406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508</v>
      </c>
      <c r="D66" s="29">
        <v>511</v>
      </c>
      <c r="E66" s="30">
        <v>511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197</v>
      </c>
      <c r="E67" s="30">
        <v>300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168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"GROUPEMENT DES SDV EN VIGUEUR LE "&amp;'OPTIONS - INTERVALLES DE MARGE'!A1</f>
        <v>GROUPEMENT DES SDV EN VIGUEUR LE 3 MAY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896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897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898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4"/>
      <c r="C8" s="6" t="s">
        <v>899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1"/>
      <c r="C9" s="7" t="s">
        <v>900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3" t="str">
        <f>"IMPUTATIONS POUR POSITION MIXTE INTRA-MARCHANDISE - INTERMENSUELLE EN VIGUEUR LE "&amp;'OPTIONS - INTERVALLES DE MARGE'!A1</f>
        <v>IMPUTATIONS POUR POSITION MIXTE INTRA-MARCHANDISE - INTERMENSUELLE EN VIGUEUR LE 3 MAY 2022</v>
      </c>
      <c r="B11" s="124"/>
      <c r="C11" s="124"/>
      <c r="D11" s="124"/>
      <c r="E11" s="12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9" t="s">
        <v>0</v>
      </c>
      <c r="B12" s="138">
        <v>1</v>
      </c>
      <c r="C12" s="138">
        <v>2</v>
      </c>
      <c r="D12" s="13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0"/>
      <c r="B13" s="139"/>
      <c r="C13" s="139">
        <v>2</v>
      </c>
      <c r="D13" s="14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233</v>
      </c>
      <c r="D14" s="26">
        <v>208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233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142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"GROUPEMENT DES SXF EN VIGUEUR LE "&amp;'OPTIONS - INTERVALLES DE MARGE'!A1</f>
        <v>GROUPEMENT DES SXF EN VIGUEUR LE 3 MAY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901</v>
      </c>
      <c r="D5" s="8">
        <v>202206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4"/>
      <c r="C6" s="6" t="s">
        <v>902</v>
      </c>
      <c r="D6" s="7">
        <v>202209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4"/>
      <c r="C7" s="6" t="s">
        <v>903</v>
      </c>
      <c r="D7" s="8">
        <v>202212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1"/>
      <c r="C8" s="7" t="s">
        <v>904</v>
      </c>
      <c r="D8" s="7">
        <v>202303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905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1"/>
      <c r="C10" s="7" t="s">
        <v>906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907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1"/>
      <c r="C12" s="7" t="s">
        <v>908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3" t="str">
        <f>"IMPUTATIONS POUR POSITION MIXTE INTRA-MARCHANDISE - INTERMENSUELLE EN VIGUEUR LE "&amp;'OPTIONS - INTERVALLES DE MARGE'!A1</f>
        <v>IMPUTATIONS POUR POSITION MIXTE INTRA-MARCHANDISE - INTERMENSUELLE EN VIGUEUR LE 3 MAY 2022</v>
      </c>
      <c r="B14" s="124"/>
      <c r="C14" s="124"/>
      <c r="D14" s="124"/>
      <c r="E14" s="12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9" t="s">
        <v>0</v>
      </c>
      <c r="B15" s="141">
        <v>1</v>
      </c>
      <c r="C15" s="141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0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1744</v>
      </c>
      <c r="D17" s="26">
        <v>3231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753</v>
      </c>
      <c r="D18" s="30">
        <v>2342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788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54" t="str">
        <f>"IMPUTATIONS POUR POSITION MIXTE INTRA-MARCHANDISES INTERMENSUELLE EN VIGUEUR LE "&amp;'OPTIONS - INTERVALLES DE MARGE'!A1</f>
        <v>IMPUTATIONS POUR POSITION MIXTE INTRA-MARCHANDISES INTERMENSUELLE EN VIGUEUR LE 3 MAY 2022</v>
      </c>
      <c r="B2" s="155"/>
      <c r="C2" s="155"/>
      <c r="D2" s="156"/>
    </row>
    <row r="3" spans="1:4" x14ac:dyDescent="0.25">
      <c r="A3" s="150" t="s">
        <v>20</v>
      </c>
      <c r="B3" s="152" t="s">
        <v>21</v>
      </c>
      <c r="C3" s="152" t="s">
        <v>22</v>
      </c>
      <c r="D3" s="152" t="s">
        <v>23</v>
      </c>
    </row>
    <row r="4" spans="1:4" ht="24" customHeight="1" thickBot="1" x14ac:dyDescent="0.3">
      <c r="A4" s="151"/>
      <c r="B4" s="153"/>
      <c r="C4" s="153"/>
      <c r="D4" s="153"/>
    </row>
    <row r="5" spans="1:4" x14ac:dyDescent="0.25">
      <c r="A5" s="65" t="s">
        <v>678</v>
      </c>
      <c r="B5" s="66" t="s">
        <v>980</v>
      </c>
      <c r="C5" s="67">
        <v>450</v>
      </c>
      <c r="D5" s="68">
        <v>450</v>
      </c>
    </row>
    <row r="6" spans="1:4" x14ac:dyDescent="0.25">
      <c r="A6" s="65" t="s">
        <v>680</v>
      </c>
      <c r="B6" s="66" t="s">
        <v>981</v>
      </c>
      <c r="C6" s="67">
        <v>450</v>
      </c>
      <c r="D6" s="68">
        <v>450</v>
      </c>
    </row>
    <row r="7" spans="1:4" x14ac:dyDescent="0.25">
      <c r="A7" s="65" t="s">
        <v>682</v>
      </c>
      <c r="B7" s="66" t="s">
        <v>982</v>
      </c>
      <c r="C7" s="67">
        <v>225</v>
      </c>
      <c r="D7" s="68">
        <v>225</v>
      </c>
    </row>
    <row r="8" spans="1:4" x14ac:dyDescent="0.25">
      <c r="A8" s="65" t="s">
        <v>689</v>
      </c>
      <c r="B8" s="66" t="s">
        <v>983</v>
      </c>
      <c r="C8" s="67">
        <v>450</v>
      </c>
      <c r="D8" s="68">
        <v>450</v>
      </c>
    </row>
    <row r="9" spans="1:4" x14ac:dyDescent="0.25">
      <c r="A9" s="65" t="s">
        <v>691</v>
      </c>
      <c r="B9" s="66" t="s">
        <v>984</v>
      </c>
      <c r="C9" s="67">
        <v>200</v>
      </c>
      <c r="D9" s="68">
        <v>200</v>
      </c>
    </row>
    <row r="10" spans="1:4" x14ac:dyDescent="0.25">
      <c r="A10" s="63" t="s">
        <v>693</v>
      </c>
      <c r="B10" s="49" t="s">
        <v>985</v>
      </c>
      <c r="C10" s="67">
        <v>200</v>
      </c>
      <c r="D10" s="68">
        <v>200</v>
      </c>
    </row>
    <row r="11" spans="1:4" x14ac:dyDescent="0.25">
      <c r="A11" s="65" t="s">
        <v>699</v>
      </c>
      <c r="B11" s="66" t="s">
        <v>986</v>
      </c>
      <c r="C11" s="67">
        <v>125</v>
      </c>
      <c r="D11" s="68">
        <v>125</v>
      </c>
    </row>
    <row r="12" spans="1:4" x14ac:dyDescent="0.25">
      <c r="A12" s="65" t="s">
        <v>701</v>
      </c>
      <c r="B12" s="66" t="s">
        <v>987</v>
      </c>
      <c r="C12" s="67">
        <v>100</v>
      </c>
      <c r="D12" s="68">
        <v>100</v>
      </c>
    </row>
    <row r="13" spans="1:4" x14ac:dyDescent="0.25">
      <c r="A13" s="65" t="s">
        <v>703</v>
      </c>
      <c r="B13" s="66" t="s">
        <v>988</v>
      </c>
      <c r="C13" s="67">
        <v>100</v>
      </c>
      <c r="D13" s="68">
        <v>100</v>
      </c>
    </row>
    <row r="14" spans="1:4" x14ac:dyDescent="0.25">
      <c r="A14" s="65" t="s">
        <v>707</v>
      </c>
      <c r="B14" s="66" t="s">
        <v>990</v>
      </c>
      <c r="C14" s="67">
        <v>100</v>
      </c>
      <c r="D14" s="68">
        <v>100</v>
      </c>
    </row>
    <row r="15" spans="1:4" x14ac:dyDescent="0.25">
      <c r="A15" s="65" t="s">
        <v>709</v>
      </c>
      <c r="B15" s="69" t="s">
        <v>991</v>
      </c>
      <c r="C15" s="67">
        <v>100</v>
      </c>
      <c r="D15" s="68">
        <v>100</v>
      </c>
    </row>
    <row r="16" spans="1:4" x14ac:dyDescent="0.25">
      <c r="A16" s="65" t="s">
        <v>711</v>
      </c>
      <c r="B16" s="69" t="s">
        <v>992</v>
      </c>
      <c r="C16" s="67">
        <v>125</v>
      </c>
      <c r="D16" s="68">
        <v>125</v>
      </c>
    </row>
    <row r="17" spans="1:4" x14ac:dyDescent="0.25">
      <c r="A17" s="65" t="s">
        <v>713</v>
      </c>
      <c r="B17" s="69" t="s">
        <v>993</v>
      </c>
      <c r="C17" s="67">
        <v>100</v>
      </c>
      <c r="D17" s="68">
        <v>100</v>
      </c>
    </row>
    <row r="18" spans="1:4" x14ac:dyDescent="0.25">
      <c r="A18" s="65" t="s">
        <v>715</v>
      </c>
      <c r="B18" s="69" t="s">
        <v>994</v>
      </c>
      <c r="C18" s="67">
        <v>100</v>
      </c>
      <c r="D18" s="68">
        <v>100</v>
      </c>
    </row>
    <row r="19" spans="1:4" x14ac:dyDescent="0.25">
      <c r="A19" s="65"/>
      <c r="B19" s="66"/>
      <c r="C19" s="67"/>
      <c r="D19" s="68"/>
    </row>
    <row r="20" spans="1:4" x14ac:dyDescent="0.25">
      <c r="A20" s="65"/>
      <c r="B20" s="66"/>
      <c r="C20" s="67"/>
      <c r="D20" s="70"/>
    </row>
    <row r="21" spans="1:4" x14ac:dyDescent="0.25">
      <c r="A21" s="65"/>
      <c r="B21" s="66"/>
      <c r="C21" s="67"/>
      <c r="D21" s="70"/>
    </row>
    <row r="22" spans="1:4" x14ac:dyDescent="0.25">
      <c r="A22" s="65"/>
      <c r="B22" s="66"/>
      <c r="C22" s="67"/>
      <c r="D22" s="70"/>
    </row>
    <row r="23" spans="1:4" x14ac:dyDescent="0.25">
      <c r="A23" s="65"/>
      <c r="B23" s="66"/>
      <c r="C23" s="67"/>
      <c r="D23" s="70"/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3 MAY 2022</v>
      </c>
      <c r="B30" s="155"/>
      <c r="C30" s="155"/>
      <c r="D30" s="156"/>
    </row>
    <row r="31" spans="1:4" ht="15" customHeight="1" x14ac:dyDescent="0.25">
      <c r="A31" s="150" t="s">
        <v>20</v>
      </c>
      <c r="B31" s="152" t="s">
        <v>21</v>
      </c>
      <c r="C31" s="152" t="s">
        <v>37</v>
      </c>
      <c r="D31" s="152" t="s">
        <v>38</v>
      </c>
    </row>
    <row r="32" spans="1:4" ht="15.75" thickBot="1" x14ac:dyDescent="0.3">
      <c r="A32" s="151"/>
      <c r="B32" s="153"/>
      <c r="C32" s="153"/>
      <c r="D32" s="153"/>
    </row>
    <row r="33" spans="1:4" x14ac:dyDescent="0.25">
      <c r="A33" s="65" t="s">
        <v>717</v>
      </c>
      <c r="B33" s="69" t="s">
        <v>918</v>
      </c>
      <c r="C33" s="67">
        <v>75</v>
      </c>
      <c r="D33" s="68">
        <v>75</v>
      </c>
    </row>
    <row r="34" spans="1:4" x14ac:dyDescent="0.25">
      <c r="A34" s="65" t="s">
        <v>718</v>
      </c>
      <c r="B34" s="69" t="s">
        <v>916</v>
      </c>
      <c r="C34" s="67">
        <v>75</v>
      </c>
      <c r="D34" s="68">
        <v>75</v>
      </c>
    </row>
    <row r="35" spans="1:4" x14ac:dyDescent="0.25">
      <c r="A35" s="65" t="s">
        <v>719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720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721</v>
      </c>
      <c r="B37" s="69" t="s">
        <v>915</v>
      </c>
      <c r="C37" s="67">
        <v>75</v>
      </c>
      <c r="D37" s="68">
        <v>75</v>
      </c>
    </row>
    <row r="38" spans="1:4" x14ac:dyDescent="0.25">
      <c r="A38" s="65" t="s">
        <v>722</v>
      </c>
      <c r="B38" s="69" t="s">
        <v>921</v>
      </c>
      <c r="C38" s="67">
        <v>75</v>
      </c>
      <c r="D38" s="68">
        <v>75</v>
      </c>
    </row>
    <row r="39" spans="1:4" x14ac:dyDescent="0.25">
      <c r="A39" s="65" t="s">
        <v>723</v>
      </c>
      <c r="B39" s="69" t="s">
        <v>922</v>
      </c>
      <c r="C39" s="67">
        <v>75</v>
      </c>
      <c r="D39" s="68">
        <v>75</v>
      </c>
    </row>
    <row r="40" spans="1:4" x14ac:dyDescent="0.25">
      <c r="A40" s="65" t="s">
        <v>724</v>
      </c>
      <c r="B40" s="69" t="s">
        <v>928</v>
      </c>
      <c r="C40" s="67">
        <v>75</v>
      </c>
      <c r="D40" s="68">
        <v>75</v>
      </c>
    </row>
    <row r="41" spans="1:4" x14ac:dyDescent="0.25">
      <c r="A41" s="65" t="s">
        <v>725</v>
      </c>
      <c r="B41" s="69" t="s">
        <v>167</v>
      </c>
      <c r="C41" s="67">
        <v>75</v>
      </c>
      <c r="D41" s="68">
        <v>75</v>
      </c>
    </row>
    <row r="42" spans="1:4" x14ac:dyDescent="0.25">
      <c r="A42" s="65" t="s">
        <v>726</v>
      </c>
      <c r="B42" s="69" t="s">
        <v>964</v>
      </c>
      <c r="C42" s="67">
        <v>75</v>
      </c>
      <c r="D42" s="68">
        <v>75</v>
      </c>
    </row>
    <row r="43" spans="1:4" x14ac:dyDescent="0.25">
      <c r="A43" s="65" t="s">
        <v>727</v>
      </c>
      <c r="B43" s="69" t="s">
        <v>929</v>
      </c>
      <c r="C43" s="67">
        <v>75</v>
      </c>
      <c r="D43" s="68">
        <v>75</v>
      </c>
    </row>
    <row r="44" spans="1:4" x14ac:dyDescent="0.25">
      <c r="A44" s="65" t="s">
        <v>728</v>
      </c>
      <c r="B44" s="69" t="s">
        <v>161</v>
      </c>
      <c r="C44" s="67">
        <v>75</v>
      </c>
      <c r="D44" s="68">
        <v>75</v>
      </c>
    </row>
    <row r="45" spans="1:4" x14ac:dyDescent="0.25">
      <c r="A45" s="65" t="s">
        <v>729</v>
      </c>
      <c r="B45" s="69" t="s">
        <v>931</v>
      </c>
      <c r="C45" s="67">
        <v>75</v>
      </c>
      <c r="D45" s="68">
        <v>75</v>
      </c>
    </row>
    <row r="46" spans="1:4" x14ac:dyDescent="0.25">
      <c r="A46" s="65" t="s">
        <v>730</v>
      </c>
      <c r="B46" s="69" t="s">
        <v>151</v>
      </c>
      <c r="C46" s="67">
        <v>75</v>
      </c>
      <c r="D46" s="68">
        <v>75</v>
      </c>
    </row>
    <row r="47" spans="1:4" x14ac:dyDescent="0.25">
      <c r="A47" s="65" t="s">
        <v>731</v>
      </c>
      <c r="B47" s="69" t="s">
        <v>203</v>
      </c>
      <c r="C47" s="67">
        <v>75</v>
      </c>
      <c r="D47" s="68">
        <v>75</v>
      </c>
    </row>
    <row r="48" spans="1:4" x14ac:dyDescent="0.25">
      <c r="A48" s="65" t="s">
        <v>732</v>
      </c>
      <c r="B48" s="69" t="s">
        <v>235</v>
      </c>
      <c r="C48" s="67">
        <v>75</v>
      </c>
      <c r="D48" s="68">
        <v>75</v>
      </c>
    </row>
    <row r="49" spans="1:4" x14ac:dyDescent="0.25">
      <c r="A49" s="65" t="s">
        <v>733</v>
      </c>
      <c r="B49" s="69" t="s">
        <v>623</v>
      </c>
      <c r="C49" s="67">
        <v>75</v>
      </c>
      <c r="D49" s="68">
        <v>75</v>
      </c>
    </row>
    <row r="50" spans="1:4" x14ac:dyDescent="0.25">
      <c r="A50" s="65" t="s">
        <v>734</v>
      </c>
      <c r="B50" s="69" t="s">
        <v>233</v>
      </c>
      <c r="C50" s="67">
        <v>75</v>
      </c>
      <c r="D50" s="68">
        <v>75</v>
      </c>
    </row>
    <row r="51" spans="1:4" x14ac:dyDescent="0.25">
      <c r="A51" s="65" t="s">
        <v>735</v>
      </c>
      <c r="B51" s="69" t="s">
        <v>245</v>
      </c>
      <c r="C51" s="67">
        <v>75</v>
      </c>
      <c r="D51" s="68">
        <v>75</v>
      </c>
    </row>
    <row r="52" spans="1:4" x14ac:dyDescent="0.25">
      <c r="A52" s="65" t="s">
        <v>736</v>
      </c>
      <c r="B52" s="69" t="s">
        <v>247</v>
      </c>
      <c r="C52" s="67">
        <v>75</v>
      </c>
      <c r="D52" s="68">
        <v>75</v>
      </c>
    </row>
    <row r="53" spans="1:4" x14ac:dyDescent="0.25">
      <c r="A53" s="65" t="s">
        <v>737</v>
      </c>
      <c r="B53" s="69" t="s">
        <v>213</v>
      </c>
      <c r="C53" s="67">
        <v>75</v>
      </c>
      <c r="D53" s="68">
        <v>75</v>
      </c>
    </row>
    <row r="54" spans="1:4" x14ac:dyDescent="0.25">
      <c r="A54" s="65" t="s">
        <v>738</v>
      </c>
      <c r="B54" s="69" t="s">
        <v>948</v>
      </c>
      <c r="C54" s="67">
        <v>75</v>
      </c>
      <c r="D54" s="68">
        <v>75</v>
      </c>
    </row>
    <row r="55" spans="1:4" x14ac:dyDescent="0.25">
      <c r="A55" s="65" t="s">
        <v>739</v>
      </c>
      <c r="B55" s="69" t="s">
        <v>267</v>
      </c>
      <c r="C55" s="67">
        <v>75</v>
      </c>
      <c r="D55" s="68">
        <v>75</v>
      </c>
    </row>
    <row r="56" spans="1:4" x14ac:dyDescent="0.25">
      <c r="A56" s="65" t="s">
        <v>740</v>
      </c>
      <c r="B56" s="69" t="s">
        <v>259</v>
      </c>
      <c r="C56" s="67">
        <v>75</v>
      </c>
      <c r="D56" s="68">
        <v>75</v>
      </c>
    </row>
    <row r="57" spans="1:4" x14ac:dyDescent="0.25">
      <c r="A57" s="65" t="s">
        <v>741</v>
      </c>
      <c r="B57" s="69" t="s">
        <v>934</v>
      </c>
      <c r="C57" s="67">
        <v>75</v>
      </c>
      <c r="D57" s="68">
        <v>75</v>
      </c>
    </row>
    <row r="58" spans="1:4" x14ac:dyDescent="0.25">
      <c r="A58" s="65" t="s">
        <v>742</v>
      </c>
      <c r="B58" s="69" t="s">
        <v>943</v>
      </c>
      <c r="C58" s="67">
        <v>75</v>
      </c>
      <c r="D58" s="68">
        <v>75</v>
      </c>
    </row>
    <row r="59" spans="1:4" x14ac:dyDescent="0.25">
      <c r="A59" s="65" t="s">
        <v>743</v>
      </c>
      <c r="B59" s="69" t="s">
        <v>935</v>
      </c>
      <c r="C59" s="67">
        <v>75</v>
      </c>
      <c r="D59" s="68">
        <v>75</v>
      </c>
    </row>
    <row r="60" spans="1:4" x14ac:dyDescent="0.25">
      <c r="A60" s="65" t="s">
        <v>744</v>
      </c>
      <c r="B60" s="69" t="s">
        <v>289</v>
      </c>
      <c r="C60" s="67">
        <v>75</v>
      </c>
      <c r="D60" s="68">
        <v>75</v>
      </c>
    </row>
    <row r="61" spans="1:4" x14ac:dyDescent="0.25">
      <c r="A61" s="65" t="s">
        <v>745</v>
      </c>
      <c r="B61" s="69" t="s">
        <v>249</v>
      </c>
      <c r="C61" s="67">
        <v>75</v>
      </c>
      <c r="D61" s="68">
        <v>75</v>
      </c>
    </row>
    <row r="62" spans="1:4" x14ac:dyDescent="0.25">
      <c r="A62" s="65" t="s">
        <v>746</v>
      </c>
      <c r="B62" s="69" t="s">
        <v>295</v>
      </c>
      <c r="C62" s="67">
        <v>75</v>
      </c>
      <c r="D62" s="68">
        <v>75</v>
      </c>
    </row>
    <row r="63" spans="1:4" x14ac:dyDescent="0.25">
      <c r="A63" s="65" t="s">
        <v>747</v>
      </c>
      <c r="B63" s="69" t="s">
        <v>941</v>
      </c>
      <c r="C63" s="67">
        <v>75</v>
      </c>
      <c r="D63" s="68">
        <v>75</v>
      </c>
    </row>
    <row r="64" spans="1:4" x14ac:dyDescent="0.25">
      <c r="A64" s="65" t="s">
        <v>748</v>
      </c>
      <c r="B64" s="69" t="s">
        <v>629</v>
      </c>
      <c r="C64" s="67">
        <v>75</v>
      </c>
      <c r="D64" s="68">
        <v>75</v>
      </c>
    </row>
    <row r="65" spans="1:4" x14ac:dyDescent="0.25">
      <c r="A65" s="65" t="s">
        <v>749</v>
      </c>
      <c r="B65" s="69" t="s">
        <v>942</v>
      </c>
      <c r="C65" s="67">
        <v>75</v>
      </c>
      <c r="D65" s="68">
        <v>75</v>
      </c>
    </row>
    <row r="66" spans="1:4" x14ac:dyDescent="0.25">
      <c r="A66" s="65" t="s">
        <v>750</v>
      </c>
      <c r="B66" s="69" t="s">
        <v>958</v>
      </c>
      <c r="C66" s="67">
        <v>75</v>
      </c>
      <c r="D66" s="68">
        <v>75</v>
      </c>
    </row>
    <row r="67" spans="1:4" x14ac:dyDescent="0.25">
      <c r="A67" s="65" t="s">
        <v>751</v>
      </c>
      <c r="B67" s="69" t="s">
        <v>633</v>
      </c>
      <c r="C67" s="67">
        <v>75</v>
      </c>
      <c r="D67" s="68">
        <v>75</v>
      </c>
    </row>
    <row r="68" spans="1:4" x14ac:dyDescent="0.25">
      <c r="A68" s="65" t="s">
        <v>752</v>
      </c>
      <c r="B68" s="69" t="s">
        <v>341</v>
      </c>
      <c r="C68" s="67">
        <v>75</v>
      </c>
      <c r="D68" s="68">
        <v>75</v>
      </c>
    </row>
    <row r="69" spans="1:4" x14ac:dyDescent="0.25">
      <c r="A69" s="65" t="s">
        <v>753</v>
      </c>
      <c r="B69" s="69" t="s">
        <v>963</v>
      </c>
      <c r="C69" s="67">
        <v>75</v>
      </c>
      <c r="D69" s="68">
        <v>75</v>
      </c>
    </row>
    <row r="70" spans="1:4" x14ac:dyDescent="0.25">
      <c r="A70" s="65" t="s">
        <v>754</v>
      </c>
      <c r="B70" s="69" t="s">
        <v>349</v>
      </c>
      <c r="C70" s="67">
        <v>75</v>
      </c>
      <c r="D70" s="68">
        <v>75</v>
      </c>
    </row>
    <row r="71" spans="1:4" x14ac:dyDescent="0.25">
      <c r="A71" s="65" t="s">
        <v>755</v>
      </c>
      <c r="B71" s="69" t="s">
        <v>949</v>
      </c>
      <c r="C71" s="67">
        <v>75</v>
      </c>
      <c r="D71" s="68">
        <v>75</v>
      </c>
    </row>
    <row r="72" spans="1:4" x14ac:dyDescent="0.25">
      <c r="A72" s="65" t="s">
        <v>756</v>
      </c>
      <c r="B72" s="69" t="s">
        <v>231</v>
      </c>
      <c r="C72" s="67">
        <v>75</v>
      </c>
      <c r="D72" s="68">
        <v>75</v>
      </c>
    </row>
    <row r="73" spans="1:4" x14ac:dyDescent="0.25">
      <c r="A73" s="65" t="s">
        <v>757</v>
      </c>
      <c r="B73" s="69" t="s">
        <v>950</v>
      </c>
      <c r="C73" s="67">
        <v>75</v>
      </c>
      <c r="D73" s="68">
        <v>75</v>
      </c>
    </row>
    <row r="74" spans="1:4" x14ac:dyDescent="0.25">
      <c r="A74" s="65" t="s">
        <v>758</v>
      </c>
      <c r="B74" s="69" t="s">
        <v>381</v>
      </c>
      <c r="C74" s="67">
        <v>75</v>
      </c>
      <c r="D74" s="68">
        <v>75</v>
      </c>
    </row>
    <row r="75" spans="1:4" x14ac:dyDescent="0.25">
      <c r="A75" s="65" t="s">
        <v>759</v>
      </c>
      <c r="B75" s="69" t="s">
        <v>301</v>
      </c>
      <c r="C75" s="67">
        <v>75</v>
      </c>
      <c r="D75" s="68">
        <v>75</v>
      </c>
    </row>
    <row r="76" spans="1:4" x14ac:dyDescent="0.25">
      <c r="A76" s="65" t="s">
        <v>760</v>
      </c>
      <c r="B76" s="69" t="s">
        <v>944</v>
      </c>
      <c r="C76" s="67">
        <v>75</v>
      </c>
      <c r="D76" s="68">
        <v>75</v>
      </c>
    </row>
    <row r="77" spans="1:4" x14ac:dyDescent="0.25">
      <c r="A77" s="65" t="s">
        <v>761</v>
      </c>
      <c r="B77" s="69" t="s">
        <v>951</v>
      </c>
      <c r="C77" s="67">
        <v>75</v>
      </c>
      <c r="D77" s="68">
        <v>75</v>
      </c>
    </row>
    <row r="78" spans="1:4" x14ac:dyDescent="0.25">
      <c r="A78" s="65" t="s">
        <v>762</v>
      </c>
      <c r="B78" s="69" t="s">
        <v>389</v>
      </c>
      <c r="C78" s="67">
        <v>75</v>
      </c>
      <c r="D78" s="68">
        <v>75</v>
      </c>
    </row>
    <row r="79" spans="1:4" x14ac:dyDescent="0.25">
      <c r="A79" s="65" t="s">
        <v>763</v>
      </c>
      <c r="B79" s="69" t="s">
        <v>952</v>
      </c>
      <c r="C79" s="67">
        <v>75</v>
      </c>
      <c r="D79" s="68">
        <v>75</v>
      </c>
    </row>
    <row r="80" spans="1:4" x14ac:dyDescent="0.25">
      <c r="A80" s="65" t="s">
        <v>764</v>
      </c>
      <c r="B80" s="69" t="s">
        <v>269</v>
      </c>
      <c r="C80" s="67">
        <v>75</v>
      </c>
      <c r="D80" s="68">
        <v>75</v>
      </c>
    </row>
    <row r="81" spans="1:4" x14ac:dyDescent="0.25">
      <c r="A81" s="65" t="s">
        <v>765</v>
      </c>
      <c r="B81" s="69" t="s">
        <v>171</v>
      </c>
      <c r="C81" s="67">
        <v>75</v>
      </c>
      <c r="D81" s="68">
        <v>75</v>
      </c>
    </row>
    <row r="82" spans="1:4" x14ac:dyDescent="0.25">
      <c r="A82" s="65" t="s">
        <v>766</v>
      </c>
      <c r="B82" s="69" t="s">
        <v>923</v>
      </c>
      <c r="C82" s="67">
        <v>75</v>
      </c>
      <c r="D82" s="68">
        <v>75</v>
      </c>
    </row>
    <row r="83" spans="1:4" x14ac:dyDescent="0.25">
      <c r="A83" s="65" t="s">
        <v>767</v>
      </c>
      <c r="B83" s="69" t="s">
        <v>405</v>
      </c>
      <c r="C83" s="67">
        <v>75</v>
      </c>
      <c r="D83" s="68">
        <v>75</v>
      </c>
    </row>
    <row r="84" spans="1:4" x14ac:dyDescent="0.25">
      <c r="A84" s="65" t="s">
        <v>768</v>
      </c>
      <c r="B84" s="69" t="s">
        <v>45</v>
      </c>
      <c r="C84" s="67">
        <v>75</v>
      </c>
      <c r="D84" s="68">
        <v>75</v>
      </c>
    </row>
    <row r="85" spans="1:4" x14ac:dyDescent="0.25">
      <c r="A85" s="65" t="s">
        <v>769</v>
      </c>
      <c r="B85" s="69" t="s">
        <v>925</v>
      </c>
      <c r="C85" s="67">
        <v>75</v>
      </c>
      <c r="D85" s="68">
        <v>75</v>
      </c>
    </row>
    <row r="86" spans="1:4" x14ac:dyDescent="0.25">
      <c r="A86" s="65" t="s">
        <v>770</v>
      </c>
      <c r="B86" s="69" t="s">
        <v>425</v>
      </c>
      <c r="C86" s="67">
        <v>75</v>
      </c>
      <c r="D86" s="68">
        <v>75</v>
      </c>
    </row>
    <row r="87" spans="1:4" x14ac:dyDescent="0.25">
      <c r="A87" s="65" t="s">
        <v>771</v>
      </c>
      <c r="B87" s="69" t="s">
        <v>551</v>
      </c>
      <c r="C87" s="67">
        <v>75</v>
      </c>
      <c r="D87" s="68">
        <v>75</v>
      </c>
    </row>
    <row r="88" spans="1:4" x14ac:dyDescent="0.25">
      <c r="A88" s="65" t="s">
        <v>772</v>
      </c>
      <c r="B88" s="69" t="s">
        <v>607</v>
      </c>
      <c r="C88" s="67">
        <v>75</v>
      </c>
      <c r="D88" s="68">
        <v>75</v>
      </c>
    </row>
    <row r="89" spans="1:4" x14ac:dyDescent="0.25">
      <c r="A89" s="65" t="s">
        <v>773</v>
      </c>
      <c r="B89" s="69" t="s">
        <v>443</v>
      </c>
      <c r="C89" s="67">
        <v>75</v>
      </c>
      <c r="D89" s="68">
        <v>75</v>
      </c>
    </row>
    <row r="90" spans="1:4" x14ac:dyDescent="0.25">
      <c r="A90" s="65" t="s">
        <v>774</v>
      </c>
      <c r="B90" s="69" t="s">
        <v>955</v>
      </c>
      <c r="C90" s="67">
        <v>75</v>
      </c>
      <c r="D90" s="68">
        <v>75</v>
      </c>
    </row>
    <row r="91" spans="1:4" x14ac:dyDescent="0.25">
      <c r="A91" s="65" t="s">
        <v>775</v>
      </c>
      <c r="B91" s="69" t="s">
        <v>946</v>
      </c>
      <c r="C91" s="67">
        <v>75</v>
      </c>
      <c r="D91" s="68">
        <v>75</v>
      </c>
    </row>
    <row r="92" spans="1:4" x14ac:dyDescent="0.25">
      <c r="A92" s="65" t="s">
        <v>776</v>
      </c>
      <c r="B92" s="69" t="s">
        <v>67</v>
      </c>
      <c r="C92" s="67">
        <v>75</v>
      </c>
      <c r="D92" s="68">
        <v>75</v>
      </c>
    </row>
    <row r="93" spans="1:4" x14ac:dyDescent="0.25">
      <c r="A93" s="65" t="s">
        <v>777</v>
      </c>
      <c r="B93" s="69" t="s">
        <v>457</v>
      </c>
      <c r="C93" s="67">
        <v>75</v>
      </c>
      <c r="D93" s="68">
        <v>75</v>
      </c>
    </row>
    <row r="94" spans="1:4" x14ac:dyDescent="0.25">
      <c r="A94" s="65" t="s">
        <v>778</v>
      </c>
      <c r="B94" s="69" t="s">
        <v>117</v>
      </c>
      <c r="C94" s="67">
        <v>75</v>
      </c>
      <c r="D94" s="68">
        <v>75</v>
      </c>
    </row>
    <row r="95" spans="1:4" x14ac:dyDescent="0.25">
      <c r="A95" s="65" t="s">
        <v>779</v>
      </c>
      <c r="B95" s="69" t="s">
        <v>971</v>
      </c>
      <c r="C95" s="67">
        <v>75</v>
      </c>
      <c r="D95" s="68">
        <v>75</v>
      </c>
    </row>
    <row r="96" spans="1:4" x14ac:dyDescent="0.25">
      <c r="A96" s="65" t="s">
        <v>780</v>
      </c>
      <c r="B96" s="69" t="s">
        <v>103</v>
      </c>
      <c r="C96" s="67">
        <v>75</v>
      </c>
      <c r="D96" s="68">
        <v>75</v>
      </c>
    </row>
    <row r="97" spans="1:4" x14ac:dyDescent="0.25">
      <c r="A97" s="65" t="s">
        <v>781</v>
      </c>
      <c r="B97" s="69" t="s">
        <v>557</v>
      </c>
      <c r="C97" s="67">
        <v>75</v>
      </c>
      <c r="D97" s="68">
        <v>75</v>
      </c>
    </row>
    <row r="98" spans="1:4" x14ac:dyDescent="0.25">
      <c r="A98" s="65" t="s">
        <v>782</v>
      </c>
      <c r="B98" s="69" t="s">
        <v>465</v>
      </c>
      <c r="C98" s="67">
        <v>75</v>
      </c>
      <c r="D98" s="68">
        <v>75</v>
      </c>
    </row>
    <row r="99" spans="1:4" x14ac:dyDescent="0.25">
      <c r="A99" s="65" t="s">
        <v>783</v>
      </c>
      <c r="B99" s="69" t="s">
        <v>960</v>
      </c>
      <c r="C99" s="67">
        <v>75</v>
      </c>
      <c r="D99" s="68">
        <v>75</v>
      </c>
    </row>
    <row r="100" spans="1:4" x14ac:dyDescent="0.25">
      <c r="A100" s="65" t="s">
        <v>784</v>
      </c>
      <c r="B100" s="69" t="s">
        <v>475</v>
      </c>
      <c r="C100" s="67">
        <v>75</v>
      </c>
      <c r="D100" s="68">
        <v>75</v>
      </c>
    </row>
    <row r="101" spans="1:4" x14ac:dyDescent="0.25">
      <c r="A101" s="65" t="s">
        <v>785</v>
      </c>
      <c r="B101" s="69" t="s">
        <v>483</v>
      </c>
      <c r="C101" s="67">
        <v>75</v>
      </c>
      <c r="D101" s="68">
        <v>75</v>
      </c>
    </row>
    <row r="102" spans="1:4" x14ac:dyDescent="0.25">
      <c r="A102" s="65" t="s">
        <v>786</v>
      </c>
      <c r="B102" s="69" t="s">
        <v>962</v>
      </c>
      <c r="C102" s="67">
        <v>75</v>
      </c>
      <c r="D102" s="68">
        <v>75</v>
      </c>
    </row>
    <row r="103" spans="1:4" x14ac:dyDescent="0.25">
      <c r="A103" s="65" t="s">
        <v>787</v>
      </c>
      <c r="B103" s="69" t="s">
        <v>965</v>
      </c>
      <c r="C103" s="67">
        <v>75</v>
      </c>
      <c r="D103" s="68">
        <v>75</v>
      </c>
    </row>
    <row r="104" spans="1:4" x14ac:dyDescent="0.25">
      <c r="A104" s="65" t="s">
        <v>788</v>
      </c>
      <c r="B104" s="69" t="s">
        <v>77</v>
      </c>
      <c r="C104" s="67">
        <v>75</v>
      </c>
      <c r="D104" s="68">
        <v>75</v>
      </c>
    </row>
    <row r="105" spans="1:4" x14ac:dyDescent="0.25">
      <c r="A105" s="65" t="s">
        <v>789</v>
      </c>
      <c r="B105" s="69" t="s">
        <v>527</v>
      </c>
      <c r="C105" s="67">
        <v>75</v>
      </c>
      <c r="D105" s="68">
        <v>75</v>
      </c>
    </row>
    <row r="106" spans="1:4" x14ac:dyDescent="0.25">
      <c r="A106" s="65" t="s">
        <v>790</v>
      </c>
      <c r="B106" s="69" t="s">
        <v>969</v>
      </c>
      <c r="C106" s="67">
        <v>75</v>
      </c>
      <c r="D106" s="68">
        <v>75</v>
      </c>
    </row>
    <row r="107" spans="1:4" x14ac:dyDescent="0.25">
      <c r="A107" s="65" t="s">
        <v>791</v>
      </c>
      <c r="B107" s="69" t="s">
        <v>243</v>
      </c>
      <c r="C107" s="67">
        <v>75</v>
      </c>
      <c r="D107" s="68">
        <v>75</v>
      </c>
    </row>
    <row r="108" spans="1:4" x14ac:dyDescent="0.25">
      <c r="A108" s="65" t="s">
        <v>792</v>
      </c>
      <c r="B108" s="69" t="s">
        <v>539</v>
      </c>
      <c r="C108" s="67">
        <v>75</v>
      </c>
      <c r="D108" s="68">
        <v>75</v>
      </c>
    </row>
    <row r="109" spans="1:4" x14ac:dyDescent="0.25">
      <c r="A109" s="65" t="s">
        <v>793</v>
      </c>
      <c r="B109" s="69" t="s">
        <v>47</v>
      </c>
      <c r="C109" s="67">
        <v>75</v>
      </c>
      <c r="D109" s="68">
        <v>75</v>
      </c>
    </row>
    <row r="110" spans="1:4" x14ac:dyDescent="0.25">
      <c r="A110" s="65" t="s">
        <v>794</v>
      </c>
      <c r="B110" s="69" t="s">
        <v>115</v>
      </c>
      <c r="C110" s="67">
        <v>75</v>
      </c>
      <c r="D110" s="68">
        <v>75</v>
      </c>
    </row>
    <row r="111" spans="1:4" x14ac:dyDescent="0.25">
      <c r="A111" s="65" t="s">
        <v>795</v>
      </c>
      <c r="B111" s="69" t="s">
        <v>119</v>
      </c>
      <c r="C111" s="67">
        <v>75</v>
      </c>
      <c r="D111" s="68">
        <v>75</v>
      </c>
    </row>
    <row r="112" spans="1:4" x14ac:dyDescent="0.25">
      <c r="A112" s="65" t="s">
        <v>796</v>
      </c>
      <c r="B112" s="69" t="s">
        <v>183</v>
      </c>
      <c r="C112" s="67">
        <v>75</v>
      </c>
      <c r="D112" s="68">
        <v>75</v>
      </c>
    </row>
    <row r="113" spans="1:4" x14ac:dyDescent="0.25">
      <c r="A113" s="65" t="s">
        <v>797</v>
      </c>
      <c r="B113" s="69" t="s">
        <v>185</v>
      </c>
      <c r="C113" s="67">
        <v>75</v>
      </c>
      <c r="D113" s="68">
        <v>75</v>
      </c>
    </row>
    <row r="114" spans="1:4" x14ac:dyDescent="0.25">
      <c r="A114" s="65" t="s">
        <v>798</v>
      </c>
      <c r="B114" s="69" t="s">
        <v>177</v>
      </c>
      <c r="C114" s="67">
        <v>75</v>
      </c>
      <c r="D114" s="68">
        <v>75</v>
      </c>
    </row>
    <row r="115" spans="1:4" x14ac:dyDescent="0.25">
      <c r="A115" s="65" t="s">
        <v>799</v>
      </c>
      <c r="B115" s="69" t="s">
        <v>575</v>
      </c>
      <c r="C115" s="67">
        <v>75</v>
      </c>
      <c r="D115" s="68">
        <v>75</v>
      </c>
    </row>
    <row r="116" spans="1:4" x14ac:dyDescent="0.25">
      <c r="A116" s="65" t="s">
        <v>800</v>
      </c>
      <c r="B116" s="69" t="s">
        <v>427</v>
      </c>
      <c r="C116" s="67">
        <v>75</v>
      </c>
      <c r="D116" s="68">
        <v>75</v>
      </c>
    </row>
    <row r="117" spans="1:4" x14ac:dyDescent="0.25">
      <c r="A117" s="65" t="s">
        <v>801</v>
      </c>
      <c r="B117" s="69" t="s">
        <v>43</v>
      </c>
      <c r="C117" s="67">
        <v>75</v>
      </c>
      <c r="D117" s="68">
        <v>75</v>
      </c>
    </row>
    <row r="118" spans="1:4" x14ac:dyDescent="0.25">
      <c r="A118" s="65" t="s">
        <v>802</v>
      </c>
      <c r="B118" s="69" t="s">
        <v>593</v>
      </c>
      <c r="C118" s="67">
        <v>75</v>
      </c>
      <c r="D118" s="68">
        <v>75</v>
      </c>
    </row>
    <row r="119" spans="1:4" x14ac:dyDescent="0.25">
      <c r="A119" s="65" t="s">
        <v>803</v>
      </c>
      <c r="B119" s="69" t="s">
        <v>599</v>
      </c>
      <c r="C119" s="67">
        <v>75</v>
      </c>
      <c r="D119" s="68">
        <v>75</v>
      </c>
    </row>
    <row r="120" spans="1:4" x14ac:dyDescent="0.25">
      <c r="A120" s="65" t="s">
        <v>804</v>
      </c>
      <c r="B120" s="69" t="s">
        <v>287</v>
      </c>
      <c r="C120" s="67">
        <v>75</v>
      </c>
      <c r="D120" s="68">
        <v>75</v>
      </c>
    </row>
    <row r="121" spans="1:4" x14ac:dyDescent="0.25">
      <c r="A121" s="65" t="s">
        <v>805</v>
      </c>
      <c r="B121" s="69" t="s">
        <v>974</v>
      </c>
      <c r="C121" s="67">
        <v>75</v>
      </c>
      <c r="D121" s="68">
        <v>75</v>
      </c>
    </row>
    <row r="122" spans="1:4" x14ac:dyDescent="0.25">
      <c r="A122" s="65" t="s">
        <v>806</v>
      </c>
      <c r="B122" s="69" t="s">
        <v>595</v>
      </c>
      <c r="C122" s="67">
        <v>75</v>
      </c>
      <c r="D122" s="68">
        <v>75</v>
      </c>
    </row>
    <row r="123" spans="1:4" x14ac:dyDescent="0.25">
      <c r="A123" s="65" t="s">
        <v>807</v>
      </c>
      <c r="B123" s="69" t="s">
        <v>619</v>
      </c>
      <c r="C123" s="67">
        <v>75</v>
      </c>
      <c r="D123" s="68">
        <v>75</v>
      </c>
    </row>
    <row r="124" spans="1:4" x14ac:dyDescent="0.25">
      <c r="A124" s="65" t="s">
        <v>808</v>
      </c>
      <c r="B124" s="69" t="s">
        <v>635</v>
      </c>
      <c r="C124" s="67">
        <v>75</v>
      </c>
      <c r="D124" s="68">
        <v>75</v>
      </c>
    </row>
    <row r="125" spans="1:4" x14ac:dyDescent="0.25">
      <c r="A125" s="65" t="s">
        <v>809</v>
      </c>
      <c r="B125" s="69" t="s">
        <v>627</v>
      </c>
      <c r="C125" s="67">
        <v>75</v>
      </c>
      <c r="D125" s="68">
        <v>75</v>
      </c>
    </row>
    <row r="126" spans="1:4" x14ac:dyDescent="0.25">
      <c r="A126" s="65" t="s">
        <v>810</v>
      </c>
      <c r="B126" s="69" t="s">
        <v>927</v>
      </c>
      <c r="C126" s="67">
        <v>75</v>
      </c>
      <c r="D126" s="68">
        <v>75</v>
      </c>
    </row>
    <row r="127" spans="1:4" x14ac:dyDescent="0.25">
      <c r="A127" s="65" t="s">
        <v>811</v>
      </c>
      <c r="B127" s="69" t="s">
        <v>625</v>
      </c>
      <c r="C127" s="67">
        <v>75</v>
      </c>
      <c r="D127" s="68">
        <v>75</v>
      </c>
    </row>
    <row r="128" spans="1:4" x14ac:dyDescent="0.25">
      <c r="A128" s="65" t="s">
        <v>812</v>
      </c>
      <c r="B128" s="69" t="s">
        <v>940</v>
      </c>
      <c r="C128" s="67">
        <v>75</v>
      </c>
      <c r="D128" s="68">
        <v>75</v>
      </c>
    </row>
    <row r="129" spans="1:4" x14ac:dyDescent="0.25">
      <c r="A129" s="65" t="s">
        <v>813</v>
      </c>
      <c r="B129" s="69" t="s">
        <v>643</v>
      </c>
      <c r="C129" s="67">
        <v>75</v>
      </c>
      <c r="D129" s="68">
        <v>75</v>
      </c>
    </row>
    <row r="130" spans="1:4" x14ac:dyDescent="0.25">
      <c r="A130" s="65" t="s">
        <v>814</v>
      </c>
      <c r="B130" s="69" t="s">
        <v>977</v>
      </c>
      <c r="C130" s="67">
        <v>75</v>
      </c>
      <c r="D130" s="68">
        <v>75</v>
      </c>
    </row>
    <row r="131" spans="1:4" x14ac:dyDescent="0.25">
      <c r="A131" s="65" t="s">
        <v>815</v>
      </c>
      <c r="B131" s="69" t="s">
        <v>976</v>
      </c>
      <c r="C131" s="67">
        <v>75</v>
      </c>
      <c r="D131" s="68">
        <v>75</v>
      </c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3 MAY 2022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909</v>
      </c>
      <c r="B5" s="76">
        <v>0.05</v>
      </c>
      <c r="C5" s="77">
        <v>0.05</v>
      </c>
    </row>
    <row r="6" spans="1:3" x14ac:dyDescent="0.25">
      <c r="A6" s="84" t="s">
        <v>910</v>
      </c>
      <c r="B6" s="76">
        <v>0.9</v>
      </c>
      <c r="C6" s="77">
        <v>0.9</v>
      </c>
    </row>
    <row r="7" spans="1:3" x14ac:dyDescent="0.25">
      <c r="A7" s="84" t="s">
        <v>911</v>
      </c>
      <c r="B7" s="76">
        <v>1</v>
      </c>
      <c r="C7" s="77">
        <v>1</v>
      </c>
    </row>
    <row r="8" spans="1:3" x14ac:dyDescent="0.25">
      <c r="A8" s="84" t="s">
        <v>912</v>
      </c>
      <c r="B8" s="76">
        <v>0.9</v>
      </c>
      <c r="C8" s="77">
        <v>0.9</v>
      </c>
    </row>
    <row r="9" spans="1:3" x14ac:dyDescent="0.25">
      <c r="A9" s="84" t="s">
        <v>913</v>
      </c>
      <c r="B9" s="76">
        <v>0.9</v>
      </c>
      <c r="C9" s="77">
        <v>0.9</v>
      </c>
    </row>
    <row r="10" spans="1:3" x14ac:dyDescent="0.25">
      <c r="A10" s="84"/>
      <c r="B10" s="76"/>
      <c r="C10" s="77"/>
    </row>
    <row r="11" spans="1:3" x14ac:dyDescent="0.25">
      <c r="A11" s="84"/>
      <c r="B11" s="76"/>
      <c r="C11" s="77"/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TMX Group Limited</cp:lastModifiedBy>
  <dcterms:created xsi:type="dcterms:W3CDTF">2017-04-13T19:02:44Z</dcterms:created>
  <dcterms:modified xsi:type="dcterms:W3CDTF">2022-05-02T14:10:10Z</dcterms:modified>
</cp:coreProperties>
</file>