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March 2023\2023-03-01\"/>
    </mc:Choice>
  </mc:AlternateContent>
  <bookViews>
    <workbookView xWindow="0" yWindow="0" windowWidth="28800" windowHeight="114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INTER-MARCHANDISES'!$A$1:$C$11</definedName>
    <definedName name="_xlnm.Print_Area" localSheetId="11">'CAT - INTERVALLES DE MARGE'!$A$1:$D$37</definedName>
    <definedName name="_xlnm.Print_Area" localSheetId="18">'CAT - INTRA-MARCHANDISES'!$A$1:$D$129</definedName>
    <definedName name="_xlnm.Print_Area" localSheetId="12">'CAT SUR ACTIONS - INTERVALLES'!$A$1:$D$101</definedName>
    <definedName name="_xlnm.Print_Area" localSheetId="9">'FUTURES - INTER-COMMODITY'!$A$1:$C$11</definedName>
    <definedName name="_xlnm.Print_Area" localSheetId="8">'FUTURES - INTRA-COMMODITY'!$A$1:$D$129</definedName>
    <definedName name="_xlnm.Print_Area" localSheetId="1">'FUTURES - MARGIN INTERVALS'!$A$1:$D$37</definedName>
    <definedName name="_xlnm.Print_Area" localSheetId="10">'OPTIONS - INTERVALLES DE MARGE'!$A$1:$F$323</definedName>
    <definedName name="_xlnm.Print_Area" localSheetId="0">'OPTIONS - MARGIN INTERVALS'!$A$1:$F$323</definedName>
    <definedName name="_xlnm.Print_Area" localSheetId="2">'SHARE FUTURES - MARGIN INTERVAL'!$A$1:$D$101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<sst xmlns="http://schemas.openxmlformats.org/spreadsheetml/2006/main" count="2622" uniqueCount="1030">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</sst>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1,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0.13089844224829458</v>
      </c>
      <c r="D5" s="40">
        <v>0.13024006932682697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0.15698249074962523</v>
      </c>
      <c r="D6" s="45">
        <v>0.15661845949125994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0.26228996193836207</v>
      </c>
      <c r="D7" s="50">
        <v>0.26225757966400753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5.6932771931441285E-2</v>
      </c>
      <c r="D8" s="50">
        <v>5.6763080815761022E-2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0.16014680489076746</v>
      </c>
      <c r="D9" s="50">
        <v>0.1595960089471242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0.10233599112540102</v>
      </c>
      <c r="D10" s="50">
        <v>0.102340498028547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0.14637455252756848</v>
      </c>
      <c r="D11" s="50">
        <v>0.14588431423532655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0.1772992493423606</v>
      </c>
      <c r="D12" s="50">
        <v>0.17675129692652131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0.11268419737124266</v>
      </c>
      <c r="D13" s="50">
        <v>0.11235529526991395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0.11491377310139365</v>
      </c>
      <c r="D14" s="50">
        <v>0.11508970713835522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7.7444878936449177E-2</v>
      </c>
      <c r="D15" s="50">
        <v>7.7209799975223592E-2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9.7842253823239911E-2</v>
      </c>
      <c r="D16" s="50">
        <v>9.7580507579878267E-2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0.1385833720553252</v>
      </c>
      <c r="D17" s="50">
        <v>0.13849694466503348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0.12709352386154754</v>
      </c>
      <c r="D18" s="50">
        <v>0.12675818050975179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0.12871205216441609</v>
      </c>
      <c r="D19" s="50">
        <v>0.12829466622884006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0.15038301938184342</v>
      </c>
      <c r="D20" s="50">
        <v>0.15029846033909247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0.22649585092424004</v>
      </c>
      <c r="D21" s="50">
        <v>0.22637279980924918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7.0483629856612065E-2</v>
      </c>
      <c r="D22" s="50">
        <v>7.0468966347459347E-2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0.14400197514293631</v>
      </c>
      <c r="D23" s="50">
        <v>0.14374048410061346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0.11228354548383301</v>
      </c>
      <c r="D24" s="50">
        <v>0.11182544868440009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9.6905352809371625E-2</v>
      </c>
      <c r="D25" s="50">
        <v>9.7055162576209747E-2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0.15533920116661903</v>
      </c>
      <c r="D26" s="50">
        <v>0.15447759979577869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0.14491410677142599</v>
      </c>
      <c r="D27" s="50">
        <v>0.14490824085840692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0.16628901918098199</v>
      </c>
      <c r="D28" s="50">
        <v>0.16567449835844181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6.3557209545887089E-2</v>
      </c>
      <c r="D29" s="50">
        <v>6.3398412956445188E-2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0.11925485527874904</v>
      </c>
      <c r="D30" s="50">
        <v>0.1189077333655288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7.6441439464395577E-2</v>
      </c>
      <c r="D31" s="50">
        <v>7.6319386518651416E-2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6.8022829724792788E-2</v>
      </c>
      <c r="D32" s="50">
        <v>6.8105755142664273E-2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0.12067619141202982</v>
      </c>
      <c r="D33" s="50">
        <v>0.12041079691772487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0.21466476788862643</v>
      </c>
      <c r="D34" s="50">
        <v>0.2139860685394806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8.0050718438320095E-2</v>
      </c>
      <c r="D35" s="50">
        <v>8.0262787600607913E-2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0.15683569114655901</v>
      </c>
      <c r="D36" s="50">
        <v>0.1564256151466682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0.381216761997137</v>
      </c>
      <c r="D37" s="50">
        <v>0.3803681298661849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0.20183600634325391</v>
      </c>
      <c r="D38" s="50">
        <v>0.20184934349596664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0.10365267875278125</v>
      </c>
      <c r="D39" s="50">
        <v>0.10350507578188943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7.2268765729979395E-2</v>
      </c>
      <c r="D40" s="50">
        <v>7.2083420387285074E-2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9.5147932241327435E-2</v>
      </c>
      <c r="D41" s="50">
        <v>9.4832930227967308E-2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9.3582192323727664E-2</v>
      </c>
      <c r="D42" s="50">
        <v>9.3303368729340044E-2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6.7815920517706102E-2</v>
      </c>
      <c r="D43" s="50">
        <v>6.7648895863564235E-2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0.22670124161485233</v>
      </c>
      <c r="D44" s="50">
        <v>0.22610551057478867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0.22673847120146567</v>
      </c>
      <c r="D45" s="50">
        <v>0.22615881833260976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0.22854273329790656</v>
      </c>
      <c r="D46" s="50">
        <v>0.22796629384752079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0.16250456785300987</v>
      </c>
      <c r="D47" s="50">
        <v>0.16252895838331294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0.16966324807151434</v>
      </c>
      <c r="D48" s="50">
        <v>0.16924187249567108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0.11406471576542249</v>
      </c>
      <c r="D49" s="50">
        <v>0.11361583917596896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7.3418396360394225E-2</v>
      </c>
      <c r="D50" s="50">
        <v>7.3181331213635514E-2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0.1329476785313454</v>
      </c>
      <c r="D51" s="50">
        <v>0.13294236699065703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8.1051766650711982E-2</v>
      </c>
      <c r="D52" s="50">
        <v>8.0754403356454341E-2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7.5090028796096039E-2</v>
      </c>
      <c r="D53" s="50">
        <v>7.4849141043418541E-2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0.13354645016515071</v>
      </c>
      <c r="D54" s="50">
        <v>0.1332249138734648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0.16271609828024972</v>
      </c>
      <c r="D55" s="50">
        <v>0.16210949150320902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0.11533183561939282</v>
      </c>
      <c r="D56" s="50">
        <v>0.11518780368395436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0.21341553021098936</v>
      </c>
      <c r="D57" s="50">
        <v>0.21391975441633984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0.10684203552807837</v>
      </c>
      <c r="D58" s="50">
        <v>0.1064764497268552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0.10740480812327378</v>
      </c>
      <c r="D59" s="50">
        <v>0.10726527391573451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5.4322355787485573E-2</v>
      </c>
      <c r="D60" s="50">
        <v>5.432586910141414E-2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0.22022872234649057</v>
      </c>
      <c r="D61" s="58">
        <v>0.22030245015707151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0.10532854053121163</v>
      </c>
      <c r="D62" s="58">
        <v>0.10515735120247433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0.18528586383186427</v>
      </c>
      <c r="D63" s="58">
        <v>0.18492008967284901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0.14145690443690154</v>
      </c>
      <c r="D64" s="58">
        <v>0.14096164122995258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0.12717881075342607</v>
      </c>
      <c r="D65" s="58">
        <v>0.12686918618333415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8.0052424251981835E-2</v>
      </c>
      <c r="D66" s="58">
        <v>7.9847333535172149E-2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0.12679025356978485</v>
      </c>
      <c r="D67" s="50">
        <v>0.12643872771509806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6.0123674989143977E-2</v>
      </c>
      <c r="D68" s="50">
        <v>5.9948138595062136E-2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7.4115238783324197E-2</v>
      </c>
      <c r="D69" s="50">
        <v>7.4092019221563193E-2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0.14095569480002809</v>
      </c>
      <c r="D70" s="50">
        <v>0.14041242205742102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7.1824632251082876E-2</v>
      </c>
      <c r="D71" s="50">
        <v>7.1670851015860321E-2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0.19083432439226561</v>
      </c>
      <c r="D72" s="50">
        <v>0.19079818902863557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6.8799404506885695E-2</v>
      </c>
      <c r="D73" s="50">
        <v>6.8594462224076377E-2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0.23335766988571055</v>
      </c>
      <c r="D74" s="50">
        <v>0.23361812687033393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0.10178233850111321</v>
      </c>
      <c r="D75" s="50">
        <v>0.10228871162276948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8.1235479570320998E-2</v>
      </c>
      <c r="D76" s="50">
        <v>8.0954022128865766E-2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0.19597254803726832</v>
      </c>
      <c r="D77" s="50">
        <v>0.1953310231437643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6.1208337703139444E-2</v>
      </c>
      <c r="D78" s="50">
        <v>6.10479442122739E-2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0.16041423608547822</v>
      </c>
      <c r="D79" s="50">
        <v>0.16009773412400014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9.0247686665703611E-2</v>
      </c>
      <c r="D80" s="50">
        <v>9.007936158936701E-2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0.25708313654335324</v>
      </c>
      <c r="D81" s="50">
        <v>0.25607580993089996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0.11597003167898171</v>
      </c>
      <c r="D82" s="50">
        <v>0.11569060706015827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9.4478334775247252E-2</v>
      </c>
      <c r="D83" s="50">
        <v>9.4209091462575043E-2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0.14333519385469348</v>
      </c>
      <c r="D84" s="50">
        <v>0.143013878407864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8.9941857665178621E-2</v>
      </c>
      <c r="D85" s="50">
        <v>8.9802233596787504E-2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0.18544022360152784</v>
      </c>
      <c r="D86" s="50">
        <v>0.18470754306416681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6.7123857193092079E-2</v>
      </c>
      <c r="D87" s="50">
        <v>6.6822241619059905E-2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0.10641399173953972</v>
      </c>
      <c r="D88" s="50">
        <v>0.10640760317291102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0.18998803572721334</v>
      </c>
      <c r="D89" s="50">
        <v>0.19054330150597884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9.2057965347216386E-2</v>
      </c>
      <c r="D90" s="50">
        <v>9.1748165489341005E-2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0.22600311615632024</v>
      </c>
      <c r="D91" s="50">
        <v>0.22541910610550417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0.14650105847663414</v>
      </c>
      <c r="D92" s="50">
        <v>0.1466671897820212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0.17856109969406256</v>
      </c>
      <c r="D93" s="50">
        <v>0.17778791881076972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0.14169147465820861</v>
      </c>
      <c r="D94" s="50">
        <v>0.14166836808872085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0.11603217819195503</v>
      </c>
      <c r="D95" s="50">
        <v>0.11602881264997229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0.26544483720281681</v>
      </c>
      <c r="D96" s="50">
        <v>0.26538785076398796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0.29193940257412931</v>
      </c>
      <c r="D97" s="50">
        <v>0.29197558316350286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0.15615369371917212</v>
      </c>
      <c r="D98" s="50">
        <v>0.15558813795953086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6.2792770441322698E-2</v>
      </c>
      <c r="D99" s="50">
        <v>6.2588829957816811E-2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6.5424031400320576E-2</v>
      </c>
      <c r="D100" s="50">
        <v>6.5429569304978591E-2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6.0078113536101138E-2</v>
      </c>
      <c r="D101" s="50">
        <v>6.0081523248969967E-2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0.22348485800425547</v>
      </c>
      <c r="D102" s="50">
        <v>0.22288790535560979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0.13480469909554846</v>
      </c>
      <c r="D103" s="50">
        <v>0.13424830325983955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0.20881349287570641</v>
      </c>
      <c r="D104" s="50">
        <v>0.21037918403438016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0.25589865662062006</v>
      </c>
      <c r="D105" s="50">
        <v>0.25511072195945989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0.25587430323564508</v>
      </c>
      <c r="D106" s="50">
        <v>0.25517377023178506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0.2575461652727199</v>
      </c>
      <c r="D107" s="50">
        <v>0.25675218697650426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0.2580633651175655</v>
      </c>
      <c r="D108" s="50">
        <v>0.2572718922515343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8.9879509439609928E-2</v>
      </c>
      <c r="D109" s="50">
        <v>8.9746442813336699E-2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6.4714310766681743E-2</v>
      </c>
      <c r="D110" s="50">
        <v>6.4497109199257371E-2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0.18503415831197204</v>
      </c>
      <c r="D111" s="50">
        <v>0.18500324412217595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0.2178567012793351</v>
      </c>
      <c r="D112" s="50">
        <v>0.21768906198645296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0.20164999134677669</v>
      </c>
      <c r="D113" s="50">
        <v>0.2020563253399055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0.10219175375288404</v>
      </c>
      <c r="D114" s="50">
        <v>0.10179539402589267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0.29787389381369767</v>
      </c>
      <c r="D115" s="50">
        <v>0.29729937385690097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0.17623322299843963</v>
      </c>
      <c r="D116" s="50">
        <v>0.17567768217880131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0.11084078316676357</v>
      </c>
      <c r="D117" s="50">
        <v>0.11053587021719347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5.8555105423022377E-2</v>
      </c>
      <c r="D118" s="50">
        <v>5.8396681444204131E-2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9.8431799815140511E-2</v>
      </c>
      <c r="D119" s="50">
        <v>9.8156638100153001E-2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0.21778443118506552</v>
      </c>
      <c r="D120" s="50">
        <v>0.21709808063384556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9.6913025025034502E-2</v>
      </c>
      <c r="D121" s="50">
        <v>9.6799415149534926E-2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9.9372274070436639E-2</v>
      </c>
      <c r="D122" s="50">
        <v>9.8961338940114663E-2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6.3928289329692023E-2</v>
      </c>
      <c r="D123" s="50">
        <v>6.3740588616616148E-2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0.13944550653777568</v>
      </c>
      <c r="D124" s="50">
        <v>0.13897719215996618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0.3983224608547235</v>
      </c>
      <c r="D125" s="50">
        <v>0.39821901149051975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0.31959847652913054</v>
      </c>
      <c r="D126" s="50">
        <v>0.31853396594084676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0.17071468937657536</v>
      </c>
      <c r="D127" s="50">
        <v>0.17000052965378648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8.9124597378793552E-2</v>
      </c>
      <c r="D128" s="50">
        <v>8.8906019582840334E-2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7.7808593541200288E-2</v>
      </c>
      <c r="D129" s="50">
        <v>7.7608530403382087E-2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5.700144465327333E-2</v>
      </c>
      <c r="D130" s="50">
        <v>5.6824477703255716E-2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0.18923475756449737</v>
      </c>
      <c r="D131" s="50">
        <v>0.19099436294409236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0.18568190080129285</v>
      </c>
      <c r="D132" s="50">
        <v>0.18493961400625905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0.27087451912631499</v>
      </c>
      <c r="D133" s="50">
        <v>0.27085499696521015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0.23061535094350885</v>
      </c>
      <c r="D134" s="50">
        <v>0.23062755991710041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0.23118940009743405</v>
      </c>
      <c r="D135" s="50">
        <v>0.23119966639802889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0.13461464743256171</v>
      </c>
      <c r="D136" s="50">
        <v>0.13459992555061653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0.41931803091681491</v>
      </c>
      <c r="D137" s="50">
        <v>0.42049268678729018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0.41877598482492362</v>
      </c>
      <c r="D138" s="50">
        <v>0.41958267276215389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0.4168038209573468</v>
      </c>
      <c r="D139" s="50">
        <v>0.41719310902502105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0.24080303621245</v>
      </c>
      <c r="D140" s="50">
        <v>0.24083569573797173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8.0684918877524797E-2</v>
      </c>
      <c r="D141" s="50">
        <v>8.0677053309302887E-2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0.15445137083264313</v>
      </c>
      <c r="D142" s="50">
        <v>0.15445744169431511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3.1806879119310516E-2</v>
      </c>
      <c r="D143" s="50">
        <v>3.1815806913958966E-2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0.10555637441360319</v>
      </c>
      <c r="D144" s="50">
        <v>0.10557328927046433</v>
      </c>
      <c r="E144" s="55">
        <v>1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0.34938583000506573</v>
      </c>
      <c r="D145" s="50">
        <v>0.34829130780444995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0.19610255939590807</v>
      </c>
      <c r="D146" s="50">
        <v>0.19585975833867514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7.6279151454172162E-2</v>
      </c>
      <c r="D147" s="50">
        <v>7.6284222461651383E-2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5.5387938727529049E-2</v>
      </c>
      <c r="D148" s="50">
        <v>5.525658418694257E-2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9.1516518787694456E-2</v>
      </c>
      <c r="D149" s="50">
        <v>9.1306835430065209E-2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6.685399502758449E-2</v>
      </c>
      <c r="D150" s="50">
        <v>6.6684410931323504E-2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0.15084807811909307</v>
      </c>
      <c r="D151" s="50">
        <v>0.15040523112479381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7.4981325098794585E-2</v>
      </c>
      <c r="D152" s="50">
        <v>7.4772789231500603E-2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0.19754595613083478</v>
      </c>
      <c r="D153" s="50">
        <v>0.19658885559403136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0.10721685944114784</v>
      </c>
      <c r="D154" s="50">
        <v>0.10687913415735829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9.3661213136666976E-2</v>
      </c>
      <c r="D155" s="50">
        <v>9.421994225951856E-2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9.2603825575178267E-2</v>
      </c>
      <c r="D156" s="50">
        <v>9.2609045100855228E-2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0.21033853911506606</v>
      </c>
      <c r="D157" s="50">
        <v>0.21029204074516944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0.15679462368262828</v>
      </c>
      <c r="D158" s="50">
        <v>0.15625514154307554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7.4746588134393679E-2</v>
      </c>
      <c r="D159" s="50">
        <v>7.4749976663491424E-2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0.12225841604519253</v>
      </c>
      <c r="D160" s="50">
        <v>0.12188047526910084</v>
      </c>
      <c r="E160" s="55">
        <v>1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0.19143209240482686</v>
      </c>
      <c r="D161" s="50">
        <v>0.1907922743754559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0.27690909682101317</v>
      </c>
      <c r="D162" s="50">
        <v>0.27688517221485442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0.12364490605147199</v>
      </c>
      <c r="D163" s="50">
        <v>0.12326478069857735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6.411406246701945E-2</v>
      </c>
      <c r="D164" s="50">
        <v>6.4521559346634921E-2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0.30071789993537917</v>
      </c>
      <c r="D165" s="50">
        <v>0.30084296348595096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8.5238455255261539E-2</v>
      </c>
      <c r="D166" s="50">
        <v>8.5000420242523134E-2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0.20798762418966307</v>
      </c>
      <c r="D167" s="50">
        <v>0.20809057528237185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0.11888697912151534</v>
      </c>
      <c r="D168" s="50">
        <v>0.11853829838581637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0.11221829267021026</v>
      </c>
      <c r="D169" s="50">
        <v>0.11190073660943195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0.22443888212950242</v>
      </c>
      <c r="D170" s="50">
        <v>0.22439614447086234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0.16945864605164959</v>
      </c>
      <c r="D171" s="50">
        <v>0.16968121720795284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0.16520175435546147</v>
      </c>
      <c r="D172" s="50">
        <v>0.16494685990311206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0.13074970362634231</v>
      </c>
      <c r="D173" s="50">
        <v>0.13009360285621069</v>
      </c>
      <c r="E173" s="55">
        <v>0</v>
      </c>
      <c r="F173" s="56">
        <v>1</v>
      </c>
    </row>
    <row r="174" spans="1:6" x14ac:dyDescent="0.25">
      <c r="A174" s="61" t="s">
        <v>378</v>
      </c>
      <c r="B174" s="49" t="s">
        <v>379</v>
      </c>
      <c r="C174" s="39">
        <v>0.15749848275595529</v>
      </c>
      <c r="D174" s="50">
        <v>0.15708716462915537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0.40552785049865525</v>
      </c>
      <c r="D175" s="50">
        <v>0.40382660160392797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0.14575873302176065</v>
      </c>
      <c r="D176" s="50">
        <v>0.14541161771730104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0.2083508736175804</v>
      </c>
      <c r="D177" s="58">
        <v>0.20794782282386673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8.8070302157983615E-2</v>
      </c>
      <c r="D178" s="50">
        <v>8.7886358438302475E-2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9.6196435916582376E-2</v>
      </c>
      <c r="D179" s="50">
        <v>9.5888610951688033E-2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0.12600217745051762</v>
      </c>
      <c r="D180" s="50">
        <v>0.12580475897848056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0.13242448039731858</v>
      </c>
      <c r="D181" s="50">
        <v>0.13217351649582526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5.734406883685432E-2</v>
      </c>
      <c r="D182" s="50">
        <v>5.7264896417417839E-2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0.10106013207248973</v>
      </c>
      <c r="D183" s="50">
        <v>0.10070951809311082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0.13773111177240147</v>
      </c>
      <c r="D184" s="50">
        <v>0.13735513401442265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7.6251586472493776E-2</v>
      </c>
      <c r="D185" s="50">
        <v>7.6146125229195755E-2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0.15947101684301213</v>
      </c>
      <c r="D186" s="50">
        <v>0.16018271226126415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0.26440268292785529</v>
      </c>
      <c r="D187" s="50">
        <v>0.26389001354251956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0.23416443607006579</v>
      </c>
      <c r="D188" s="50">
        <v>0.23339971783765087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0.12025186841386681</v>
      </c>
      <c r="D189" s="50">
        <v>0.11980656034546797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6.9460860042297387E-2</v>
      </c>
      <c r="D190" s="50">
        <v>6.9243041358922425E-2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0.3027653764877542</v>
      </c>
      <c r="D191" s="50">
        <v>0.30272642791423204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0.13640964021737226</v>
      </c>
      <c r="D192" s="50">
        <v>0.13606202475302545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0.20388375569964914</v>
      </c>
      <c r="D193" s="50">
        <v>0.2037871278592342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8.1721119404743719E-2</v>
      </c>
      <c r="D194" s="50">
        <v>8.1786635447376993E-2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0.20188302707437525</v>
      </c>
      <c r="D195" s="50">
        <v>0.20133232835448073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0.18725246169629803</v>
      </c>
      <c r="D196" s="50">
        <v>0.18728354373637354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0.22572485712283957</v>
      </c>
      <c r="D197" s="50">
        <v>0.22518499292132865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0.24716497873723614</v>
      </c>
      <c r="D198" s="50">
        <v>0.24704588356679158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0.20434810377167612</v>
      </c>
      <c r="D199" s="50">
        <v>0.20412662510275356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9.8127982408546199E-2</v>
      </c>
      <c r="D200" s="50">
        <v>9.8537385436220482E-2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0.12717345043038469</v>
      </c>
      <c r="D201" s="50">
        <v>0.12668954668269455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0.27142486153078715</v>
      </c>
      <c r="D202" s="50">
        <v>0.27168002663908175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9.0518990455665652E-2</v>
      </c>
      <c r="D203" s="50">
        <v>9.0196244658374031E-2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0.19489611002706275</v>
      </c>
      <c r="D204" s="50">
        <v>0.1943469379782311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0.1464642755365273</v>
      </c>
      <c r="D205" s="50">
        <v>0.14599012082086971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8.1919948311023644E-2</v>
      </c>
      <c r="D206" s="50">
        <v>8.1696246972408251E-2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0.16791738072544268</v>
      </c>
      <c r="D207" s="50">
        <v>0.16694639809589518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0.13741703036209066</v>
      </c>
      <c r="D208" s="50">
        <v>0.13691304660524875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9.8114539135976606E-2</v>
      </c>
      <c r="D209" s="50">
        <v>9.7840641927357919E-2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8.016629090355637E-2</v>
      </c>
      <c r="D210" s="50">
        <v>8.0089344861283204E-2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0.15555837418365781</v>
      </c>
      <c r="D211" s="50">
        <v>0.15554859039646737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7.3029200437449343E-2</v>
      </c>
      <c r="D212" s="58">
        <v>7.2925948927584569E-2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8.088661100881514E-2</v>
      </c>
      <c r="D213" s="58">
        <v>8.0795457546811694E-2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0.17154604290289666</v>
      </c>
      <c r="D214" s="50">
        <v>0.17128252119611609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0.11179058802834091</v>
      </c>
      <c r="D215" s="50">
        <v>0.11160318707452467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0.14582125434313337</v>
      </c>
      <c r="D216" s="50">
        <v>0.14547470829907194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0.28680396489228577</v>
      </c>
      <c r="D217" s="50">
        <v>0.28699788856427277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7.7670490910082518E-2</v>
      </c>
      <c r="D218" s="50">
        <v>7.7452222131032228E-2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7.1381253287007618E-2</v>
      </c>
      <c r="D219" s="50">
        <v>7.1373268996105729E-2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0.11201633392580303</v>
      </c>
      <c r="D220" s="50">
        <v>0.11166591198350577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6.6277071215262329E-2</v>
      </c>
      <c r="D221" s="50">
        <v>6.61696010647288E-2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0.1478551671111899</v>
      </c>
      <c r="D222" s="50">
        <v>0.14798238718258458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6.4810589611671493E-2</v>
      </c>
      <c r="D223" s="50">
        <v>6.4602742328150956E-2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0.20757921137591945</v>
      </c>
      <c r="D224" s="50">
        <v>0.20708084934601942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9.6763829727083112E-2</v>
      </c>
      <c r="D225" s="50">
        <v>9.6603537079880453E-2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0.10220097235915035</v>
      </c>
      <c r="D226" s="62">
        <v>0.10192342961277152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6.6791385837011469E-2</v>
      </c>
      <c r="D227" s="50">
        <v>6.6705045405338934E-2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7.4054535683275136E-2</v>
      </c>
      <c r="D228" s="50">
        <v>7.3836620825428259E-2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0.1418580920751466</v>
      </c>
      <c r="D229" s="50">
        <v>0.14173164209585459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0.16715013569529608</v>
      </c>
      <c r="D230" s="50">
        <v>0.16672997017129215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0.16444556114625664</v>
      </c>
      <c r="D231" s="50">
        <v>0.16445060815962598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0.22499755821634104</v>
      </c>
      <c r="D232" s="50">
        <v>0.22419171420288331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6.2260568975737375E-2</v>
      </c>
      <c r="D233" s="50">
        <v>6.30462969912918E-2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0.20351018744048774</v>
      </c>
      <c r="D234" s="50">
        <v>0.20290275734722893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0.12353724818227454</v>
      </c>
      <c r="D235" s="50">
        <v>0.12319830954709922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9.4208008513277652E-2</v>
      </c>
      <c r="D236" s="50">
        <v>9.4138923772047925E-2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6.3098386011868485E-2</v>
      </c>
      <c r="D237" s="50">
        <v>6.2902903016706715E-2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7.1684937318898967E-2</v>
      </c>
      <c r="D238" s="50">
        <v>7.1623109361301535E-2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0.11563209993513657</v>
      </c>
      <c r="D239" s="50">
        <v>0.11528176650661906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0.10187770889661336</v>
      </c>
      <c r="D240" s="50">
        <v>0.10155102750019072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0.18341496981524863</v>
      </c>
      <c r="D241" s="50">
        <v>0.18346582187061472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9.6974243110712843E-2</v>
      </c>
      <c r="D242" s="50">
        <v>9.6753346288514341E-2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7.3673557043654886E-2</v>
      </c>
      <c r="D243" s="50">
        <v>7.3485577364287763E-2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0.17259972998977674</v>
      </c>
      <c r="D244" s="50">
        <v>0.17204047305226594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0.14277007056620714</v>
      </c>
      <c r="D245" s="50">
        <v>0.14219588785613252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0.16360719927540887</v>
      </c>
      <c r="D246" s="50">
        <v>0.16338952351025104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9.9132717122201328E-2</v>
      </c>
      <c r="D247" s="50">
        <v>9.8841912371084265E-2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0.12204167521837239</v>
      </c>
      <c r="D248" s="50">
        <v>0.12157482468922934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0.18232974041859878</v>
      </c>
      <c r="D249" s="50">
        <v>0.18228125970672096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0.18377283792082777</v>
      </c>
      <c r="D250" s="50">
        <v>0.18307538762246764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6.0099637284994879E-2</v>
      </c>
      <c r="D251" s="50">
        <v>5.9953095054069108E-2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5.511138319623983E-2</v>
      </c>
      <c r="D252" s="50">
        <v>5.4976496391307403E-2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5.2184001597722199E-2</v>
      </c>
      <c r="D253" s="50">
        <v>5.2103269406121949E-2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5.613343149236099E-2</v>
      </c>
      <c r="D254" s="50">
        <v>5.5958049684620967E-2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9.2800844959966211E-2</v>
      </c>
      <c r="D255" s="50">
        <v>9.2751530990111797E-2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0.10094083639900826</v>
      </c>
      <c r="D256" s="50">
        <v>0.10069298498795023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0.10981507073171268</v>
      </c>
      <c r="D257" s="50">
        <v>0.10954656363369314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6.9702215930754374E-2</v>
      </c>
      <c r="D258" s="50">
        <v>6.9587194279882608E-2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0.12718699085222521</v>
      </c>
      <c r="D259" s="50">
        <v>0.12717604320617668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0.17699811241234795</v>
      </c>
      <c r="D260" s="50">
        <v>0.17716611478502486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0.11134996422611958</v>
      </c>
      <c r="D261" s="50">
        <v>0.11099006720962754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7.7294130161579017E-2</v>
      </c>
      <c r="D262" s="50">
        <v>7.7050447583217968E-2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0.12301896612097671</v>
      </c>
      <c r="D263" s="50">
        <v>0.12242860398439621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0.24020288471144516</v>
      </c>
      <c r="D264" s="50">
        <v>0.24011471602763132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0.13600542819218592</v>
      </c>
      <c r="D265" s="58">
        <v>0.13557794379263846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0.10781383439124687</v>
      </c>
      <c r="D266" s="58">
        <v>0.10780616627119805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0.10264563566546568</v>
      </c>
      <c r="D267" s="50">
        <v>0.10240053063737693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7.497193381922701E-2</v>
      </c>
      <c r="D268" s="50">
        <v>7.4782263368547985E-2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7.2725261020769039E-2</v>
      </c>
      <c r="D269" s="50">
        <v>7.2812589741580988E-2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0.11572675030527432</v>
      </c>
      <c r="D270" s="50">
        <v>0.11573151919744715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0.19033478829058367</v>
      </c>
      <c r="D271" s="50">
        <v>0.19032213514555882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0.21473962047730977</v>
      </c>
      <c r="D272" s="50">
        <v>0.21415505778599558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9.8371420707003943E-2</v>
      </c>
      <c r="D273" s="50">
        <v>0.11846573533081771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3.0675980458659675E-2</v>
      </c>
      <c r="D274" s="50">
        <v>3.0613067641765829E-2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2.2567967624726282E-2</v>
      </c>
      <c r="D275" s="50">
        <v>2.2455120207767243E-2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0.15288796991447046</v>
      </c>
      <c r="D276" s="50">
        <v>0.15210756698379557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6.0851655754482446E-2</v>
      </c>
      <c r="D277" s="50">
        <v>6.0646635668170537E-2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0.17491414407868094</v>
      </c>
      <c r="D278" s="50">
        <v>0.17431223447715288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0.33257466242389672</v>
      </c>
      <c r="D279" s="50">
        <v>0.33262356319328412</v>
      </c>
      <c r="E279" s="55">
        <v>0</v>
      </c>
      <c r="F279" s="56">
        <v>1</v>
      </c>
    </row>
    <row r="280" spans="1:6" x14ac:dyDescent="0.25">
      <c r="A280" s="54" t="s">
        <v>590</v>
      </c>
      <c r="B280" s="49" t="s">
        <v>591</v>
      </c>
      <c r="C280" s="39">
        <v>0.60224124549008584</v>
      </c>
      <c r="D280" s="50">
        <v>0.60206523642381027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8.8801116953823103E-3</v>
      </c>
      <c r="D281" s="50">
        <v>8.8807796376805248E-3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1.1970019053862413E-2</v>
      </c>
      <c r="D282" s="50">
        <v>1.1969690186084632E-2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8.1790626079696643E-2</v>
      </c>
      <c r="D283" s="58">
        <v>8.1755816900091469E-2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0.16273973650211926</v>
      </c>
      <c r="D284" s="58">
        <v>0.16228750974008121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0.22286629411534525</v>
      </c>
      <c r="D285" s="58">
        <v>0.22219576074178032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0.24382834540401863</v>
      </c>
      <c r="D286" s="58">
        <v>0.24282216365387729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0.13479723646367292</v>
      </c>
      <c r="D287" s="50">
        <v>0.13480656144100653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0.13391710455361738</v>
      </c>
      <c r="D288" s="58">
        <v>0.13362450531407072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6.1226017563675253E-2</v>
      </c>
      <c r="D289" s="50">
        <v>6.1694067029607759E-2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0.1336019130644498</v>
      </c>
      <c r="D290" s="50">
        <v>0.13332879806737868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0.21861363930042829</v>
      </c>
      <c r="D291" s="50">
        <v>0.21842894209109098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8.0508048318154321E-2</v>
      </c>
      <c r="D292" s="50">
        <v>8.0085954554595856E-2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0.10259997994955769</v>
      </c>
      <c r="D293" s="50">
        <v>0.10255047724138965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7.6717765780712058E-2</v>
      </c>
      <c r="D294" s="50">
        <v>7.6579399292540068E-2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0.3134700174273285</v>
      </c>
      <c r="D295" s="50">
        <v>0.3134020793446175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1.9777087894153778E-2</v>
      </c>
      <c r="D296" s="50">
        <v>1.9679339470085037E-2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4.59133660503281E-2</v>
      </c>
      <c r="D297" s="50">
        <v>4.5782726060402672E-2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0.11125882969307806</v>
      </c>
      <c r="D298" s="50">
        <v>0.11086483189705705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5.6537789036060861E-2</v>
      </c>
      <c r="D299" s="50">
        <v>5.6390638231681743E-2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0.11383042446514315</v>
      </c>
      <c r="D300" s="50">
        <v>0.1133213869701135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5.381449996650383E-2</v>
      </c>
      <c r="D301" s="50">
        <v>5.3679392074195351E-2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5.5038062806927801E-2</v>
      </c>
      <c r="D302" s="50">
        <v>5.5008704887610164E-2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5.2210705293192272E-2</v>
      </c>
      <c r="D303" s="50">
        <v>5.2081619612173322E-2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6.4288051455308415E-2</v>
      </c>
      <c r="D304" s="50">
        <v>6.4112116533255131E-2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8.872208420812204E-3</v>
      </c>
      <c r="D305" s="50">
        <v>8.8686395535627384E-3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6.8052034779399209E-2</v>
      </c>
      <c r="D306" s="50">
        <v>6.7814455419138511E-2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8.4635879209172038E-2</v>
      </c>
      <c r="D307" s="50">
        <v>8.4389810015662287E-2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0.13364385298351214</v>
      </c>
      <c r="D308" s="50">
        <v>0.13364956782915677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2.2399963974584023E-2</v>
      </c>
      <c r="D309" s="50">
        <v>2.2292222090733636E-2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8.4625018701622146E-2</v>
      </c>
      <c r="D310" s="50">
        <v>8.4393821203446809E-2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5.637127154090707E-2</v>
      </c>
      <c r="D311" s="50">
        <v>5.6244942019847873E-2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5.4294172743246272E-2</v>
      </c>
      <c r="D312" s="50">
        <v>5.4250788762357186E-2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5.9622964050969528E-2</v>
      </c>
      <c r="D313" s="50">
        <v>5.9475740730628314E-2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658</v>
      </c>
      <c r="C314" s="39">
        <v>9.4272183625701653E-2</v>
      </c>
      <c r="D314" s="50">
        <v>9.403940311721623E-2</v>
      </c>
      <c r="E314" s="55">
        <v>1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4.5490396919496523E-2</v>
      </c>
      <c r="D315" s="50">
        <v>4.5268162579873497E-2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4.9287829828374707E-2</v>
      </c>
      <c r="D316" s="50">
        <v>4.918570853133266E-2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3.52733849338389E-2</v>
      </c>
      <c r="D317" s="50">
        <v>3.5273822074042997E-2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9.2545139629569464E-2</v>
      </c>
      <c r="D318" s="50">
        <v>9.2233972867015818E-2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6.1857899851114645E-2</v>
      </c>
      <c r="D319" s="50">
        <v>6.1649122764903648E-2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0.10109747998359504</v>
      </c>
      <c r="D320" s="50">
        <v>0.10082179886831984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7.1066134839722295E-2</v>
      </c>
      <c r="D321" s="50">
        <v>7.0822215831061963E-2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5.8371269561715206E-2</v>
      </c>
      <c r="D322" s="50">
        <v>5.8374335435625604E-2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5.4088375656389513E-2</v>
      </c>
      <c r="D323" s="50">
        <v>5.3923696376864824E-2</v>
      </c>
      <c r="E323" s="55">
        <v>0</v>
      </c>
      <c r="F323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3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1,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677</v>
      </c>
      <c r="B5" s="49" t="s">
        <v>678</v>
      </c>
      <c r="C5" s="39">
        <v>3.0059845228123747E-3</v>
      </c>
      <c r="D5" s="50">
        <v>2.9944197894093503E-3</v>
      </c>
    </row>
    <row r="6" spans="1:4" x14ac:dyDescent="0.25">
      <c r="A6" s="48" t="s">
        <v>679</v>
      </c>
      <c r="B6" s="49" t="s">
        <v>678</v>
      </c>
      <c r="C6" s="39">
        <v>4.4081021595515262E-3</v>
      </c>
      <c r="D6" s="50">
        <v>4.386329995928852E-3</v>
      </c>
    </row>
    <row r="7" spans="1:4" x14ac:dyDescent="0.25">
      <c r="A7" s="48" t="s">
        <v>680</v>
      </c>
      <c r="B7" s="49" t="s">
        <v>678</v>
      </c>
      <c r="C7" s="39">
        <v>5.3662785870886402E-3</v>
      </c>
      <c r="D7" s="50">
        <v>5.3389370297378027E-3</v>
      </c>
    </row>
    <row r="8" spans="1:4" x14ac:dyDescent="0.25">
      <c r="A8" s="48" t="s">
        <v>681</v>
      </c>
      <c r="B8" s="49" t="s">
        <v>678</v>
      </c>
      <c r="C8" s="39">
        <v>5.1815423125751653E-3</v>
      </c>
      <c r="D8" s="50">
        <v>5.1567474297657262E-3</v>
      </c>
    </row>
    <row r="9" spans="1:4" x14ac:dyDescent="0.25">
      <c r="A9" s="48" t="s">
        <v>682</v>
      </c>
      <c r="B9" s="49" t="s">
        <v>683</v>
      </c>
      <c r="C9" s="39">
        <v>2.5235968814762637E-2</v>
      </c>
      <c r="D9" s="50">
        <v>2.515180612856267E-2</v>
      </c>
    </row>
    <row r="10" spans="1:4" x14ac:dyDescent="0.25">
      <c r="A10" s="48" t="s">
        <v>684</v>
      </c>
      <c r="B10" s="49" t="s">
        <v>685</v>
      </c>
      <c r="C10" s="39">
        <v>1.6138835536830484E-2</v>
      </c>
      <c r="D10" s="50">
        <v>1.6113065690628991E-2</v>
      </c>
    </row>
    <row r="11" spans="1:4" x14ac:dyDescent="0.25">
      <c r="A11" s="48" t="s">
        <v>686</v>
      </c>
      <c r="B11" s="49" t="s">
        <v>687</v>
      </c>
      <c r="C11" s="39">
        <v>7.0022672842581148E-3</v>
      </c>
      <c r="D11" s="50">
        <v>6.9970327165632534E-3</v>
      </c>
    </row>
    <row r="12" spans="1:4" x14ac:dyDescent="0.25">
      <c r="A12" s="48" t="s">
        <v>688</v>
      </c>
      <c r="B12" s="49" t="s">
        <v>689</v>
      </c>
      <c r="C12" s="39">
        <v>8.6771390560298912E-3</v>
      </c>
      <c r="D12" s="50">
        <v>8.633685055644557E-3</v>
      </c>
    </row>
    <row r="13" spans="1:4" x14ac:dyDescent="0.25">
      <c r="A13" s="48" t="s">
        <v>690</v>
      </c>
      <c r="B13" s="49" t="s">
        <v>691</v>
      </c>
      <c r="C13" s="39">
        <v>2.0057859629497993E-3</v>
      </c>
      <c r="D13" s="50">
        <v>1.9957318346598548E-3</v>
      </c>
    </row>
    <row r="14" spans="1:4" x14ac:dyDescent="0.25">
      <c r="A14" s="63" t="s">
        <v>692</v>
      </c>
      <c r="B14" s="49" t="s">
        <v>691</v>
      </c>
      <c r="C14" s="39">
        <v>3.6173128884754145E-3</v>
      </c>
      <c r="D14" s="50">
        <v>3.5996447674273326E-3</v>
      </c>
    </row>
    <row r="15" spans="1:4" x14ac:dyDescent="0.25">
      <c r="A15" s="48" t="s">
        <v>693</v>
      </c>
      <c r="B15" s="49" t="s">
        <v>691</v>
      </c>
      <c r="C15" s="39">
        <v>5.262312572071594E-3</v>
      </c>
      <c r="D15" s="50">
        <v>5.2360130886789022E-3</v>
      </c>
    </row>
    <row r="16" spans="1:4" x14ac:dyDescent="0.25">
      <c r="A16" s="48" t="s">
        <v>694</v>
      </c>
      <c r="B16" s="49" t="s">
        <v>691</v>
      </c>
      <c r="C16" s="39">
        <v>5.2274027478684988E-3</v>
      </c>
      <c r="D16" s="50">
        <v>5.2024531739325525E-3</v>
      </c>
    </row>
    <row r="17" spans="1:4" x14ac:dyDescent="0.25">
      <c r="A17" s="63" t="s">
        <v>695</v>
      </c>
      <c r="B17" s="49" t="s">
        <v>696</v>
      </c>
      <c r="C17" s="39">
        <v>5.4761679347147076E-2</v>
      </c>
      <c r="D17" s="50">
        <v>5.4576223465477955E-2</v>
      </c>
    </row>
    <row r="18" spans="1:4" x14ac:dyDescent="0.25">
      <c r="A18" s="63" t="s">
        <v>697</v>
      </c>
      <c r="B18" s="49" t="s">
        <v>698</v>
      </c>
      <c r="C18" s="39">
        <v>5.6477617893485446E-2</v>
      </c>
      <c r="D18" s="50">
        <v>5.6341534092749529E-2</v>
      </c>
    </row>
    <row r="19" spans="1:4" x14ac:dyDescent="0.25">
      <c r="A19" s="63" t="s">
        <v>699</v>
      </c>
      <c r="B19" s="49" t="s">
        <v>700</v>
      </c>
      <c r="C19" s="39">
        <v>5.5339997145725503E-2</v>
      </c>
      <c r="D19" s="50">
        <v>5.5201522493710457E-2</v>
      </c>
    </row>
    <row r="20" spans="1:4" x14ac:dyDescent="0.25">
      <c r="A20" s="63" t="s">
        <v>701</v>
      </c>
      <c r="B20" s="49" t="s">
        <v>702</v>
      </c>
      <c r="C20" s="39">
        <v>2.3846675869694769E-2</v>
      </c>
      <c r="D20" s="50">
        <v>2.3678550043025024E-2</v>
      </c>
    </row>
    <row r="21" spans="1:4" x14ac:dyDescent="0.25">
      <c r="A21" s="63" t="s">
        <v>703</v>
      </c>
      <c r="B21" s="53" t="s">
        <v>702</v>
      </c>
      <c r="C21" s="39">
        <v>4.4363364548642523E-2</v>
      </c>
      <c r="D21" s="50">
        <v>4.3917490272034419E-2</v>
      </c>
    </row>
    <row r="22" spans="1:4" x14ac:dyDescent="0.25">
      <c r="A22" s="63" t="s">
        <v>704</v>
      </c>
      <c r="B22" s="53" t="s">
        <v>702</v>
      </c>
      <c r="C22" s="39">
        <v>4.4399528067805345E-2</v>
      </c>
      <c r="D22" s="50">
        <v>4.4390645568888387E-2</v>
      </c>
    </row>
    <row r="23" spans="1:4" x14ac:dyDescent="0.25">
      <c r="A23" s="63" t="s">
        <v>705</v>
      </c>
      <c r="B23" s="53" t="s">
        <v>706</v>
      </c>
      <c r="C23" s="39">
        <v>5.4958404411566901E-2</v>
      </c>
      <c r="D23" s="50">
        <v>5.4821370873251542E-2</v>
      </c>
    </row>
    <row r="24" spans="1:4" x14ac:dyDescent="0.25">
      <c r="A24" s="63" t="s">
        <v>707</v>
      </c>
      <c r="B24" s="53" t="s">
        <v>708</v>
      </c>
      <c r="C24" s="39">
        <v>0.12271196653268027</v>
      </c>
      <c r="D24" s="50">
        <v>0.12219740321993694</v>
      </c>
    </row>
    <row r="25" spans="1:4" x14ac:dyDescent="0.25">
      <c r="A25" s="63" t="s">
        <v>709</v>
      </c>
      <c r="B25" s="53" t="s">
        <v>710</v>
      </c>
      <c r="C25" s="39">
        <v>5.9120919903690367E-2</v>
      </c>
      <c r="D25" s="50">
        <v>5.897141133931269E-2</v>
      </c>
    </row>
    <row r="26" spans="1:4" x14ac:dyDescent="0.25">
      <c r="A26" s="63" t="s">
        <v>711</v>
      </c>
      <c r="B26" s="53" t="s">
        <v>712</v>
      </c>
      <c r="C26" s="39">
        <v>8.8836463093504583E-2</v>
      </c>
      <c r="D26" s="50">
        <v>8.8541168624348479E-2</v>
      </c>
    </row>
    <row r="27" spans="1:4" x14ac:dyDescent="0.25">
      <c r="A27" s="63" t="s">
        <v>713</v>
      </c>
      <c r="B27" s="53" t="s">
        <v>714</v>
      </c>
      <c r="C27" s="39">
        <v>5.6555665385681839E-2</v>
      </c>
      <c r="D27" s="50">
        <v>5.6425755782373632E-2</v>
      </c>
    </row>
    <row r="28" spans="1:4" x14ac:dyDescent="0.25">
      <c r="A28" s="63" t="s">
        <v>715</v>
      </c>
      <c r="B28" s="53" t="s">
        <v>716</v>
      </c>
      <c r="C28" s="39">
        <v>5.8798459740944581E-2</v>
      </c>
      <c r="D28" s="50">
        <v>5.8649708955598609E-2</v>
      </c>
    </row>
    <row r="29" spans="1:4" x14ac:dyDescent="0.25">
      <c r="A29" s="63" t="s">
        <v>717</v>
      </c>
      <c r="B29" s="53" t="s">
        <v>718</v>
      </c>
      <c r="C29" s="39">
        <v>8.4924655765428445E-2</v>
      </c>
      <c r="D29" s="50">
        <v>8.4555101182949483E-2</v>
      </c>
    </row>
    <row r="30" spans="1:4" x14ac:dyDescent="0.25">
      <c r="A30" s="63" t="s">
        <v>719</v>
      </c>
      <c r="B30" s="53" t="s">
        <v>720</v>
      </c>
      <c r="C30" s="39">
        <v>6.013397028752767E-2</v>
      </c>
      <c r="D30" s="50">
        <v>5.9986619151162032E-2</v>
      </c>
    </row>
    <row r="31" spans="1:4" x14ac:dyDescent="0.25">
      <c r="A31" s="63" t="s">
        <v>721</v>
      </c>
      <c r="B31" s="53" t="s">
        <v>722</v>
      </c>
      <c r="C31" s="39">
        <v>5.6555665385681839E-2</v>
      </c>
      <c r="D31" s="50">
        <v>5.6425755782373632E-2</v>
      </c>
    </row>
    <row r="32" spans="1:4" x14ac:dyDescent="0.25">
      <c r="A32" s="63" t="s">
        <v>723</v>
      </c>
      <c r="B32" s="53" t="s">
        <v>724</v>
      </c>
      <c r="C32" s="39">
        <v>6.7323208772552018E-2</v>
      </c>
      <c r="D32" s="50">
        <v>6.7142273611144498E-2</v>
      </c>
    </row>
    <row r="33" spans="1:4" x14ac:dyDescent="0.25">
      <c r="A33" s="63" t="s">
        <v>725</v>
      </c>
      <c r="B33" s="53" t="s">
        <v>726</v>
      </c>
      <c r="C33" s="39">
        <v>5.3221628980697155E-2</v>
      </c>
      <c r="D33" s="50">
        <v>5.3063044368296605E-2</v>
      </c>
    </row>
    <row r="34" spans="1:4" x14ac:dyDescent="0.25">
      <c r="A34" s="63" t="s">
        <v>727</v>
      </c>
      <c r="B34" s="53" t="s">
        <v>728</v>
      </c>
      <c r="C34" s="39">
        <v>4.7999320425552647E-2</v>
      </c>
      <c r="D34" s="50">
        <v>4.7864639002509229E-2</v>
      </c>
    </row>
    <row r="35" spans="1:4" x14ac:dyDescent="0.25">
      <c r="A35" s="63" t="s">
        <v>729</v>
      </c>
      <c r="B35" s="53" t="s">
        <v>730</v>
      </c>
      <c r="C35" s="39">
        <v>5.2524670496411158E-2</v>
      </c>
      <c r="D35" s="50">
        <v>5.2393634697738042E-2</v>
      </c>
    </row>
    <row r="36" spans="1:4" x14ac:dyDescent="0.25">
      <c r="A36" s="63" t="s">
        <v>731</v>
      </c>
      <c r="B36" s="53" t="s">
        <v>732</v>
      </c>
      <c r="C36" s="39">
        <v>6.6131720095493896E-2</v>
      </c>
      <c r="D36" s="50">
        <v>6.6011799574211633E-2</v>
      </c>
    </row>
    <row r="37" spans="1:4" x14ac:dyDescent="0.25">
      <c r="A37" s="63" t="s">
        <v>733</v>
      </c>
      <c r="B37" s="53" t="s">
        <v>734</v>
      </c>
      <c r="C37" s="39">
        <v>0.1130758150639059</v>
      </c>
      <c r="D37" s="50">
        <v>0.11266588811562497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1,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67</v>
      </c>
      <c r="C5" s="64">
        <v>0.12709352386154754</v>
      </c>
      <c r="D5" s="40">
        <v>0.12675818050975179</v>
      </c>
    </row>
    <row r="6" spans="1:4" x14ac:dyDescent="0.25">
      <c r="A6" s="48" t="s">
        <v>736</v>
      </c>
      <c r="B6" s="49" t="s">
        <v>53</v>
      </c>
      <c r="C6" s="39">
        <v>0.14637455252756848</v>
      </c>
      <c r="D6" s="45">
        <v>0.14588431423532655</v>
      </c>
    </row>
    <row r="7" spans="1:4" x14ac:dyDescent="0.25">
      <c r="A7" s="48" t="s">
        <v>737</v>
      </c>
      <c r="B7" s="49" t="s">
        <v>61</v>
      </c>
      <c r="C7" s="39">
        <v>7.7444878936449177E-2</v>
      </c>
      <c r="D7" s="50">
        <v>7.7209799975223592E-2</v>
      </c>
    </row>
    <row r="8" spans="1:4" x14ac:dyDescent="0.25">
      <c r="A8" s="48" t="s">
        <v>738</v>
      </c>
      <c r="B8" s="49" t="s">
        <v>69</v>
      </c>
      <c r="C8" s="39">
        <v>0.12871205216441609</v>
      </c>
      <c r="D8" s="50">
        <v>0.12829466622884006</v>
      </c>
    </row>
    <row r="9" spans="1:4" x14ac:dyDescent="0.25">
      <c r="A9" s="48" t="s">
        <v>739</v>
      </c>
      <c r="B9" s="49" t="s">
        <v>41</v>
      </c>
      <c r="C9" s="39">
        <v>0.13089844224829458</v>
      </c>
      <c r="D9" s="45">
        <v>0.13024006932682697</v>
      </c>
    </row>
    <row r="10" spans="1:4" x14ac:dyDescent="0.25">
      <c r="A10" s="48" t="s">
        <v>740</v>
      </c>
      <c r="B10" s="49" t="s">
        <v>89</v>
      </c>
      <c r="C10" s="39">
        <v>6.3557209545887089E-2</v>
      </c>
      <c r="D10" s="50">
        <v>6.3398412956445188E-2</v>
      </c>
    </row>
    <row r="11" spans="1:4" x14ac:dyDescent="0.25">
      <c r="A11" s="48" t="s">
        <v>741</v>
      </c>
      <c r="B11" s="49" t="s">
        <v>113</v>
      </c>
      <c r="C11" s="39">
        <v>9.5147932241327435E-2</v>
      </c>
      <c r="D11" s="45">
        <v>9.4832930227967308E-2</v>
      </c>
    </row>
    <row r="12" spans="1:4" x14ac:dyDescent="0.25">
      <c r="A12" s="48" t="s">
        <v>742</v>
      </c>
      <c r="B12" s="49" t="s">
        <v>111</v>
      </c>
      <c r="C12" s="39">
        <v>7.2268765729979395E-2</v>
      </c>
      <c r="D12" s="50">
        <v>7.2083420387285074E-2</v>
      </c>
    </row>
    <row r="13" spans="1:4" x14ac:dyDescent="0.25">
      <c r="A13" s="48" t="s">
        <v>743</v>
      </c>
      <c r="B13" s="49" t="s">
        <v>163</v>
      </c>
      <c r="C13" s="39">
        <v>8.0052424251981835E-2</v>
      </c>
      <c r="D13" s="45">
        <v>7.9847333535172149E-2</v>
      </c>
    </row>
    <row r="14" spans="1:4" x14ac:dyDescent="0.25">
      <c r="A14" s="48" t="s">
        <v>744</v>
      </c>
      <c r="B14" s="49" t="s">
        <v>171</v>
      </c>
      <c r="C14" s="39">
        <v>0.14095569480002809</v>
      </c>
      <c r="D14" s="50">
        <v>0.14041242205742102</v>
      </c>
    </row>
    <row r="15" spans="1:4" x14ac:dyDescent="0.25">
      <c r="A15" s="48" t="s">
        <v>745</v>
      </c>
      <c r="B15" s="49" t="s">
        <v>511</v>
      </c>
      <c r="C15" s="39">
        <v>0.10187770889661336</v>
      </c>
      <c r="D15" s="45">
        <v>0.10155102750019072</v>
      </c>
    </row>
    <row r="16" spans="1:4" x14ac:dyDescent="0.25">
      <c r="A16" s="48" t="s">
        <v>746</v>
      </c>
      <c r="B16" s="49" t="s">
        <v>167</v>
      </c>
      <c r="C16" s="39">
        <v>6.0123674989143977E-2</v>
      </c>
      <c r="D16" s="50">
        <v>5.9948138595062136E-2</v>
      </c>
    </row>
    <row r="17" spans="1:4" x14ac:dyDescent="0.25">
      <c r="A17" s="48" t="s">
        <v>747</v>
      </c>
      <c r="B17" s="49" t="s">
        <v>165</v>
      </c>
      <c r="C17" s="39">
        <v>0.12679025356978485</v>
      </c>
      <c r="D17" s="45">
        <v>0.12643872771509806</v>
      </c>
    </row>
    <row r="18" spans="1:4" x14ac:dyDescent="0.25">
      <c r="A18" s="48" t="s">
        <v>748</v>
      </c>
      <c r="B18" s="49" t="s">
        <v>183</v>
      </c>
      <c r="C18" s="39">
        <v>8.1235479570320998E-2</v>
      </c>
      <c r="D18" s="50">
        <v>8.0954022128865766E-2</v>
      </c>
    </row>
    <row r="19" spans="1:4" x14ac:dyDescent="0.25">
      <c r="A19" s="48" t="s">
        <v>749</v>
      </c>
      <c r="B19" s="49" t="s">
        <v>155</v>
      </c>
      <c r="C19" s="39">
        <v>0.10532854053121163</v>
      </c>
      <c r="D19" s="45">
        <v>0.10515735120247433</v>
      </c>
    </row>
    <row r="20" spans="1:4" x14ac:dyDescent="0.25">
      <c r="A20" s="48" t="s">
        <v>750</v>
      </c>
      <c r="B20" s="49" t="s">
        <v>205</v>
      </c>
      <c r="C20" s="39">
        <v>6.7123857193092079E-2</v>
      </c>
      <c r="D20" s="50">
        <v>6.6822241619059905E-2</v>
      </c>
    </row>
    <row r="21" spans="1:4" x14ac:dyDescent="0.25">
      <c r="A21" s="48" t="s">
        <v>751</v>
      </c>
      <c r="B21" s="49" t="s">
        <v>233</v>
      </c>
      <c r="C21" s="39">
        <v>6.0078113536101138E-2</v>
      </c>
      <c r="D21" s="45">
        <v>6.0081523248969967E-2</v>
      </c>
    </row>
    <row r="22" spans="1:4" x14ac:dyDescent="0.25">
      <c r="A22" s="48" t="s">
        <v>752</v>
      </c>
      <c r="B22" s="49" t="s">
        <v>627</v>
      </c>
      <c r="C22" s="39">
        <v>0.11125882969307806</v>
      </c>
      <c r="D22" s="50">
        <v>0.11086483189705705</v>
      </c>
    </row>
    <row r="23" spans="1:4" x14ac:dyDescent="0.25">
      <c r="A23" s="48" t="s">
        <v>753</v>
      </c>
      <c r="B23" s="49" t="s">
        <v>231</v>
      </c>
      <c r="C23" s="39">
        <v>6.5424031400320576E-2</v>
      </c>
      <c r="D23" s="45">
        <v>6.5429569304978591E-2</v>
      </c>
    </row>
    <row r="24" spans="1:4" x14ac:dyDescent="0.25">
      <c r="A24" s="48" t="s">
        <v>754</v>
      </c>
      <c r="B24" s="49" t="s">
        <v>243</v>
      </c>
      <c r="C24" s="39">
        <v>0.25587430323564508</v>
      </c>
      <c r="D24" s="50">
        <v>0.25517377023178506</v>
      </c>
    </row>
    <row r="25" spans="1:4" x14ac:dyDescent="0.25">
      <c r="A25" s="48" t="s">
        <v>755</v>
      </c>
      <c r="B25" s="49" t="s">
        <v>245</v>
      </c>
      <c r="C25" s="39">
        <v>0.2575461652727199</v>
      </c>
      <c r="D25" s="45">
        <v>0.25675218697650426</v>
      </c>
    </row>
    <row r="26" spans="1:4" x14ac:dyDescent="0.25">
      <c r="A26" s="48" t="s">
        <v>756</v>
      </c>
      <c r="B26" s="49" t="s">
        <v>213</v>
      </c>
      <c r="C26" s="39">
        <v>0.22600311615632024</v>
      </c>
      <c r="D26" s="50">
        <v>0.22541910610550417</v>
      </c>
    </row>
    <row r="27" spans="1:4" x14ac:dyDescent="0.25">
      <c r="A27" s="48" t="s">
        <v>757</v>
      </c>
      <c r="B27" s="49" t="s">
        <v>367</v>
      </c>
      <c r="C27" s="39">
        <v>0.11888697912151534</v>
      </c>
      <c r="D27" s="45">
        <v>0.11853829838581637</v>
      </c>
    </row>
    <row r="28" spans="1:4" x14ac:dyDescent="0.25">
      <c r="A28" s="48" t="s">
        <v>758</v>
      </c>
      <c r="B28" s="49" t="s">
        <v>267</v>
      </c>
      <c r="C28" s="39">
        <v>5.8555105423022377E-2</v>
      </c>
      <c r="D28" s="50">
        <v>5.8396681444204131E-2</v>
      </c>
    </row>
    <row r="29" spans="1:4" x14ac:dyDescent="0.25">
      <c r="A29" s="48" t="s">
        <v>759</v>
      </c>
      <c r="B29" s="49" t="s">
        <v>259</v>
      </c>
      <c r="C29" s="39">
        <v>0.10219175375288404</v>
      </c>
      <c r="D29" s="45">
        <v>0.10179539402589267</v>
      </c>
    </row>
    <row r="30" spans="1:4" x14ac:dyDescent="0.25">
      <c r="A30" s="48" t="s">
        <v>760</v>
      </c>
      <c r="B30" s="49" t="s">
        <v>277</v>
      </c>
      <c r="C30" s="39">
        <v>6.3928289329692023E-2</v>
      </c>
      <c r="D30" s="50">
        <v>6.3740588616616148E-2</v>
      </c>
    </row>
    <row r="31" spans="1:4" x14ac:dyDescent="0.25">
      <c r="A31" s="48" t="s">
        <v>761</v>
      </c>
      <c r="B31" s="49" t="s">
        <v>335</v>
      </c>
      <c r="C31" s="39">
        <v>7.4981325098794585E-2</v>
      </c>
      <c r="D31" s="45">
        <v>7.4772789231500603E-2</v>
      </c>
    </row>
    <row r="32" spans="1:4" x14ac:dyDescent="0.25">
      <c r="A32" s="48" t="s">
        <v>762</v>
      </c>
      <c r="B32" s="49" t="s">
        <v>279</v>
      </c>
      <c r="C32" s="39">
        <v>0.13944550653777568</v>
      </c>
      <c r="D32" s="50">
        <v>0.13897719215996618</v>
      </c>
    </row>
    <row r="33" spans="1:4" x14ac:dyDescent="0.25">
      <c r="A33" s="48" t="s">
        <v>763</v>
      </c>
      <c r="B33" s="49" t="s">
        <v>291</v>
      </c>
      <c r="C33" s="39">
        <v>5.700144465327333E-2</v>
      </c>
      <c r="D33" s="45">
        <v>5.6824477703255716E-2</v>
      </c>
    </row>
    <row r="34" spans="1:4" x14ac:dyDescent="0.25">
      <c r="A34" s="48" t="s">
        <v>764</v>
      </c>
      <c r="B34" s="49" t="s">
        <v>247</v>
      </c>
      <c r="C34" s="39">
        <v>0.2580633651175655</v>
      </c>
      <c r="D34" s="50">
        <v>0.2572718922515343</v>
      </c>
    </row>
    <row r="35" spans="1:4" x14ac:dyDescent="0.25">
      <c r="A35" s="48" t="s">
        <v>765</v>
      </c>
      <c r="B35" s="49" t="s">
        <v>329</v>
      </c>
      <c r="C35" s="39">
        <v>9.1516518787694456E-2</v>
      </c>
      <c r="D35" s="45">
        <v>9.1306835430065209E-2</v>
      </c>
    </row>
    <row r="36" spans="1:4" x14ac:dyDescent="0.25">
      <c r="A36" s="48" t="s">
        <v>766</v>
      </c>
      <c r="B36" s="49" t="s">
        <v>633</v>
      </c>
      <c r="C36" s="39">
        <v>5.381449996650383E-2</v>
      </c>
      <c r="D36" s="50">
        <v>5.3679392074195351E-2</v>
      </c>
    </row>
    <row r="37" spans="1:4" x14ac:dyDescent="0.25">
      <c r="A37" s="48" t="s">
        <v>767</v>
      </c>
      <c r="B37" s="49" t="s">
        <v>331</v>
      </c>
      <c r="C37" s="39">
        <v>6.685399502758449E-2</v>
      </c>
      <c r="D37" s="45">
        <v>6.6684410931323504E-2</v>
      </c>
    </row>
    <row r="38" spans="1:4" x14ac:dyDescent="0.25">
      <c r="A38" s="48" t="s">
        <v>768</v>
      </c>
      <c r="B38" s="49" t="s">
        <v>473</v>
      </c>
      <c r="C38" s="39">
        <v>6.6277071215262329E-2</v>
      </c>
      <c r="D38" s="50">
        <v>6.61696010647288E-2</v>
      </c>
    </row>
    <row r="39" spans="1:4" x14ac:dyDescent="0.25">
      <c r="A39" s="48" t="s">
        <v>769</v>
      </c>
      <c r="B39" s="49" t="s">
        <v>637</v>
      </c>
      <c r="C39" s="39">
        <v>5.2210705293192272E-2</v>
      </c>
      <c r="D39" s="45">
        <v>5.2081619612173322E-2</v>
      </c>
    </row>
    <row r="40" spans="1:4" x14ac:dyDescent="0.25">
      <c r="A40" s="48" t="s">
        <v>770</v>
      </c>
      <c r="B40" s="49" t="s">
        <v>349</v>
      </c>
      <c r="C40" s="39">
        <v>7.4746588134393679E-2</v>
      </c>
      <c r="D40" s="50">
        <v>7.4749976663491424E-2</v>
      </c>
    </row>
    <row r="41" spans="1:4" x14ac:dyDescent="0.25">
      <c r="A41" s="48" t="s">
        <v>771</v>
      </c>
      <c r="B41" s="49" t="s">
        <v>507</v>
      </c>
      <c r="C41" s="39">
        <v>7.1684937318898967E-2</v>
      </c>
      <c r="D41" s="45">
        <v>7.1623109361301535E-2</v>
      </c>
    </row>
    <row r="42" spans="1:4" x14ac:dyDescent="0.25">
      <c r="A42" s="48" t="s">
        <v>772</v>
      </c>
      <c r="B42" s="49" t="s">
        <v>359</v>
      </c>
      <c r="C42" s="39">
        <v>6.411406246701945E-2</v>
      </c>
      <c r="D42" s="50">
        <v>6.4521559346634921E-2</v>
      </c>
    </row>
    <row r="43" spans="1:4" x14ac:dyDescent="0.25">
      <c r="A43" s="48" t="s">
        <v>773</v>
      </c>
      <c r="B43" s="49" t="s">
        <v>375</v>
      </c>
      <c r="C43" s="39">
        <v>0.16520175435546147</v>
      </c>
      <c r="D43" s="45">
        <v>0.16494685990311206</v>
      </c>
    </row>
    <row r="44" spans="1:4" x14ac:dyDescent="0.25">
      <c r="A44" s="48" t="s">
        <v>774</v>
      </c>
      <c r="B44" s="49" t="s">
        <v>229</v>
      </c>
      <c r="C44" s="39">
        <v>6.2792770441322698E-2</v>
      </c>
      <c r="D44" s="50">
        <v>6.2588829957816811E-2</v>
      </c>
    </row>
    <row r="45" spans="1:4" x14ac:dyDescent="0.25">
      <c r="A45" s="48" t="s">
        <v>775</v>
      </c>
      <c r="B45" s="49" t="s">
        <v>387</v>
      </c>
      <c r="C45" s="39">
        <v>8.8070302157983615E-2</v>
      </c>
      <c r="D45" s="45">
        <v>8.7886358438302475E-2</v>
      </c>
    </row>
    <row r="46" spans="1:4" x14ac:dyDescent="0.25">
      <c r="A46" s="48" t="s">
        <v>776</v>
      </c>
      <c r="B46" s="49" t="s">
        <v>391</v>
      </c>
      <c r="C46" s="39">
        <v>0.12600217745051762</v>
      </c>
      <c r="D46" s="50">
        <v>0.12580475897848056</v>
      </c>
    </row>
    <row r="47" spans="1:4" x14ac:dyDescent="0.25">
      <c r="A47" s="48" t="s">
        <v>777</v>
      </c>
      <c r="B47" s="49" t="s">
        <v>339</v>
      </c>
      <c r="C47" s="39">
        <v>0.10721685944114784</v>
      </c>
      <c r="D47" s="45">
        <v>0.10687913415735829</v>
      </c>
    </row>
    <row r="48" spans="1:4" x14ac:dyDescent="0.25">
      <c r="A48" s="48" t="s">
        <v>778</v>
      </c>
      <c r="B48" s="49" t="s">
        <v>395</v>
      </c>
      <c r="C48" s="39">
        <v>5.734406883685432E-2</v>
      </c>
      <c r="D48" s="50">
        <v>5.7264896417417839E-2</v>
      </c>
    </row>
    <row r="49" spans="1:4" x14ac:dyDescent="0.25">
      <c r="A49" s="48" t="s">
        <v>779</v>
      </c>
      <c r="B49" s="49" t="s">
        <v>399</v>
      </c>
      <c r="C49" s="39">
        <v>0.13773111177240147</v>
      </c>
      <c r="D49" s="45">
        <v>0.13735513401442265</v>
      </c>
    </row>
    <row r="50" spans="1:4" x14ac:dyDescent="0.25">
      <c r="A50" s="48" t="s">
        <v>780</v>
      </c>
      <c r="B50" s="49" t="s">
        <v>401</v>
      </c>
      <c r="C50" s="39">
        <v>7.6251586472493776E-2</v>
      </c>
      <c r="D50" s="50">
        <v>7.6146125229195755E-2</v>
      </c>
    </row>
    <row r="51" spans="1:4" x14ac:dyDescent="0.25">
      <c r="A51" s="48" t="s">
        <v>781</v>
      </c>
      <c r="B51" s="49" t="s">
        <v>269</v>
      </c>
      <c r="C51" s="39">
        <v>9.8431799815140511E-2</v>
      </c>
      <c r="D51" s="45">
        <v>9.8156638100153001E-2</v>
      </c>
    </row>
    <row r="52" spans="1:4" x14ac:dyDescent="0.25">
      <c r="A52" s="48" t="s">
        <v>782</v>
      </c>
      <c r="B52" s="49" t="s">
        <v>175</v>
      </c>
      <c r="C52" s="39">
        <v>0.19083432439226561</v>
      </c>
      <c r="D52" s="50">
        <v>0.19079818902863557</v>
      </c>
    </row>
    <row r="53" spans="1:4" x14ac:dyDescent="0.25">
      <c r="A53" s="48" t="s">
        <v>783</v>
      </c>
      <c r="B53" s="49" t="s">
        <v>117</v>
      </c>
      <c r="C53" s="39">
        <v>6.7815920517706102E-2</v>
      </c>
      <c r="D53" s="45">
        <v>6.7648895863564235E-2</v>
      </c>
    </row>
    <row r="54" spans="1:4" x14ac:dyDescent="0.25">
      <c r="A54" s="48" t="s">
        <v>784</v>
      </c>
      <c r="B54" s="49" t="s">
        <v>415</v>
      </c>
      <c r="C54" s="39">
        <v>0.13640964021737226</v>
      </c>
      <c r="D54" s="50">
        <v>0.13606202475302545</v>
      </c>
    </row>
    <row r="55" spans="1:4" x14ac:dyDescent="0.25">
      <c r="A55" s="48" t="s">
        <v>785</v>
      </c>
      <c r="B55" s="49" t="s">
        <v>139</v>
      </c>
      <c r="C55" s="39">
        <v>0.13354645016515071</v>
      </c>
      <c r="D55" s="45">
        <v>0.1332249138734648</v>
      </c>
    </row>
    <row r="56" spans="1:4" x14ac:dyDescent="0.25">
      <c r="A56" s="48" t="s">
        <v>786</v>
      </c>
      <c r="B56" s="49" t="s">
        <v>437</v>
      </c>
      <c r="C56" s="39">
        <v>9.0518990455665652E-2</v>
      </c>
      <c r="D56" s="50">
        <v>9.0196244658374031E-2</v>
      </c>
    </row>
    <row r="57" spans="1:4" x14ac:dyDescent="0.25">
      <c r="A57" s="48" t="s">
        <v>787</v>
      </c>
      <c r="B57" s="49" t="s">
        <v>561</v>
      </c>
      <c r="C57" s="39">
        <v>0.13600542819218592</v>
      </c>
      <c r="D57" s="45">
        <v>0.13557794379263846</v>
      </c>
    </row>
    <row r="58" spans="1:4" x14ac:dyDescent="0.25">
      <c r="A58" s="48" t="s">
        <v>788</v>
      </c>
      <c r="B58" s="49" t="s">
        <v>611</v>
      </c>
      <c r="C58" s="39">
        <v>0.1336019130644498</v>
      </c>
      <c r="D58" s="50">
        <v>0.13332879806737868</v>
      </c>
    </row>
    <row r="59" spans="1:4" x14ac:dyDescent="0.25">
      <c r="A59" s="48" t="s">
        <v>789</v>
      </c>
      <c r="B59" s="49" t="s">
        <v>457</v>
      </c>
      <c r="C59" s="39">
        <v>8.088661100881514E-2</v>
      </c>
      <c r="D59" s="45">
        <v>8.0795457546811694E-2</v>
      </c>
    </row>
    <row r="60" spans="1:4" x14ac:dyDescent="0.25">
      <c r="A60" s="48" t="s">
        <v>790</v>
      </c>
      <c r="B60" s="49" t="s">
        <v>455</v>
      </c>
      <c r="C60" s="39">
        <v>7.3029200437449343E-2</v>
      </c>
      <c r="D60" s="50">
        <v>7.2925948927584569E-2</v>
      </c>
    </row>
    <row r="61" spans="1:4" x14ac:dyDescent="0.25">
      <c r="A61" s="48" t="s">
        <v>791</v>
      </c>
      <c r="B61" s="49" t="s">
        <v>363</v>
      </c>
      <c r="C61" s="39">
        <v>8.5238455255261539E-2</v>
      </c>
      <c r="D61" s="45">
        <v>8.5000420242523134E-2</v>
      </c>
    </row>
    <row r="62" spans="1:4" x14ac:dyDescent="0.25">
      <c r="A62" s="48" t="s">
        <v>792</v>
      </c>
      <c r="B62" s="49" t="s">
        <v>65</v>
      </c>
      <c r="C62" s="39">
        <v>0.1385833720553252</v>
      </c>
      <c r="D62" s="50">
        <v>0.13849694466503348</v>
      </c>
    </row>
    <row r="63" spans="1:4" x14ac:dyDescent="0.25">
      <c r="A63" s="48" t="s">
        <v>793</v>
      </c>
      <c r="B63" s="49" t="s">
        <v>469</v>
      </c>
      <c r="C63" s="39">
        <v>7.1381253287007618E-2</v>
      </c>
      <c r="D63" s="45">
        <v>7.1373268996105729E-2</v>
      </c>
    </row>
    <row r="64" spans="1:4" x14ac:dyDescent="0.25">
      <c r="A64" s="48" t="s">
        <v>794</v>
      </c>
      <c r="B64" s="49" t="s">
        <v>121</v>
      </c>
      <c r="C64" s="39">
        <v>0.22673847120146567</v>
      </c>
      <c r="D64" s="45">
        <v>0.22615881833260976</v>
      </c>
    </row>
    <row r="65" spans="1:4" x14ac:dyDescent="0.25">
      <c r="A65" s="48" t="s">
        <v>795</v>
      </c>
      <c r="B65" s="49" t="s">
        <v>569</v>
      </c>
      <c r="C65" s="39">
        <v>7.2725261020769039E-2</v>
      </c>
      <c r="D65" s="45">
        <v>7.2812589741580988E-2</v>
      </c>
    </row>
    <row r="66" spans="1:4" x14ac:dyDescent="0.25">
      <c r="A66" s="48" t="s">
        <v>796</v>
      </c>
      <c r="B66" s="49" t="s">
        <v>101</v>
      </c>
      <c r="C66" s="39">
        <v>8.0050718438320095E-2</v>
      </c>
      <c r="D66" s="45">
        <v>8.0262787600607913E-2</v>
      </c>
    </row>
    <row r="67" spans="1:4" x14ac:dyDescent="0.25">
      <c r="A67" s="48" t="s">
        <v>797</v>
      </c>
      <c r="B67" s="49" t="s">
        <v>567</v>
      </c>
      <c r="C67" s="39">
        <v>7.497193381922701E-2</v>
      </c>
      <c r="D67" s="45">
        <v>7.4782263368547985E-2</v>
      </c>
    </row>
    <row r="68" spans="1:4" x14ac:dyDescent="0.25">
      <c r="A68" s="48" t="s">
        <v>798</v>
      </c>
      <c r="B68" s="49" t="s">
        <v>477</v>
      </c>
      <c r="C68" s="39">
        <v>8.6598105903659739E-2</v>
      </c>
      <c r="D68" s="45">
        <v>8.6390258620139201E-2</v>
      </c>
    </row>
    <row r="69" spans="1:4" x14ac:dyDescent="0.25">
      <c r="A69" s="48" t="s">
        <v>799</v>
      </c>
      <c r="B69" s="49" t="s">
        <v>485</v>
      </c>
      <c r="C69" s="39">
        <v>6.6791385837011469E-2</v>
      </c>
      <c r="D69" s="45">
        <v>6.6705045405338934E-2</v>
      </c>
    </row>
    <row r="70" spans="1:4" x14ac:dyDescent="0.25">
      <c r="A70" s="48" t="s">
        <v>800</v>
      </c>
      <c r="B70" s="49" t="s">
        <v>487</v>
      </c>
      <c r="C70" s="39">
        <v>7.4054535683275136E-2</v>
      </c>
      <c r="D70" s="45">
        <v>7.3836620825428259E-2</v>
      </c>
    </row>
    <row r="71" spans="1:4" x14ac:dyDescent="0.25">
      <c r="A71" s="48" t="s">
        <v>801</v>
      </c>
      <c r="B71" s="49" t="s">
        <v>495</v>
      </c>
      <c r="C71" s="39">
        <v>0.22499755821634104</v>
      </c>
      <c r="D71" s="45">
        <v>0.22419171420288331</v>
      </c>
    </row>
    <row r="72" spans="1:4" x14ac:dyDescent="0.25">
      <c r="A72" s="48" t="s">
        <v>802</v>
      </c>
      <c r="B72" s="49" t="s">
        <v>505</v>
      </c>
      <c r="C72" s="39">
        <v>6.3098386011868485E-2</v>
      </c>
      <c r="D72" s="45">
        <v>6.2902903016706715E-2</v>
      </c>
    </row>
    <row r="73" spans="1:4" x14ac:dyDescent="0.25">
      <c r="A73" s="48" t="s">
        <v>803</v>
      </c>
      <c r="B73" s="49" t="s">
        <v>527</v>
      </c>
      <c r="C73" s="39">
        <v>0.12204167521837239</v>
      </c>
      <c r="D73" s="45">
        <v>0.12157482468922934</v>
      </c>
    </row>
    <row r="74" spans="1:4" x14ac:dyDescent="0.25">
      <c r="A74" s="48" t="s">
        <v>804</v>
      </c>
      <c r="B74" s="49" t="s">
        <v>75</v>
      </c>
      <c r="C74" s="39">
        <v>7.0483629856612065E-2</v>
      </c>
      <c r="D74" s="45">
        <v>7.0468966347459347E-2</v>
      </c>
    </row>
    <row r="75" spans="1:4" x14ac:dyDescent="0.25">
      <c r="A75" s="48" t="s">
        <v>805</v>
      </c>
      <c r="B75" s="49" t="s">
        <v>539</v>
      </c>
      <c r="C75" s="39">
        <v>5.613343149236099E-2</v>
      </c>
      <c r="D75" s="45">
        <v>5.5958049684620967E-2</v>
      </c>
    </row>
    <row r="76" spans="1:4" x14ac:dyDescent="0.25">
      <c r="A76" s="48" t="s">
        <v>806</v>
      </c>
      <c r="B76" s="49" t="s">
        <v>547</v>
      </c>
      <c r="C76" s="39">
        <v>6.9702215930754374E-2</v>
      </c>
      <c r="D76" s="45">
        <v>6.9587194279882608E-2</v>
      </c>
    </row>
    <row r="77" spans="1:4" x14ac:dyDescent="0.25">
      <c r="A77" s="48" t="s">
        <v>807</v>
      </c>
      <c r="B77" s="49" t="s">
        <v>241</v>
      </c>
      <c r="C77" s="39">
        <v>0.25589865662062006</v>
      </c>
      <c r="D77" s="45">
        <v>0.25511072195945989</v>
      </c>
    </row>
    <row r="78" spans="1:4" x14ac:dyDescent="0.25">
      <c r="A78" s="48" t="s">
        <v>808</v>
      </c>
      <c r="B78" s="49" t="s">
        <v>551</v>
      </c>
      <c r="C78" s="39">
        <v>0.17699811241234795</v>
      </c>
      <c r="D78" s="45">
        <v>0.17716611478502486</v>
      </c>
    </row>
    <row r="79" spans="1:4" x14ac:dyDescent="0.25">
      <c r="A79" s="48" t="s">
        <v>809</v>
      </c>
      <c r="B79" s="49" t="s">
        <v>47</v>
      </c>
      <c r="C79" s="39">
        <v>5.6932771931441285E-2</v>
      </c>
      <c r="D79" s="45">
        <v>5.6763080815761022E-2</v>
      </c>
    </row>
    <row r="80" spans="1:4" x14ac:dyDescent="0.25">
      <c r="A80" s="48" t="s">
        <v>810</v>
      </c>
      <c r="B80" s="49" t="s">
        <v>119</v>
      </c>
      <c r="C80" s="39">
        <v>0.22670124161485233</v>
      </c>
      <c r="D80" s="45">
        <v>0.22610551057478867</v>
      </c>
    </row>
    <row r="81" spans="1:4" x14ac:dyDescent="0.25">
      <c r="A81" s="48" t="s">
        <v>811</v>
      </c>
      <c r="B81" s="49" t="s">
        <v>123</v>
      </c>
      <c r="C81" s="39">
        <v>0.22854273329790656</v>
      </c>
      <c r="D81" s="45">
        <v>0.22796629384752079</v>
      </c>
    </row>
    <row r="82" spans="1:4" x14ac:dyDescent="0.25">
      <c r="A82" s="48" t="s">
        <v>812</v>
      </c>
      <c r="B82" s="49" t="s">
        <v>187</v>
      </c>
      <c r="C82" s="39">
        <v>6.1208337703139444E-2</v>
      </c>
      <c r="D82" s="45">
        <v>6.10479442122739E-2</v>
      </c>
    </row>
    <row r="83" spans="1:4" x14ac:dyDescent="0.25">
      <c r="A83" s="48" t="s">
        <v>813</v>
      </c>
      <c r="B83" s="49" t="s">
        <v>189</v>
      </c>
      <c r="C83" s="39">
        <v>0.16041423608547822</v>
      </c>
      <c r="D83" s="45">
        <v>0.16009773412400014</v>
      </c>
    </row>
    <row r="84" spans="1:4" x14ac:dyDescent="0.25">
      <c r="A84" s="48" t="s">
        <v>814</v>
      </c>
      <c r="B84" s="49" t="s">
        <v>181</v>
      </c>
      <c r="C84" s="39">
        <v>0.10259540899061197</v>
      </c>
      <c r="D84" s="45">
        <v>0.10310178211226824</v>
      </c>
    </row>
    <row r="85" spans="1:4" x14ac:dyDescent="0.25">
      <c r="A85" s="48" t="s">
        <v>815</v>
      </c>
      <c r="B85" s="49" t="s">
        <v>583</v>
      </c>
      <c r="C85" s="39">
        <v>0.15288796991447046</v>
      </c>
      <c r="D85" s="45">
        <v>0.15210756698379557</v>
      </c>
    </row>
    <row r="86" spans="1:4" x14ac:dyDescent="0.25">
      <c r="A86" s="48" t="s">
        <v>816</v>
      </c>
      <c r="B86" s="49" t="s">
        <v>439</v>
      </c>
      <c r="C86" s="39">
        <v>0.19489611002706275</v>
      </c>
      <c r="D86" s="45">
        <v>0.1943469379782311</v>
      </c>
    </row>
    <row r="87" spans="1:4" x14ac:dyDescent="0.25">
      <c r="A87" s="48" t="s">
        <v>817</v>
      </c>
      <c r="B87" s="49" t="s">
        <v>43</v>
      </c>
      <c r="C87" s="39">
        <v>0.15698249074962523</v>
      </c>
      <c r="D87" s="45">
        <v>0.15661845949125994</v>
      </c>
    </row>
    <row r="88" spans="1:4" x14ac:dyDescent="0.25">
      <c r="A88" s="48" t="s">
        <v>818</v>
      </c>
      <c r="B88" s="49" t="s">
        <v>597</v>
      </c>
      <c r="C88" s="39">
        <v>8.1790626079696643E-2</v>
      </c>
      <c r="D88" s="45">
        <v>8.1755816900091469E-2</v>
      </c>
    </row>
    <row r="89" spans="1:4" x14ac:dyDescent="0.25">
      <c r="A89" s="48" t="s">
        <v>819</v>
      </c>
      <c r="B89" s="49" t="s">
        <v>603</v>
      </c>
      <c r="C89" s="39">
        <v>0.24382834540401863</v>
      </c>
      <c r="D89" s="45">
        <v>0.24282216365387729</v>
      </c>
    </row>
    <row r="90" spans="1:4" x14ac:dyDescent="0.25">
      <c r="A90" s="48" t="s">
        <v>820</v>
      </c>
      <c r="B90" s="49" t="s">
        <v>289</v>
      </c>
      <c r="C90" s="39">
        <v>7.7808593541200288E-2</v>
      </c>
      <c r="D90" s="45">
        <v>7.7608530403382087E-2</v>
      </c>
    </row>
    <row r="91" spans="1:4" x14ac:dyDescent="0.25">
      <c r="A91" s="48" t="s">
        <v>821</v>
      </c>
      <c r="B91" s="49" t="s">
        <v>609</v>
      </c>
      <c r="C91" s="39">
        <v>6.1226017563675253E-2</v>
      </c>
      <c r="D91" s="45">
        <v>6.1694067029607759E-2</v>
      </c>
    </row>
    <row r="92" spans="1:4" x14ac:dyDescent="0.25">
      <c r="A92" s="48" t="s">
        <v>822</v>
      </c>
      <c r="B92" s="49" t="s">
        <v>599</v>
      </c>
      <c r="C92" s="39">
        <v>0.16273973650211926</v>
      </c>
      <c r="D92" s="45">
        <v>0.16228750974008121</v>
      </c>
    </row>
    <row r="93" spans="1:4" x14ac:dyDescent="0.25">
      <c r="A93" s="48" t="s">
        <v>823</v>
      </c>
      <c r="B93" s="49" t="s">
        <v>623</v>
      </c>
      <c r="C93" s="39">
        <v>1.8447148017090284E-2</v>
      </c>
      <c r="D93" s="45">
        <v>1.8373836699038727E-2</v>
      </c>
    </row>
    <row r="94" spans="1:4" x14ac:dyDescent="0.25">
      <c r="A94" s="48" t="s">
        <v>824</v>
      </c>
      <c r="B94" s="49" t="s">
        <v>639</v>
      </c>
      <c r="C94" s="39">
        <v>6.4288051455308415E-2</v>
      </c>
      <c r="D94" s="45">
        <v>6.4112116533255131E-2</v>
      </c>
    </row>
    <row r="95" spans="1:4" x14ac:dyDescent="0.25">
      <c r="A95" s="48" t="s">
        <v>825</v>
      </c>
      <c r="B95" s="49" t="s">
        <v>631</v>
      </c>
      <c r="C95" s="39">
        <v>0.11383042446514315</v>
      </c>
      <c r="D95" s="45">
        <v>0.1133213869701135</v>
      </c>
    </row>
    <row r="96" spans="1:4" x14ac:dyDescent="0.25">
      <c r="A96" s="48" t="s">
        <v>826</v>
      </c>
      <c r="B96" s="49" t="s">
        <v>159</v>
      </c>
      <c r="C96" s="39">
        <v>0.14145690443690154</v>
      </c>
      <c r="D96" s="45">
        <v>0.14096164122995258</v>
      </c>
    </row>
    <row r="97" spans="1:4" x14ac:dyDescent="0.25">
      <c r="A97" s="48" t="s">
        <v>827</v>
      </c>
      <c r="B97" s="49" t="s">
        <v>629</v>
      </c>
      <c r="C97" s="39">
        <v>5.6537789036060861E-2</v>
      </c>
      <c r="D97" s="45">
        <v>5.6390638231681743E-2</v>
      </c>
    </row>
    <row r="98" spans="1:4" x14ac:dyDescent="0.25">
      <c r="A98" s="48" t="s">
        <v>828</v>
      </c>
      <c r="B98" s="49" t="s">
        <v>327</v>
      </c>
      <c r="C98" s="39">
        <v>5.5387938727529049E-2</v>
      </c>
      <c r="D98" s="45">
        <v>5.525658418694257E-2</v>
      </c>
    </row>
    <row r="99" spans="1:4" x14ac:dyDescent="0.25">
      <c r="A99" s="48" t="s">
        <v>829</v>
      </c>
      <c r="B99" s="49" t="s">
        <v>647</v>
      </c>
      <c r="C99" s="39">
        <v>0.13364385298351214</v>
      </c>
      <c r="D99" s="45">
        <v>0.13364956782915677</v>
      </c>
    </row>
    <row r="100" spans="1:4" x14ac:dyDescent="0.25">
      <c r="A100" s="48" t="s">
        <v>830</v>
      </c>
      <c r="B100" s="49" t="s">
        <v>657</v>
      </c>
      <c r="C100" s="39">
        <v>5.9622964050969528E-2</v>
      </c>
      <c r="D100" s="45">
        <v>5.9475740730628314E-2</v>
      </c>
    </row>
    <row r="101" spans="1:4" x14ac:dyDescent="0.25">
      <c r="A101" s="48" t="s">
        <v>831</v>
      </c>
      <c r="B101" s="49" t="s">
        <v>653</v>
      </c>
      <c r="C101" s="39">
        <v>5.637127154090707E-2</v>
      </c>
      <c r="D101" s="45">
        <v>5.6244942019847873E-2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"BAX TIER STRUCTURE ON "&amp;'OPTIONS - MARGIN INTERVALS'!A1</f>
        <v>BAX TIER STRUCTURE ON MARCH 1,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MARCH 1,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78</v>
      </c>
      <c r="D24" s="13">
        <v>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402</v>
      </c>
      <c r="D25" s="13">
        <v>400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447</v>
      </c>
      <c r="D26" s="13">
        <v>444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395</v>
      </c>
      <c r="D27" s="13">
        <v>393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390</v>
      </c>
      <c r="D28" s="13">
        <v>389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409</v>
      </c>
      <c r="D30" s="14">
        <v>408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MARCH 1,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455</v>
      </c>
      <c r="D35" s="19">
        <v>454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379</v>
      </c>
      <c r="D36" s="19">
        <v>378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284</v>
      </c>
      <c r="D37" s="19">
        <v>282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247</v>
      </c>
      <c r="D38" s="19">
        <v>246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369</v>
      </c>
      <c r="D39" s="19">
        <v>367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294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314</v>
      </c>
      <c r="D41" s="19">
        <v>313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332</v>
      </c>
      <c r="D42" s="20">
        <v>331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MARCH 1,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723</v>
      </c>
      <c r="D47" s="19">
        <v>720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228</v>
      </c>
      <c r="D48" s="19">
        <v>228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468</v>
      </c>
      <c r="D49" s="19">
        <v>468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337</v>
      </c>
      <c r="D50" s="19">
        <v>335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354</v>
      </c>
      <c r="D51" s="19">
        <v>353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355</v>
      </c>
      <c r="D52" s="20">
        <v>358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MARCH 1,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480</v>
      </c>
      <c r="D57" s="19">
        <v>481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402</v>
      </c>
      <c r="D58" s="19">
        <v>402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581</v>
      </c>
      <c r="D59" s="19">
        <v>578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397</v>
      </c>
      <c r="D60" s="20">
        <v>395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MARCH 1,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381</v>
      </c>
      <c r="C65" s="24">
        <v>494</v>
      </c>
      <c r="D65" s="25">
        <v>536</v>
      </c>
      <c r="E65" s="26">
        <v>551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290</v>
      </c>
      <c r="D66" s="29">
        <v>466</v>
      </c>
      <c r="E66" s="30">
        <v>528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350</v>
      </c>
      <c r="E67" s="30">
        <v>504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"COA TIER STRUCTURE ON "&amp;'OPTIONS - MARGIN INTERVALS'!A1</f>
        <v>COA TIER STRUCTURE ON MARCH 1,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96" t="s">
        <v>873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6" t="s">
        <v>874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"INTRA-COMMODITY SPREAD CHARGES - MONTHLY BUTTERFLY ON "&amp;'OPTIONS - MARGIN INTERVALS'!A1</f>
        <v>INTRA-COMMODITY SPREAD CHARGES - MONTHLY BUTTERFLY ON MARCH 1,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2</v>
      </c>
      <c r="C11" s="131" t="s">
        <v>3</v>
      </c>
      <c r="D11" s="131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3249</v>
      </c>
      <c r="D13" s="13">
        <v>3232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2800</v>
      </c>
      <c r="D14" s="14">
        <v>2786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"INTRA-COMMODITY SPREAD CHARGES - INTER-MONTH STRATEGY ON "&amp;'OPTIONS - MARGIN INTERVALS'!A1</f>
        <v>INTRA-COMMODITY SPREAD CHARGES - INTER-MONTH STRATEGY ON MARCH 1,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1845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"CRA TIER STRUCTURE ON "&amp;'OPTIONS - MARGIN INTERVALS'!A1</f>
        <v>CRA TIER STRUCTURE ON MARCH 1,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MARCH 1,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9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325</v>
      </c>
      <c r="D25" s="13">
        <v>324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424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431</v>
      </c>
      <c r="D27" s="13">
        <v>429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431</v>
      </c>
      <c r="D28" s="13">
        <v>429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430</v>
      </c>
      <c r="D29" s="13">
        <v>428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424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MARCH 1,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659</v>
      </c>
      <c r="D35" s="19">
        <v>656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566</v>
      </c>
      <c r="D36" s="19">
        <v>564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125</v>
      </c>
      <c r="D37" s="19">
        <v>125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71</v>
      </c>
      <c r="D38" s="19">
        <v>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418</v>
      </c>
      <c r="D39" s="19">
        <v>416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334</v>
      </c>
      <c r="D40" s="19">
        <v>331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333</v>
      </c>
      <c r="D41" s="19">
        <v>331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344</v>
      </c>
      <c r="D42" s="20">
        <v>342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MARCH 1,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807</v>
      </c>
      <c r="D47" s="19">
        <v>803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32</v>
      </c>
      <c r="D48" s="19">
        <v>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383</v>
      </c>
      <c r="D49" s="19">
        <v>383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311</v>
      </c>
      <c r="D50" s="19">
        <v>311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566</v>
      </c>
      <c r="D51" s="19">
        <v>563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399</v>
      </c>
      <c r="D52" s="20">
        <v>400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MARCH 1,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249</v>
      </c>
      <c r="D57" s="19">
        <v>250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296</v>
      </c>
      <c r="D58" s="19">
        <v>297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603</v>
      </c>
      <c r="D59" s="19">
        <v>602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436</v>
      </c>
      <c r="D60" s="20">
        <v>434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MARCH 1,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357</v>
      </c>
      <c r="C65" s="24">
        <v>440</v>
      </c>
      <c r="D65" s="25">
        <v>454</v>
      </c>
      <c r="E65" s="26">
        <v>449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362</v>
      </c>
      <c r="D66" s="29">
        <v>515</v>
      </c>
      <c r="E66" s="30">
        <v>526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472</v>
      </c>
      <c r="E67" s="30">
        <v>570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"SDV TIER STRUCTURE ON "&amp;'OPTIONS - MARGIN INTERVALS'!A1</f>
        <v>SDV TIER STRUCTURE ON MARCH 1,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7" t="str">
        <f>"INTRA-COMMODITY SPREAD CHARGES - INTER-MONTH STRATEGY ON "&amp;'OPTIONS - MARGIN INTERVALS'!A1</f>
        <v>INTRA-COMMODITY SPREAD CHARGES - INTER-MONTH STRATEGY ON MARCH 1,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174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"SXF TIER STRUCTURE ON "&amp;'OPTIONS - MARGIN INTERVALS'!A1</f>
        <v>SXF TIER STRUCTURE ON MARCH 1,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"INTRA-COMMODITY SPREAD CHARGES - INTER-MONTH STRATEGY ON "&amp;'OPTIONS - MARGIN INTERVALS'!A1</f>
        <v>INTRA-COMMODITY SPREAD CHARGES - INTER-MONTH STRATEGY ON MARCH 1,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1771</v>
      </c>
      <c r="D17" s="26">
        <v>3441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796</v>
      </c>
      <c r="D18" s="30">
        <v>3618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3049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8"/>
      <c r="B1" s="149"/>
      <c r="C1" s="149"/>
      <c r="D1" s="150"/>
    </row>
    <row r="2" spans="1:4" ht="50.1" customHeight="1" thickBot="1" x14ac:dyDescent="0.3">
      <c r="A2" s="151" t="str">
        <f>"INTRA-COMMODITY (Inter-Month) SPREAD CHARGES EFFECTIVE ON "&amp;'OPTIONS - MARGIN INTERVALS'!A1</f>
        <v>INTRA-COMMODITY (Inter-Month) SPREAD CHARGES EFFECTIVE ON MARCH 1, 2023</v>
      </c>
      <c r="B2" s="152"/>
      <c r="C2" s="152"/>
      <c r="D2" s="15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682</v>
      </c>
      <c r="B5" s="66" t="s">
        <v>683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685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687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8" t="str">
        <f>"SHARE FUTURES INTRA-COMMODITY (Inter-Month) SPREAD CHARGES EFFECTIVE ON "&amp;'OPTIONS - MARGIN INTERVALS'!A1</f>
        <v>SHARE FUTURES INTRA-COMMODITY (Inter-Month) SPREAD CHARGES EFFECTIVE ON MARCH 1, 2023</v>
      </c>
      <c r="B30" s="159"/>
      <c r="C30" s="159"/>
      <c r="D30" s="160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735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511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335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329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331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363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505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327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657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653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58" t="str">
        <f>"INTER-COMMODITY SPREAD CHARGES EFFECTIVE ON "&amp;'OPTIONS - MARGIN INTERVALS'!A1</f>
        <v>INTER-COMMODITY SPREAD CHARGES EFFECTIVE ON MARCH 1, 2023</v>
      </c>
      <c r="B2" s="159"/>
      <c r="C2" s="16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4"/>
      <c r="B4" s="156"/>
      <c r="C4" s="167"/>
    </row>
    <row r="5" spans="1:3" x14ac:dyDescent="0.25">
      <c r="A5" s="75" t="s">
        <v>931</v>
      </c>
      <c r="B5" s="76">
        <v>0.18</v>
      </c>
      <c r="C5" s="77">
        <v>0.18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 t="s">
        <v>936</v>
      </c>
      <c r="B10" s="76">
        <v>0</v>
      </c>
      <c r="C10" s="77">
        <v>0</v>
      </c>
    </row>
    <row r="11" spans="1:3" x14ac:dyDescent="0.25">
      <c r="A11" s="75" t="s">
        <v>937</v>
      </c>
      <c r="B11" s="76">
        <v>0</v>
      </c>
      <c r="C11" s="77">
        <v>0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938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939</v>
      </c>
      <c r="C5" s="64">
        <v>0.13089844224829458</v>
      </c>
      <c r="D5" s="40">
        <v>0.13024006932682697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0.15698249074962523</v>
      </c>
      <c r="D6" s="45">
        <v>0.15661845949125994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0.26228996193836207</v>
      </c>
      <c r="D7" s="50">
        <v>0.26225757966400753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5.6932771931441285E-2</v>
      </c>
      <c r="D8" s="50">
        <v>5.6763080815761022E-2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0.16014680489076746</v>
      </c>
      <c r="D9" s="50">
        <v>0.1595960089471242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0.10233599112540102</v>
      </c>
      <c r="D10" s="50">
        <v>0.102340498028547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0.14637455252756848</v>
      </c>
      <c r="D11" s="50">
        <v>0.14588431423532655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0.1772992493423606</v>
      </c>
      <c r="D12" s="50">
        <v>0.17675129692652131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0.11268419737124266</v>
      </c>
      <c r="D13" s="50">
        <v>0.11235529526991395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0.11491377310139365</v>
      </c>
      <c r="D14" s="50">
        <v>0.11508970713835522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7.7444878936449177E-2</v>
      </c>
      <c r="D15" s="50">
        <v>7.7209799975223592E-2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9.7842253823239911E-2</v>
      </c>
      <c r="D16" s="50">
        <v>9.7580507579878267E-2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0.1385833720553252</v>
      </c>
      <c r="D17" s="50">
        <v>0.13849694466503348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941</v>
      </c>
      <c r="C18" s="39">
        <v>0.12709352386154754</v>
      </c>
      <c r="D18" s="50">
        <v>0.12675818050975179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0.12871205216441609</v>
      </c>
      <c r="D19" s="50">
        <v>0.12829466622884006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0.15038301938184342</v>
      </c>
      <c r="D20" s="50">
        <v>0.15029846033909247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0.22649585092424004</v>
      </c>
      <c r="D21" s="50">
        <v>0.22637279980924918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7.0483629856612065E-2</v>
      </c>
      <c r="D22" s="50">
        <v>7.0468966347459347E-2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0.14400197514293631</v>
      </c>
      <c r="D23" s="50">
        <v>0.14374048410061346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0.11228354548383301</v>
      </c>
      <c r="D24" s="50">
        <v>0.11182544868440009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9.6905352809371625E-2</v>
      </c>
      <c r="D25" s="50">
        <v>9.7055162576209747E-2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0.15533920116661903</v>
      </c>
      <c r="D26" s="50">
        <v>0.15447759979577869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0.14491410677142599</v>
      </c>
      <c r="D27" s="50">
        <v>0.14490824085840692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0.16628901918098199</v>
      </c>
      <c r="D28" s="50">
        <v>0.16567449835844181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6.3557209545887089E-2</v>
      </c>
      <c r="D29" s="50">
        <v>6.3398412956445188E-2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0.11925485527874904</v>
      </c>
      <c r="D30" s="50">
        <v>0.1189077333655288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7.6441439464395577E-2</v>
      </c>
      <c r="D31" s="50">
        <v>7.6319386518651416E-2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6.8022829724792788E-2</v>
      </c>
      <c r="D32" s="50">
        <v>6.8105755142664273E-2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0.12067619141202982</v>
      </c>
      <c r="D33" s="50">
        <v>0.12041079691772487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0.21466476788862643</v>
      </c>
      <c r="D34" s="50">
        <v>0.2139860685394806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944</v>
      </c>
      <c r="C35" s="39">
        <v>8.0050718438320095E-2</v>
      </c>
      <c r="D35" s="50">
        <v>8.0262787600607913E-2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0.15683569114655901</v>
      </c>
      <c r="D36" s="50">
        <v>0.1564256151466682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0.381216761997137</v>
      </c>
      <c r="D37" s="50">
        <v>0.3803681298661849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0.20183600634325391</v>
      </c>
      <c r="D38" s="50">
        <v>0.20184934349596664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0.10365267875278125</v>
      </c>
      <c r="D39" s="50">
        <v>0.10350507578188943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945</v>
      </c>
      <c r="C40" s="39">
        <v>7.2268765729979395E-2</v>
      </c>
      <c r="D40" s="50">
        <v>7.2083420387285074E-2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9.5147932241327435E-2</v>
      </c>
      <c r="D41" s="50">
        <v>9.4832930227967308E-2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9.3582192323727664E-2</v>
      </c>
      <c r="D42" s="50">
        <v>9.3303368729340044E-2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948</v>
      </c>
      <c r="C43" s="39">
        <v>6.7815920517706102E-2</v>
      </c>
      <c r="D43" s="50">
        <v>6.7648895863564235E-2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0.22670124161485233</v>
      </c>
      <c r="D44" s="50">
        <v>0.22610551057478867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0.22673847120146567</v>
      </c>
      <c r="D45" s="50">
        <v>0.22615881833260976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0.22854273329790656</v>
      </c>
      <c r="D46" s="50">
        <v>0.22796629384752079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0.16250456785300987</v>
      </c>
      <c r="D47" s="50">
        <v>0.16252895838331294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0.16966324807151434</v>
      </c>
      <c r="D48" s="50">
        <v>0.16924187249567108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0.11406471576542249</v>
      </c>
      <c r="D49" s="50">
        <v>0.11361583917596896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7.3418396360394225E-2</v>
      </c>
      <c r="D50" s="50">
        <v>7.3181331213635514E-2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0.1329476785313454</v>
      </c>
      <c r="D51" s="50">
        <v>0.13294236699065703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949</v>
      </c>
      <c r="C52" s="39">
        <v>8.1051766650711982E-2</v>
      </c>
      <c r="D52" s="50">
        <v>8.0754403356454341E-2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7.5090028796096039E-2</v>
      </c>
      <c r="D53" s="50">
        <v>7.4849141043418541E-2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950</v>
      </c>
      <c r="C54" s="39">
        <v>0.13354645016515071</v>
      </c>
      <c r="D54" s="50">
        <v>0.1332249138734648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0.16271609828024972</v>
      </c>
      <c r="D55" s="50">
        <v>0.16210949150320902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0.11533183561939282</v>
      </c>
      <c r="D56" s="50">
        <v>0.11518780368395436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0.21341553021098936</v>
      </c>
      <c r="D57" s="50">
        <v>0.21391975441633984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0.10684203552807837</v>
      </c>
      <c r="D58" s="50">
        <v>0.1064764497268552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0.10740480812327378</v>
      </c>
      <c r="D59" s="50">
        <v>0.10726527391573451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951</v>
      </c>
      <c r="C60" s="39">
        <v>5.4322355787485573E-2</v>
      </c>
      <c r="D60" s="50">
        <v>5.432586910141414E-2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0.22022872234649057</v>
      </c>
      <c r="D61" s="58">
        <v>0.22030245015707151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0.10532854053121163</v>
      </c>
      <c r="D62" s="58">
        <v>0.10515735120247433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0.18528586383186427</v>
      </c>
      <c r="D63" s="58">
        <v>0.18492008967284901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952</v>
      </c>
      <c r="C64" s="79">
        <v>0.14145690443690154</v>
      </c>
      <c r="D64" s="58">
        <v>0.14096164122995258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0.12717881075342607</v>
      </c>
      <c r="D65" s="58">
        <v>0.12686918618333415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953</v>
      </c>
      <c r="C66" s="39">
        <v>8.0052424251981835E-2</v>
      </c>
      <c r="D66" s="58">
        <v>7.9847333535172149E-2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0.12679025356978485</v>
      </c>
      <c r="D67" s="50">
        <v>0.12643872771509806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6.0123674989143977E-2</v>
      </c>
      <c r="D68" s="50">
        <v>5.9948138595062136E-2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955</v>
      </c>
      <c r="C69" s="39">
        <v>7.4115238783324197E-2</v>
      </c>
      <c r="D69" s="50">
        <v>7.4092019221563193E-2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0.14095569480002809</v>
      </c>
      <c r="D70" s="50">
        <v>0.14041242205742102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7.1824632251082876E-2</v>
      </c>
      <c r="D71" s="50">
        <v>7.1670851015860321E-2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0.19083432439226561</v>
      </c>
      <c r="D72" s="50">
        <v>0.19079818902863557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6.8799404506885695E-2</v>
      </c>
      <c r="D73" s="50">
        <v>6.8594462224076377E-2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0.23335766988571055</v>
      </c>
      <c r="D74" s="50">
        <v>0.23361812687033393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0.10178233850111321</v>
      </c>
      <c r="D75" s="50">
        <v>0.10228871162276948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956</v>
      </c>
      <c r="C76" s="39">
        <v>8.1235479570320998E-2</v>
      </c>
      <c r="D76" s="50">
        <v>8.0954022128865766E-2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0.19597254803726832</v>
      </c>
      <c r="D77" s="50">
        <v>0.1953310231437643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6.1208337703139444E-2</v>
      </c>
      <c r="D78" s="50">
        <v>6.10479442122739E-2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0.16041423608547822</v>
      </c>
      <c r="D79" s="50">
        <v>0.16009773412400014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9.0247686665703611E-2</v>
      </c>
      <c r="D80" s="50">
        <v>9.007936158936701E-2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0.25708313654335324</v>
      </c>
      <c r="D81" s="50">
        <v>0.25607580993089996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0.11597003167898171</v>
      </c>
      <c r="D82" s="50">
        <v>0.11569060706015827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9.4478334775247252E-2</v>
      </c>
      <c r="D83" s="50">
        <v>9.4209091462575043E-2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0.14333519385469348</v>
      </c>
      <c r="D84" s="50">
        <v>0.143013878407864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8.9941857665178621E-2</v>
      </c>
      <c r="D85" s="50">
        <v>8.9802233596787504E-2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0.18544022360152784</v>
      </c>
      <c r="D86" s="50">
        <v>0.18470754306416681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6.7123857193092079E-2</v>
      </c>
      <c r="D87" s="50">
        <v>6.6822241619059905E-2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0.10641399173953972</v>
      </c>
      <c r="D88" s="50">
        <v>0.10640760317291102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0.18998803572721334</v>
      </c>
      <c r="D89" s="50">
        <v>0.19054330150597884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9.2057965347216386E-2</v>
      </c>
      <c r="D90" s="50">
        <v>9.1748165489341005E-2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0.22600311615632024</v>
      </c>
      <c r="D91" s="50">
        <v>0.22541910610550417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0.14650105847663414</v>
      </c>
      <c r="D92" s="50">
        <v>0.1466671897820212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0.17856109969406256</v>
      </c>
      <c r="D93" s="50">
        <v>0.17778791881076972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0.14169147465820861</v>
      </c>
      <c r="D94" s="50">
        <v>0.14166836808872085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0.11603217819195503</v>
      </c>
      <c r="D95" s="50">
        <v>0.11602881264997229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0.26544483720281681</v>
      </c>
      <c r="D96" s="50">
        <v>0.26538785076398796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0.29193940257412931</v>
      </c>
      <c r="D97" s="50">
        <v>0.29197558316350286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0.15615369371917212</v>
      </c>
      <c r="D98" s="50">
        <v>0.15558813795953086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6.2792770441322698E-2</v>
      </c>
      <c r="D99" s="50">
        <v>6.2588829957816811E-2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6.5424031400320576E-2</v>
      </c>
      <c r="D100" s="50">
        <v>6.5429569304978591E-2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6.0078113536101138E-2</v>
      </c>
      <c r="D101" s="50">
        <v>6.0081523248969967E-2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0.22348485800425547</v>
      </c>
      <c r="D102" s="50">
        <v>0.22288790535560979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0.13480469909554846</v>
      </c>
      <c r="D103" s="50">
        <v>0.13424830325983955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0.20881349287570641</v>
      </c>
      <c r="D104" s="50">
        <v>0.21037918403438016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0.25589865662062006</v>
      </c>
      <c r="D105" s="50">
        <v>0.25511072195945989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0.25587430323564508</v>
      </c>
      <c r="D106" s="50">
        <v>0.25517377023178506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0.2575461652727199</v>
      </c>
      <c r="D107" s="50">
        <v>0.25675218697650426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0.2580633651175655</v>
      </c>
      <c r="D108" s="50">
        <v>0.2572718922515343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8.9879509439609928E-2</v>
      </c>
      <c r="D109" s="50">
        <v>8.9746442813336699E-2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6.4714310766681743E-2</v>
      </c>
      <c r="D110" s="50">
        <v>6.4497109199257371E-2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0.18503415831197204</v>
      </c>
      <c r="D111" s="50">
        <v>0.18500324412217595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0.2178567012793351</v>
      </c>
      <c r="D112" s="50">
        <v>0.21768906198645296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0.20164999134677669</v>
      </c>
      <c r="D113" s="50">
        <v>0.2020563253399055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0.10219175375288404</v>
      </c>
      <c r="D114" s="50">
        <v>0.10179539402589267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0.29787389381369767</v>
      </c>
      <c r="D115" s="50">
        <v>0.29729937385690097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0.17623322299843963</v>
      </c>
      <c r="D116" s="50">
        <v>0.17567768217880131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0.11084078316676357</v>
      </c>
      <c r="D117" s="50">
        <v>0.11053587021719347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5.8555105423022377E-2</v>
      </c>
      <c r="D118" s="50">
        <v>5.8396681444204131E-2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9.8431799815140511E-2</v>
      </c>
      <c r="D119" s="50">
        <v>9.8156638100153001E-2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0.21778443118506552</v>
      </c>
      <c r="D120" s="50">
        <v>0.21709808063384556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9.6913025025034502E-2</v>
      </c>
      <c r="D121" s="50">
        <v>9.6799415149534926E-2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9.9372274070436639E-2</v>
      </c>
      <c r="D122" s="50">
        <v>9.8961338940114663E-2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957</v>
      </c>
      <c r="C123" s="39">
        <v>6.3928289329692023E-2</v>
      </c>
      <c r="D123" s="50">
        <v>6.3740588616616148E-2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958</v>
      </c>
      <c r="C124" s="39">
        <v>0.13944550653777568</v>
      </c>
      <c r="D124" s="50">
        <v>0.13897719215996618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0.3983224608547235</v>
      </c>
      <c r="D125" s="50">
        <v>0.39821901149051975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0.31959847652913054</v>
      </c>
      <c r="D126" s="50">
        <v>0.31853396594084676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0.17071468937657536</v>
      </c>
      <c r="D127" s="50">
        <v>0.17000052965378648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8.9124597378793552E-2</v>
      </c>
      <c r="D128" s="50">
        <v>8.8906019582840334E-2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7.7808593541200288E-2</v>
      </c>
      <c r="D129" s="50">
        <v>7.7608530403382087E-2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5.700144465327333E-2</v>
      </c>
      <c r="D130" s="50">
        <v>5.6824477703255716E-2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0.18923475756449737</v>
      </c>
      <c r="D131" s="50">
        <v>0.19099436294409236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0.18568190080129285</v>
      </c>
      <c r="D132" s="50">
        <v>0.18493961400625905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959</v>
      </c>
      <c r="C133" s="39">
        <v>0.27087451912631499</v>
      </c>
      <c r="D133" s="50">
        <v>0.27085499696521015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960</v>
      </c>
      <c r="C134" s="39">
        <v>0.23061535094350885</v>
      </c>
      <c r="D134" s="50">
        <v>0.23062755991710041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0.23118940009743405</v>
      </c>
      <c r="D135" s="50">
        <v>0.23119966639802889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0.13461464743256171</v>
      </c>
      <c r="D136" s="50">
        <v>0.13459992555061653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963</v>
      </c>
      <c r="C137" s="39">
        <v>0.41931803091681491</v>
      </c>
      <c r="D137" s="50">
        <v>0.42049268678729018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964</v>
      </c>
      <c r="C138" s="39">
        <v>0.41877598482492362</v>
      </c>
      <c r="D138" s="50">
        <v>0.41958267276215389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965</v>
      </c>
      <c r="C139" s="39">
        <v>0.4168038209573468</v>
      </c>
      <c r="D139" s="50">
        <v>0.41719310902502105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966</v>
      </c>
      <c r="C140" s="39">
        <v>0.24080303621245</v>
      </c>
      <c r="D140" s="50">
        <v>0.24083569573797173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967</v>
      </c>
      <c r="C141" s="39">
        <v>8.0684918877524797E-2</v>
      </c>
      <c r="D141" s="50">
        <v>8.0677053309302887E-2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0.15445137083264313</v>
      </c>
      <c r="D142" s="50">
        <v>0.15445744169431511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3.1806879119310516E-2</v>
      </c>
      <c r="D143" s="50">
        <v>3.1815806913958966E-2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0.10555637441360319</v>
      </c>
      <c r="D144" s="50">
        <v>0.10557328927046433</v>
      </c>
      <c r="E144" s="51">
        <v>1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0.34938583000506573</v>
      </c>
      <c r="D145" s="50">
        <v>0.34829130780444995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0.19610255939590807</v>
      </c>
      <c r="D146" s="50">
        <v>0.19585975833867514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968</v>
      </c>
      <c r="C147" s="39">
        <v>7.6279151454172162E-2</v>
      </c>
      <c r="D147" s="50">
        <v>7.6284222461651383E-2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969</v>
      </c>
      <c r="C148" s="39">
        <v>5.5387938727529049E-2</v>
      </c>
      <c r="D148" s="50">
        <v>5.525658418694257E-2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970</v>
      </c>
      <c r="C149" s="39">
        <v>9.1516518787694456E-2</v>
      </c>
      <c r="D149" s="50">
        <v>9.1306835430065209E-2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971</v>
      </c>
      <c r="C150" s="39">
        <v>6.685399502758449E-2</v>
      </c>
      <c r="D150" s="50">
        <v>6.6684410931323504E-2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0.15084807811909307</v>
      </c>
      <c r="D151" s="50">
        <v>0.15040523112479381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972</v>
      </c>
      <c r="C152" s="39">
        <v>7.4981325098794585E-2</v>
      </c>
      <c r="D152" s="50">
        <v>7.4772789231500603E-2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0.19754595613083478</v>
      </c>
      <c r="D153" s="50">
        <v>0.19658885559403136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973</v>
      </c>
      <c r="C154" s="39">
        <v>0.10721685944114784</v>
      </c>
      <c r="D154" s="50">
        <v>0.10687913415735829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9.3661213136666976E-2</v>
      </c>
      <c r="D155" s="50">
        <v>9.421994225951856E-2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974</v>
      </c>
      <c r="C156" s="39">
        <v>9.2603825575178267E-2</v>
      </c>
      <c r="D156" s="50">
        <v>9.2609045100855228E-2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0.21033853911506606</v>
      </c>
      <c r="D157" s="50">
        <v>0.21029204074516944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0.15679462368262828</v>
      </c>
      <c r="D158" s="50">
        <v>0.15625514154307554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7.4746588134393679E-2</v>
      </c>
      <c r="D159" s="50">
        <v>7.4749976663491424E-2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0.12225841604519253</v>
      </c>
      <c r="D160" s="50">
        <v>0.12188047526910084</v>
      </c>
      <c r="E160" s="51">
        <v>1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0.19143209240482686</v>
      </c>
      <c r="D161" s="50">
        <v>0.1907922743754559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0.27690909682101317</v>
      </c>
      <c r="D162" s="50">
        <v>0.27688517221485442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0.12364490605147199</v>
      </c>
      <c r="D163" s="50">
        <v>0.12326478069857735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6.411406246701945E-2</v>
      </c>
      <c r="D164" s="50">
        <v>6.4521559346634921E-2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0.30071789993537917</v>
      </c>
      <c r="D165" s="50">
        <v>0.30084296348595096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8.5238455255261539E-2</v>
      </c>
      <c r="D166" s="50">
        <v>8.5000420242523134E-2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976</v>
      </c>
      <c r="C167" s="39">
        <v>0.20798762418966307</v>
      </c>
      <c r="D167" s="50">
        <v>0.20809057528237185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977</v>
      </c>
      <c r="C168" s="39">
        <v>0.11888697912151534</v>
      </c>
      <c r="D168" s="50">
        <v>0.11853829838581637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0.11221829267021026</v>
      </c>
      <c r="D169" s="50">
        <v>0.11190073660943195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0.22443888212950242</v>
      </c>
      <c r="D170" s="50">
        <v>0.22439614447086234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0.16945864605164959</v>
      </c>
      <c r="D171" s="50">
        <v>0.16968121720795284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978</v>
      </c>
      <c r="C172" s="39">
        <v>0.16520175435546147</v>
      </c>
      <c r="D172" s="50">
        <v>0.16494685990311206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979</v>
      </c>
      <c r="C173" s="39">
        <v>0.13074970362634231</v>
      </c>
      <c r="D173" s="50">
        <v>0.13009360285621069</v>
      </c>
      <c r="E173" s="51">
        <v>0</v>
      </c>
      <c r="F173" s="52">
        <v>1</v>
      </c>
    </row>
    <row r="174" spans="1:6" x14ac:dyDescent="0.25">
      <c r="A174" s="61" t="s">
        <v>378</v>
      </c>
      <c r="B174" s="49" t="s">
        <v>379</v>
      </c>
      <c r="C174" s="39">
        <v>0.15749848275595529</v>
      </c>
      <c r="D174" s="50">
        <v>0.15708716462915537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0.40552785049865525</v>
      </c>
      <c r="D175" s="50">
        <v>0.40382660160392797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0.14575873302176065</v>
      </c>
      <c r="D176" s="50">
        <v>0.14541161771730104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0.2083508736175804</v>
      </c>
      <c r="D177" s="58">
        <v>0.20794782282386673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980</v>
      </c>
      <c r="C178" s="39">
        <v>8.8070302157983615E-2</v>
      </c>
      <c r="D178" s="50">
        <v>8.7886358438302475E-2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9.6196435916582376E-2</v>
      </c>
      <c r="D179" s="50">
        <v>9.5888610951688033E-2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0.12600217745051762</v>
      </c>
      <c r="D180" s="50">
        <v>0.12580475897848056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0.13242448039731858</v>
      </c>
      <c r="D181" s="50">
        <v>0.13217351649582526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981</v>
      </c>
      <c r="C182" s="39">
        <v>5.734406883685432E-2</v>
      </c>
      <c r="D182" s="50">
        <v>5.7264896417417839E-2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0.10106013207248973</v>
      </c>
      <c r="D183" s="50">
        <v>0.10070951809311082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0.13773111177240147</v>
      </c>
      <c r="D184" s="50">
        <v>0.13735513401442265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982</v>
      </c>
      <c r="C185" s="39">
        <v>7.6251586472493776E-2</v>
      </c>
      <c r="D185" s="50">
        <v>7.6146125229195755E-2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0.15947101684301213</v>
      </c>
      <c r="D186" s="50">
        <v>0.16018271226126415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0.26440268292785529</v>
      </c>
      <c r="D187" s="50">
        <v>0.26389001354251956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0.23416443607006579</v>
      </c>
      <c r="D188" s="50">
        <v>0.23339971783765087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0.12025186841386681</v>
      </c>
      <c r="D189" s="50">
        <v>0.11980656034546797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6.9460860042297387E-2</v>
      </c>
      <c r="D190" s="50">
        <v>6.9243041358922425E-2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0.3027653764877542</v>
      </c>
      <c r="D191" s="50">
        <v>0.30272642791423204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0.13640964021737226</v>
      </c>
      <c r="D192" s="50">
        <v>0.13606202475302545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0.20388375569964914</v>
      </c>
      <c r="D193" s="50">
        <v>0.2037871278592342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8.1721119404743719E-2</v>
      </c>
      <c r="D194" s="50">
        <v>8.1786635447376993E-2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0.20188302707437525</v>
      </c>
      <c r="D195" s="50">
        <v>0.20133232835448073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0.18725246169629803</v>
      </c>
      <c r="D196" s="50">
        <v>0.18728354373637354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0.22572485712283957</v>
      </c>
      <c r="D197" s="50">
        <v>0.22518499292132865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0.24716497873723614</v>
      </c>
      <c r="D198" s="50">
        <v>0.24704588356679158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0.20434810377167612</v>
      </c>
      <c r="D199" s="50">
        <v>0.20412662510275356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9.8127982408546199E-2</v>
      </c>
      <c r="D200" s="50">
        <v>9.8537385436220482E-2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0.12717345043038469</v>
      </c>
      <c r="D201" s="50">
        <v>0.12668954668269455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0.27142486153078715</v>
      </c>
      <c r="D202" s="50">
        <v>0.27168002663908175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9.0518990455665652E-2</v>
      </c>
      <c r="D203" s="50">
        <v>9.0196244658374031E-2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0.19489611002706275</v>
      </c>
      <c r="D204" s="50">
        <v>0.1943469379782311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0.1464642755365273</v>
      </c>
      <c r="D205" s="50">
        <v>0.14599012082086971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8.1919948311023644E-2</v>
      </c>
      <c r="D206" s="50">
        <v>8.1696246972408251E-2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0.16791738072544268</v>
      </c>
      <c r="D207" s="50">
        <v>0.16694639809589518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0.13741703036209066</v>
      </c>
      <c r="D208" s="50">
        <v>0.13691304660524875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9.8114539135976606E-2</v>
      </c>
      <c r="D209" s="50">
        <v>9.7840641927357919E-2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8.016629090355637E-2</v>
      </c>
      <c r="D210" s="50">
        <v>8.0089344861283204E-2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0.15555837418365781</v>
      </c>
      <c r="D211" s="50">
        <v>0.15554859039646737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983</v>
      </c>
      <c r="C212" s="39">
        <v>7.3029200437449343E-2</v>
      </c>
      <c r="D212" s="58">
        <v>7.2925948927584569E-2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8.088661100881514E-2</v>
      </c>
      <c r="D213" s="58">
        <v>8.0795457546811694E-2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0.17154604290289666</v>
      </c>
      <c r="D214" s="50">
        <v>0.17128252119611609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0.11179058802834091</v>
      </c>
      <c r="D215" s="50">
        <v>0.11160318707452467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0.14582125434313337</v>
      </c>
      <c r="D216" s="50">
        <v>0.14547470829907194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0.28680396489228577</v>
      </c>
      <c r="D217" s="50">
        <v>0.28699788856427277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984</v>
      </c>
      <c r="C218" s="39">
        <v>7.7670490910082518E-2</v>
      </c>
      <c r="D218" s="50">
        <v>7.7452222131032228E-2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7.1381253287007618E-2</v>
      </c>
      <c r="D219" s="50">
        <v>7.1373268996105729E-2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0.11201633392580303</v>
      </c>
      <c r="D220" s="50">
        <v>0.11166591198350577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985</v>
      </c>
      <c r="C221" s="39">
        <v>6.6277071215262329E-2</v>
      </c>
      <c r="D221" s="50">
        <v>6.61696010647288E-2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0.1478551671111899</v>
      </c>
      <c r="D222" s="50">
        <v>0.14798238718258458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6.4810589611671493E-2</v>
      </c>
      <c r="D223" s="50">
        <v>6.4602742328150956E-2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0.20757921137591945</v>
      </c>
      <c r="D224" s="50">
        <v>0.20708084934601942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9.6763829727083112E-2</v>
      </c>
      <c r="D225" s="50">
        <v>9.6603537079880453E-2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986</v>
      </c>
      <c r="C226" s="39">
        <v>0.10220097235915035</v>
      </c>
      <c r="D226" s="62">
        <v>0.10192342961277152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987</v>
      </c>
      <c r="C227" s="39">
        <v>6.6791385837011469E-2</v>
      </c>
      <c r="D227" s="50">
        <v>6.6705045405338934E-2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7.4054535683275136E-2</v>
      </c>
      <c r="D228" s="50">
        <v>7.3836620825428259E-2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0.1418580920751466</v>
      </c>
      <c r="D229" s="50">
        <v>0.14173164209585459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0.16715013569529608</v>
      </c>
      <c r="D230" s="50">
        <v>0.16672997017129215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0.16444556114625664</v>
      </c>
      <c r="D231" s="50">
        <v>0.16445060815962598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0.22499755821634104</v>
      </c>
      <c r="D232" s="50">
        <v>0.22419171420288331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6.2260568975737375E-2</v>
      </c>
      <c r="D233" s="50">
        <v>6.30462969912918E-2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0.20351018744048774</v>
      </c>
      <c r="D234" s="50">
        <v>0.20290275734722893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0.12353724818227454</v>
      </c>
      <c r="D235" s="50">
        <v>0.12319830954709922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9.4208008513277652E-2</v>
      </c>
      <c r="D236" s="50">
        <v>9.4138923772047925E-2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988</v>
      </c>
      <c r="C237" s="39">
        <v>6.3098386011868485E-2</v>
      </c>
      <c r="D237" s="50">
        <v>6.2902903016706715E-2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989</v>
      </c>
      <c r="C238" s="39">
        <v>7.1684937318898967E-2</v>
      </c>
      <c r="D238" s="50">
        <v>7.1623109361301535E-2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0.11563209993513657</v>
      </c>
      <c r="D239" s="50">
        <v>0.11528176650661906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990</v>
      </c>
      <c r="C240" s="39">
        <v>0.10187770889661336</v>
      </c>
      <c r="D240" s="50">
        <v>0.10155102750019072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0.18341496981524863</v>
      </c>
      <c r="D241" s="50">
        <v>0.18346582187061472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9.6974243110712843E-2</v>
      </c>
      <c r="D242" s="50">
        <v>9.6753346288514341E-2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7.3673557043654886E-2</v>
      </c>
      <c r="D243" s="50">
        <v>7.3485577364287763E-2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0.17259972998977674</v>
      </c>
      <c r="D244" s="50">
        <v>0.17204047305226594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0.14277007056620714</v>
      </c>
      <c r="D245" s="50">
        <v>0.14219588785613252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0.16360719927540887</v>
      </c>
      <c r="D246" s="50">
        <v>0.16338952351025104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9.9132717122201328E-2</v>
      </c>
      <c r="D247" s="50">
        <v>9.8841912371084265E-2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991</v>
      </c>
      <c r="C248" s="39">
        <v>0.12204167521837239</v>
      </c>
      <c r="D248" s="50">
        <v>0.12157482468922934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0.18232974041859878</v>
      </c>
      <c r="D249" s="50">
        <v>0.18228125970672096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0.18377283792082777</v>
      </c>
      <c r="D250" s="50">
        <v>0.18307538762246764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992</v>
      </c>
      <c r="C251" s="39">
        <v>6.0099637284994879E-2</v>
      </c>
      <c r="D251" s="50">
        <v>5.9953095054069108E-2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993</v>
      </c>
      <c r="C252" s="39">
        <v>5.511138319623983E-2</v>
      </c>
      <c r="D252" s="50">
        <v>5.4976496391307403E-2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994</v>
      </c>
      <c r="C253" s="39">
        <v>5.2184001597722199E-2</v>
      </c>
      <c r="D253" s="50">
        <v>5.2103269406121949E-2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5.613343149236099E-2</v>
      </c>
      <c r="D254" s="50">
        <v>5.5958049684620967E-2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9.2800844959966211E-2</v>
      </c>
      <c r="D255" s="50">
        <v>9.2751530990111797E-2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0.10094083639900826</v>
      </c>
      <c r="D256" s="50">
        <v>0.10069298498795023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0.10981507073171268</v>
      </c>
      <c r="D257" s="50">
        <v>0.10954656363369314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995</v>
      </c>
      <c r="C258" s="79">
        <v>6.9702215930754374E-2</v>
      </c>
      <c r="D258" s="50">
        <v>6.9587194279882608E-2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0.12718699085222521</v>
      </c>
      <c r="D259" s="50">
        <v>0.12717604320617668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0.17699811241234795</v>
      </c>
      <c r="D260" s="50">
        <v>0.17716611478502486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0.11134996422611958</v>
      </c>
      <c r="D261" s="50">
        <v>0.11099006720962754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7.7294130161579017E-2</v>
      </c>
      <c r="D262" s="50">
        <v>7.7050447583217968E-2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0.12301896612097671</v>
      </c>
      <c r="D263" s="50">
        <v>0.12242860398439621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0.24020288471144516</v>
      </c>
      <c r="D264" s="50">
        <v>0.24011471602763132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0.13600542819218592</v>
      </c>
      <c r="D265" s="58">
        <v>0.13557794379263846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0.10781383439124687</v>
      </c>
      <c r="D266" s="58">
        <v>0.10780616627119805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0.10264563566546568</v>
      </c>
      <c r="D267" s="50">
        <v>0.10240053063737693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7.497193381922701E-2</v>
      </c>
      <c r="D268" s="50">
        <v>7.4782263368547985E-2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996</v>
      </c>
      <c r="C269" s="39">
        <v>7.2725261020769039E-2</v>
      </c>
      <c r="D269" s="50">
        <v>7.2812589741580988E-2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0.11572675030527432</v>
      </c>
      <c r="D270" s="50">
        <v>0.11573151919744715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0.19033478829058367</v>
      </c>
      <c r="D271" s="50">
        <v>0.19032213514555882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0.21473962047730977</v>
      </c>
      <c r="D272" s="50">
        <v>0.21415505778599558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9.8371420707003943E-2</v>
      </c>
      <c r="D273" s="50">
        <v>0.11846573533081771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997</v>
      </c>
      <c r="C274" s="39">
        <v>3.0675980458659675E-2</v>
      </c>
      <c r="D274" s="50">
        <v>3.0613067641765829E-2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2.2567967624726282E-2</v>
      </c>
      <c r="D275" s="50">
        <v>2.2455120207767243E-2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0.15288796991447046</v>
      </c>
      <c r="D276" s="50">
        <v>0.15210756698379557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6.0851655754482446E-2</v>
      </c>
      <c r="D277" s="50">
        <v>6.0646635668170537E-2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0.17491414407868094</v>
      </c>
      <c r="D278" s="50">
        <v>0.17431223447715288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998</v>
      </c>
      <c r="C279" s="39">
        <v>0.33257466242389672</v>
      </c>
      <c r="D279" s="50">
        <v>0.33262356319328412</v>
      </c>
      <c r="E279" s="51">
        <v>0</v>
      </c>
      <c r="F279" s="52">
        <v>1</v>
      </c>
    </row>
    <row r="280" spans="1:6" x14ac:dyDescent="0.25">
      <c r="A280" s="48" t="s">
        <v>590</v>
      </c>
      <c r="B280" s="49" t="s">
        <v>591</v>
      </c>
      <c r="C280" s="39">
        <v>0.60224124549008584</v>
      </c>
      <c r="D280" s="50">
        <v>0.60206523642381027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8.8801116953823103E-3</v>
      </c>
      <c r="D281" s="50">
        <v>8.8807796376805248E-3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1.1970019053862413E-2</v>
      </c>
      <c r="D282" s="50">
        <v>1.1969690186084632E-2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8.1790626079696643E-2</v>
      </c>
      <c r="D283" s="58">
        <v>8.1755816900091469E-2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0.16273973650211926</v>
      </c>
      <c r="D284" s="58">
        <v>0.16228750974008121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0.22286629411534525</v>
      </c>
      <c r="D285" s="58">
        <v>0.22219576074178032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0.24382834540401863</v>
      </c>
      <c r="D286" s="58">
        <v>0.24282216365387729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0.13479723646367292</v>
      </c>
      <c r="D287" s="50">
        <v>0.13480656144100653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0.13391710455361738</v>
      </c>
      <c r="D288" s="58">
        <v>0.13362450531407072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999</v>
      </c>
      <c r="C289" s="39">
        <v>6.1226017563675253E-2</v>
      </c>
      <c r="D289" s="50">
        <v>6.1694067029607759E-2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0.1336019130644498</v>
      </c>
      <c r="D290" s="50">
        <v>0.13332879806737868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0.21861363930042829</v>
      </c>
      <c r="D291" s="50">
        <v>0.21842894209109098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8.0508048318154321E-2</v>
      </c>
      <c r="D292" s="50">
        <v>8.0085954554595856E-2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0.10259997994955769</v>
      </c>
      <c r="D293" s="50">
        <v>0.10255047724138965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1000</v>
      </c>
      <c r="C294" s="39">
        <v>7.6717765780712058E-2</v>
      </c>
      <c r="D294" s="50">
        <v>7.6579399292540068E-2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0.3134700174273285</v>
      </c>
      <c r="D295" s="50">
        <v>0.3134020793446175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1.9777087894153778E-2</v>
      </c>
      <c r="D296" s="50">
        <v>1.9679339470085037E-2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4.59133660503281E-2</v>
      </c>
      <c r="D297" s="50">
        <v>4.5782726060402672E-2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0.11125882969307806</v>
      </c>
      <c r="D298" s="50">
        <v>0.11086483189705705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5.6537789036060861E-2</v>
      </c>
      <c r="D299" s="50">
        <v>5.6390638231681743E-2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0.11383042446514315</v>
      </c>
      <c r="D300" s="50">
        <v>0.1133213869701135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5.381449996650383E-2</v>
      </c>
      <c r="D301" s="50">
        <v>5.3679392074195351E-2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5.5038062806927801E-2</v>
      </c>
      <c r="D302" s="50">
        <v>5.5008704887610164E-2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5.2210705293192272E-2</v>
      </c>
      <c r="D303" s="50">
        <v>5.2081619612173322E-2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6.4288051455308415E-2</v>
      </c>
      <c r="D304" s="50">
        <v>6.4112116533255131E-2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8.872208420812204E-3</v>
      </c>
      <c r="D305" s="50">
        <v>8.8686395535627384E-3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6.8052034779399209E-2</v>
      </c>
      <c r="D306" s="50">
        <v>6.7814455419138511E-2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8.4635879209172038E-2</v>
      </c>
      <c r="D307" s="50">
        <v>8.4389810015662287E-2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0.13364385298351214</v>
      </c>
      <c r="D308" s="50">
        <v>0.13364956782915677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2.2399963974584023E-2</v>
      </c>
      <c r="D309" s="50">
        <v>2.2292222090733636E-2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8.4625018701622146E-2</v>
      </c>
      <c r="D310" s="50">
        <v>8.4393821203446809E-2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1001</v>
      </c>
      <c r="C311" s="39">
        <v>5.637127154090707E-2</v>
      </c>
      <c r="D311" s="50">
        <v>5.6244942019847873E-2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5.4294172743246272E-2</v>
      </c>
      <c r="D312" s="50">
        <v>5.4250788762357186E-2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1002</v>
      </c>
      <c r="C313" s="39">
        <v>5.9622964050969528E-2</v>
      </c>
      <c r="D313" s="50">
        <v>5.9475740730628314E-2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1003</v>
      </c>
      <c r="C314" s="39">
        <v>9.4272183625701653E-2</v>
      </c>
      <c r="D314" s="50">
        <v>9.403940311721623E-2</v>
      </c>
      <c r="E314" s="51">
        <v>1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4.5490396919496523E-2</v>
      </c>
      <c r="D315" s="50">
        <v>4.5268162579873497E-2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4.9287829828374707E-2</v>
      </c>
      <c r="D316" s="50">
        <v>4.918570853133266E-2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3.52733849338389E-2</v>
      </c>
      <c r="D317" s="50">
        <v>3.5273822074042997E-2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9.2545139629569464E-2</v>
      </c>
      <c r="D318" s="50">
        <v>9.2233972867015818E-2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6.1857899851114645E-2</v>
      </c>
      <c r="D319" s="50">
        <v>6.1649122764903648E-2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0.10109747998359504</v>
      </c>
      <c r="D320" s="50">
        <v>0.10082179886831984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7.1066134839722295E-2</v>
      </c>
      <c r="D321" s="50">
        <v>7.0822215831061963E-2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1004</v>
      </c>
      <c r="C322" s="39">
        <v>5.8371269561715206E-2</v>
      </c>
      <c r="D322" s="50">
        <v>5.8374335435625604E-2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5.4088375656389513E-2</v>
      </c>
      <c r="D323" s="50">
        <v>5.3923696376864824E-2</v>
      </c>
      <c r="E323" s="51">
        <v>0</v>
      </c>
      <c r="F323" s="52">
        <v>0</v>
      </c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8" priority="21" stopIfTrue="1" operator="equal">
      <formula>1</formula>
    </cfRule>
  </conditionalFormatting>
  <conditionalFormatting sqref="E5:F323">
    <cfRule type="cellIs" dxfId="7" priority="20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677</v>
      </c>
      <c r="B5" s="49" t="s">
        <v>1005</v>
      </c>
      <c r="C5" s="39">
        <v>3.0059845228123747E-3</v>
      </c>
      <c r="D5" s="50">
        <v>2.9944197894093503E-3</v>
      </c>
    </row>
    <row r="6" spans="1:4" x14ac:dyDescent="0.25">
      <c r="A6" s="48" t="s">
        <v>679</v>
      </c>
      <c r="B6" s="49" t="s">
        <v>1005</v>
      </c>
      <c r="C6" s="39">
        <v>4.4081021595515262E-3</v>
      </c>
      <c r="D6" s="50">
        <v>4.386329995928852E-3</v>
      </c>
    </row>
    <row r="7" spans="1:4" x14ac:dyDescent="0.25">
      <c r="A7" s="48" t="s">
        <v>680</v>
      </c>
      <c r="B7" s="49" t="s">
        <v>1005</v>
      </c>
      <c r="C7" s="39">
        <v>5.3662785870886402E-3</v>
      </c>
      <c r="D7" s="50">
        <v>5.3389370297378027E-3</v>
      </c>
    </row>
    <row r="8" spans="1:4" x14ac:dyDescent="0.25">
      <c r="A8" s="48" t="s">
        <v>681</v>
      </c>
      <c r="B8" s="49" t="s">
        <v>1005</v>
      </c>
      <c r="C8" s="39">
        <v>5.1815423125751653E-3</v>
      </c>
      <c r="D8" s="50">
        <v>5.1567474297657262E-3</v>
      </c>
    </row>
    <row r="9" spans="1:4" x14ac:dyDescent="0.25">
      <c r="A9" s="48" t="s">
        <v>682</v>
      </c>
      <c r="B9" s="49" t="s">
        <v>1006</v>
      </c>
      <c r="C9" s="39">
        <v>2.5235968814762637E-2</v>
      </c>
      <c r="D9" s="50">
        <v>2.515180612856267E-2</v>
      </c>
    </row>
    <row r="10" spans="1:4" x14ac:dyDescent="0.25">
      <c r="A10" s="48" t="s">
        <v>684</v>
      </c>
      <c r="B10" s="49" t="s">
        <v>1007</v>
      </c>
      <c r="C10" s="39">
        <v>1.6138835536830484E-2</v>
      </c>
      <c r="D10" s="50">
        <v>1.6113065690628991E-2</v>
      </c>
    </row>
    <row r="11" spans="1:4" x14ac:dyDescent="0.25">
      <c r="A11" s="48" t="s">
        <v>686</v>
      </c>
      <c r="B11" s="49" t="s">
        <v>1008</v>
      </c>
      <c r="C11" s="39">
        <v>7.0022672842581148E-3</v>
      </c>
      <c r="D11" s="50">
        <v>6.9970327165632534E-3</v>
      </c>
    </row>
    <row r="12" spans="1:4" ht="14.25" customHeight="1" x14ac:dyDescent="0.25">
      <c r="A12" s="48" t="s">
        <v>688</v>
      </c>
      <c r="B12" s="49" t="s">
        <v>1009</v>
      </c>
      <c r="C12" s="39">
        <v>8.6771390560298912E-3</v>
      </c>
      <c r="D12" s="50">
        <v>8.633685055644557E-3</v>
      </c>
    </row>
    <row r="13" spans="1:4" x14ac:dyDescent="0.25">
      <c r="A13" s="48" t="s">
        <v>690</v>
      </c>
      <c r="B13" s="49" t="s">
        <v>1010</v>
      </c>
      <c r="C13" s="39">
        <v>2.0057859629497993E-3</v>
      </c>
      <c r="D13" s="50">
        <v>1.9957318346598548E-3</v>
      </c>
    </row>
    <row r="14" spans="1:4" x14ac:dyDescent="0.25">
      <c r="A14" s="48" t="s">
        <v>692</v>
      </c>
      <c r="B14" s="49" t="s">
        <v>1010</v>
      </c>
      <c r="C14" s="39">
        <v>3.6173128884754145E-3</v>
      </c>
      <c r="D14" s="50">
        <v>3.5996447674273326E-3</v>
      </c>
    </row>
    <row r="15" spans="1:4" x14ac:dyDescent="0.25">
      <c r="A15" s="48" t="s">
        <v>693</v>
      </c>
      <c r="B15" s="49" t="s">
        <v>1010</v>
      </c>
      <c r="C15" s="39">
        <v>5.262312572071594E-3</v>
      </c>
      <c r="D15" s="50">
        <v>5.2360130886789022E-3</v>
      </c>
    </row>
    <row r="16" spans="1:4" x14ac:dyDescent="0.25">
      <c r="A16" s="48" t="s">
        <v>694</v>
      </c>
      <c r="B16" s="49" t="s">
        <v>1010</v>
      </c>
      <c r="C16" s="39">
        <v>5.2274027478684988E-3</v>
      </c>
      <c r="D16" s="50">
        <v>5.2024531739325525E-3</v>
      </c>
    </row>
    <row r="17" spans="1:4" x14ac:dyDescent="0.25">
      <c r="A17" s="48" t="s">
        <v>695</v>
      </c>
      <c r="B17" s="49" t="s">
        <v>1011</v>
      </c>
      <c r="C17" s="39">
        <v>5.4761679347147076E-2</v>
      </c>
      <c r="D17" s="50">
        <v>5.4576223465477955E-2</v>
      </c>
    </row>
    <row r="18" spans="1:4" x14ac:dyDescent="0.25">
      <c r="A18" s="48" t="s">
        <v>697</v>
      </c>
      <c r="B18" s="49" t="s">
        <v>1012</v>
      </c>
      <c r="C18" s="39">
        <v>5.6477617893485446E-2</v>
      </c>
      <c r="D18" s="50">
        <v>5.6341534092749529E-2</v>
      </c>
    </row>
    <row r="19" spans="1:4" x14ac:dyDescent="0.25">
      <c r="A19" s="48" t="s">
        <v>699</v>
      </c>
      <c r="B19" s="49" t="s">
        <v>1013</v>
      </c>
      <c r="C19" s="39">
        <v>5.5339997145725503E-2</v>
      </c>
      <c r="D19" s="50">
        <v>5.5201522493710457E-2</v>
      </c>
    </row>
    <row r="20" spans="1:4" x14ac:dyDescent="0.25">
      <c r="A20" s="48" t="s">
        <v>701</v>
      </c>
      <c r="B20" s="49" t="s">
        <v>1014</v>
      </c>
      <c r="C20" s="39">
        <v>2.3846675869694769E-2</v>
      </c>
      <c r="D20" s="50">
        <v>2.3678550043025024E-2</v>
      </c>
    </row>
    <row r="21" spans="1:4" x14ac:dyDescent="0.25">
      <c r="A21" s="48" t="s">
        <v>703</v>
      </c>
      <c r="B21" s="53" t="s">
        <v>1014</v>
      </c>
      <c r="C21" s="39">
        <v>4.4363364548642523E-2</v>
      </c>
      <c r="D21" s="50">
        <v>4.3917490272034419E-2</v>
      </c>
    </row>
    <row r="22" spans="1:4" x14ac:dyDescent="0.25">
      <c r="A22" s="48" t="s">
        <v>704</v>
      </c>
      <c r="B22" s="49" t="s">
        <v>1014</v>
      </c>
      <c r="C22" s="39">
        <v>4.4399528067805345E-2</v>
      </c>
      <c r="D22" s="50">
        <v>4.4390645568888387E-2</v>
      </c>
    </row>
    <row r="23" spans="1:4" x14ac:dyDescent="0.25">
      <c r="A23" s="48" t="s">
        <v>705</v>
      </c>
      <c r="B23" s="49" t="s">
        <v>1015</v>
      </c>
      <c r="C23" s="39">
        <v>5.4958404411566901E-2</v>
      </c>
      <c r="D23" s="50">
        <v>5.4821370873251542E-2</v>
      </c>
    </row>
    <row r="24" spans="1:4" x14ac:dyDescent="0.25">
      <c r="A24" s="48" t="s">
        <v>707</v>
      </c>
      <c r="B24" s="49" t="s">
        <v>1016</v>
      </c>
      <c r="C24" s="39">
        <v>0.12271196653268027</v>
      </c>
      <c r="D24" s="50">
        <v>0.12219740321993694</v>
      </c>
    </row>
    <row r="25" spans="1:4" x14ac:dyDescent="0.25">
      <c r="A25" s="48" t="s">
        <v>709</v>
      </c>
      <c r="B25" s="49" t="s">
        <v>1017</v>
      </c>
      <c r="C25" s="39">
        <v>5.9120919903690367E-2</v>
      </c>
      <c r="D25" s="50">
        <v>5.897141133931269E-2</v>
      </c>
    </row>
    <row r="26" spans="1:4" x14ac:dyDescent="0.25">
      <c r="A26" s="48" t="s">
        <v>711</v>
      </c>
      <c r="B26" s="49" t="s">
        <v>1018</v>
      </c>
      <c r="C26" s="39">
        <v>8.8836463093504583E-2</v>
      </c>
      <c r="D26" s="50">
        <v>8.8541168624348479E-2</v>
      </c>
    </row>
    <row r="27" spans="1:4" x14ac:dyDescent="0.25">
      <c r="A27" s="48" t="s">
        <v>713</v>
      </c>
      <c r="B27" s="49" t="s">
        <v>1019</v>
      </c>
      <c r="C27" s="39">
        <v>5.6555665385681839E-2</v>
      </c>
      <c r="D27" s="50">
        <v>5.6425755782373632E-2</v>
      </c>
    </row>
    <row r="28" spans="1:4" x14ac:dyDescent="0.25">
      <c r="A28" s="48" t="s">
        <v>715</v>
      </c>
      <c r="B28" s="49" t="s">
        <v>1020</v>
      </c>
      <c r="C28" s="39">
        <v>5.8798459740944581E-2</v>
      </c>
      <c r="D28" s="50">
        <v>5.8649708955598609E-2</v>
      </c>
    </row>
    <row r="29" spans="1:4" x14ac:dyDescent="0.25">
      <c r="A29" s="48" t="s">
        <v>717</v>
      </c>
      <c r="B29" s="49" t="s">
        <v>1021</v>
      </c>
      <c r="C29" s="39">
        <v>8.4924655765428445E-2</v>
      </c>
      <c r="D29" s="50">
        <v>8.4555101182949483E-2</v>
      </c>
    </row>
    <row r="30" spans="1:4" x14ac:dyDescent="0.25">
      <c r="A30" s="48" t="s">
        <v>719</v>
      </c>
      <c r="B30" s="49" t="s">
        <v>1022</v>
      </c>
      <c r="C30" s="39">
        <v>6.013397028752767E-2</v>
      </c>
      <c r="D30" s="50">
        <v>5.9986619151162032E-2</v>
      </c>
    </row>
    <row r="31" spans="1:4" x14ac:dyDescent="0.25">
      <c r="A31" s="48" t="s">
        <v>721</v>
      </c>
      <c r="B31" s="49" t="s">
        <v>1023</v>
      </c>
      <c r="C31" s="39">
        <v>5.6555665385681839E-2</v>
      </c>
      <c r="D31" s="50">
        <v>5.6425755782373632E-2</v>
      </c>
    </row>
    <row r="32" spans="1:4" x14ac:dyDescent="0.25">
      <c r="A32" s="48" t="s">
        <v>723</v>
      </c>
      <c r="B32" s="49" t="s">
        <v>1024</v>
      </c>
      <c r="C32" s="39">
        <v>6.7323208772552018E-2</v>
      </c>
      <c r="D32" s="50">
        <v>6.7142273611144498E-2</v>
      </c>
    </row>
    <row r="33" spans="1:4" x14ac:dyDescent="0.25">
      <c r="A33" s="48" t="s">
        <v>725</v>
      </c>
      <c r="B33" s="49" t="s">
        <v>1025</v>
      </c>
      <c r="C33" s="39">
        <v>5.3221628980697155E-2</v>
      </c>
      <c r="D33" s="50">
        <v>5.3063044368296605E-2</v>
      </c>
    </row>
    <row r="34" spans="1:4" x14ac:dyDescent="0.25">
      <c r="A34" s="48" t="s">
        <v>727</v>
      </c>
      <c r="B34" s="49" t="s">
        <v>1026</v>
      </c>
      <c r="C34" s="39">
        <v>4.7999320425552647E-2</v>
      </c>
      <c r="D34" s="50">
        <v>4.7864639002509229E-2</v>
      </c>
    </row>
    <row r="35" spans="1:4" x14ac:dyDescent="0.25">
      <c r="A35" s="48" t="s">
        <v>729</v>
      </c>
      <c r="B35" s="49" t="s">
        <v>1027</v>
      </c>
      <c r="C35" s="39">
        <v>5.2524670496411158E-2</v>
      </c>
      <c r="D35" s="50">
        <v>5.2393634697738042E-2</v>
      </c>
    </row>
    <row r="36" spans="1:4" x14ac:dyDescent="0.25">
      <c r="A36" s="48" t="s">
        <v>731</v>
      </c>
      <c r="B36" s="49" t="s">
        <v>1028</v>
      </c>
      <c r="C36" s="39">
        <v>6.6131720095493896E-2</v>
      </c>
      <c r="D36" s="50">
        <v>6.6011799574211633E-2</v>
      </c>
    </row>
    <row r="37" spans="1:4" x14ac:dyDescent="0.25">
      <c r="A37" s="48" t="s">
        <v>733</v>
      </c>
      <c r="B37" s="49" t="s">
        <v>1029</v>
      </c>
      <c r="C37" s="39">
        <v>0.1130758150639059</v>
      </c>
      <c r="D37" s="50">
        <v>0.11266588811562497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941</v>
      </c>
      <c r="C5" s="64">
        <v>0.12709352386154754</v>
      </c>
      <c r="D5" s="40">
        <v>0.12675818050975179</v>
      </c>
    </row>
    <row r="6" spans="1:4" x14ac:dyDescent="0.25">
      <c r="A6" s="48" t="s">
        <v>736</v>
      </c>
      <c r="B6" s="49" t="s">
        <v>940</v>
      </c>
      <c r="C6" s="39">
        <v>0.14637455252756848</v>
      </c>
      <c r="D6" s="45">
        <v>0.14588431423532655</v>
      </c>
    </row>
    <row r="7" spans="1:4" x14ac:dyDescent="0.25">
      <c r="A7" s="48" t="s">
        <v>737</v>
      </c>
      <c r="B7" s="49" t="s">
        <v>61</v>
      </c>
      <c r="C7" s="39">
        <v>7.7444878936449177E-2</v>
      </c>
      <c r="D7" s="50">
        <v>7.7209799975223592E-2</v>
      </c>
    </row>
    <row r="8" spans="1:4" x14ac:dyDescent="0.25">
      <c r="A8" s="48" t="s">
        <v>738</v>
      </c>
      <c r="B8" s="49" t="s">
        <v>69</v>
      </c>
      <c r="C8" s="39">
        <v>0.12871205216441609</v>
      </c>
      <c r="D8" s="50">
        <v>0.12829466622884006</v>
      </c>
    </row>
    <row r="9" spans="1:4" x14ac:dyDescent="0.25">
      <c r="A9" s="48" t="s">
        <v>739</v>
      </c>
      <c r="B9" s="49" t="s">
        <v>939</v>
      </c>
      <c r="C9" s="39">
        <v>0.13089844224829458</v>
      </c>
      <c r="D9" s="50">
        <v>0.13024006932682697</v>
      </c>
    </row>
    <row r="10" spans="1:4" x14ac:dyDescent="0.25">
      <c r="A10" s="48" t="s">
        <v>740</v>
      </c>
      <c r="B10" s="49" t="s">
        <v>943</v>
      </c>
      <c r="C10" s="39">
        <v>6.3557209545887089E-2</v>
      </c>
      <c r="D10" s="50">
        <v>6.3398412956445188E-2</v>
      </c>
    </row>
    <row r="11" spans="1:4" x14ac:dyDescent="0.25">
      <c r="A11" s="48" t="s">
        <v>741</v>
      </c>
      <c r="B11" s="49" t="s">
        <v>946</v>
      </c>
      <c r="C11" s="39">
        <v>9.5147932241327435E-2</v>
      </c>
      <c r="D11" s="50">
        <v>9.4832930227967308E-2</v>
      </c>
    </row>
    <row r="12" spans="1:4" x14ac:dyDescent="0.25">
      <c r="A12" s="48" t="s">
        <v>742</v>
      </c>
      <c r="B12" s="49" t="s">
        <v>945</v>
      </c>
      <c r="C12" s="39">
        <v>7.2268765729979395E-2</v>
      </c>
      <c r="D12" s="50">
        <v>7.2083420387285074E-2</v>
      </c>
    </row>
    <row r="13" spans="1:4" x14ac:dyDescent="0.25">
      <c r="A13" s="48" t="s">
        <v>743</v>
      </c>
      <c r="B13" s="49" t="s">
        <v>953</v>
      </c>
      <c r="C13" s="39">
        <v>8.0052424251981835E-2</v>
      </c>
      <c r="D13" s="50">
        <v>7.9847333535172149E-2</v>
      </c>
    </row>
    <row r="14" spans="1:4" x14ac:dyDescent="0.25">
      <c r="A14" s="48" t="s">
        <v>744</v>
      </c>
      <c r="B14" s="49" t="s">
        <v>171</v>
      </c>
      <c r="C14" s="39">
        <v>0.14095569480002809</v>
      </c>
      <c r="D14" s="50">
        <v>0.14041242205742102</v>
      </c>
    </row>
    <row r="15" spans="1:4" x14ac:dyDescent="0.25">
      <c r="A15" s="48" t="s">
        <v>745</v>
      </c>
      <c r="B15" s="49" t="s">
        <v>990</v>
      </c>
      <c r="C15" s="39">
        <v>0.10187770889661336</v>
      </c>
      <c r="D15" s="50">
        <v>0.10155102750019072</v>
      </c>
    </row>
    <row r="16" spans="1:4" x14ac:dyDescent="0.25">
      <c r="A16" s="48" t="s">
        <v>746</v>
      </c>
      <c r="B16" s="49" t="s">
        <v>954</v>
      </c>
      <c r="C16" s="39">
        <v>6.0123674989143977E-2</v>
      </c>
      <c r="D16" s="50">
        <v>5.9948138595062136E-2</v>
      </c>
    </row>
    <row r="17" spans="1:4" x14ac:dyDescent="0.25">
      <c r="A17" s="48" t="s">
        <v>747</v>
      </c>
      <c r="B17" s="49" t="s">
        <v>165</v>
      </c>
      <c r="C17" s="39">
        <v>0.12679025356978485</v>
      </c>
      <c r="D17" s="50">
        <v>0.12643872771509806</v>
      </c>
    </row>
    <row r="18" spans="1:4" x14ac:dyDescent="0.25">
      <c r="A18" s="48" t="s">
        <v>748</v>
      </c>
      <c r="B18" s="49" t="s">
        <v>956</v>
      </c>
      <c r="C18" s="39">
        <v>8.1235479570320998E-2</v>
      </c>
      <c r="D18" s="50">
        <v>8.0954022128865766E-2</v>
      </c>
    </row>
    <row r="19" spans="1:4" x14ac:dyDescent="0.25">
      <c r="A19" s="48" t="s">
        <v>749</v>
      </c>
      <c r="B19" s="49" t="s">
        <v>155</v>
      </c>
      <c r="C19" s="39">
        <v>0.10532854053121163</v>
      </c>
      <c r="D19" s="50">
        <v>0.10515735120247433</v>
      </c>
    </row>
    <row r="20" spans="1:4" x14ac:dyDescent="0.25">
      <c r="A20" s="48" t="s">
        <v>750</v>
      </c>
      <c r="B20" s="49" t="s">
        <v>205</v>
      </c>
      <c r="C20" s="39">
        <v>6.7123857193092079E-2</v>
      </c>
      <c r="D20" s="50">
        <v>6.6822241619059905E-2</v>
      </c>
    </row>
    <row r="21" spans="1:4" x14ac:dyDescent="0.25">
      <c r="A21" s="48" t="s">
        <v>751</v>
      </c>
      <c r="B21" s="49" t="s">
        <v>233</v>
      </c>
      <c r="C21" s="39">
        <v>6.0078113536101138E-2</v>
      </c>
      <c r="D21" s="50">
        <v>6.0081523248969967E-2</v>
      </c>
    </row>
    <row r="22" spans="1:4" x14ac:dyDescent="0.25">
      <c r="A22" s="48" t="s">
        <v>752</v>
      </c>
      <c r="B22" s="49" t="s">
        <v>627</v>
      </c>
      <c r="C22" s="39">
        <v>0.11125882969307806</v>
      </c>
      <c r="D22" s="50">
        <v>0.11086483189705705</v>
      </c>
    </row>
    <row r="23" spans="1:4" x14ac:dyDescent="0.25">
      <c r="A23" s="48" t="s">
        <v>753</v>
      </c>
      <c r="B23" s="49" t="s">
        <v>231</v>
      </c>
      <c r="C23" s="39">
        <v>6.5424031400320576E-2</v>
      </c>
      <c r="D23" s="50">
        <v>6.5429569304978591E-2</v>
      </c>
    </row>
    <row r="24" spans="1:4" x14ac:dyDescent="0.25">
      <c r="A24" s="48" t="s">
        <v>754</v>
      </c>
      <c r="B24" s="49" t="s">
        <v>243</v>
      </c>
      <c r="C24" s="39">
        <v>0.25587430323564508</v>
      </c>
      <c r="D24" s="50">
        <v>0.25517377023178506</v>
      </c>
    </row>
    <row r="25" spans="1:4" x14ac:dyDescent="0.25">
      <c r="A25" s="48" t="s">
        <v>755</v>
      </c>
      <c r="B25" s="49" t="s">
        <v>245</v>
      </c>
      <c r="C25" s="39">
        <v>0.2575461652727199</v>
      </c>
      <c r="D25" s="50">
        <v>0.25675218697650426</v>
      </c>
    </row>
    <row r="26" spans="1:4" x14ac:dyDescent="0.25">
      <c r="A26" s="48" t="s">
        <v>756</v>
      </c>
      <c r="B26" s="49" t="s">
        <v>213</v>
      </c>
      <c r="C26" s="39">
        <v>0.22600311615632024</v>
      </c>
      <c r="D26" s="50">
        <v>0.22541910610550417</v>
      </c>
    </row>
    <row r="27" spans="1:4" x14ac:dyDescent="0.25">
      <c r="A27" s="48" t="s">
        <v>757</v>
      </c>
      <c r="B27" s="49" t="s">
        <v>977</v>
      </c>
      <c r="C27" s="39">
        <v>0.11888697912151534</v>
      </c>
      <c r="D27" s="50">
        <v>0.11853829838581637</v>
      </c>
    </row>
    <row r="28" spans="1:4" x14ac:dyDescent="0.25">
      <c r="A28" s="48" t="s">
        <v>758</v>
      </c>
      <c r="B28" s="49" t="s">
        <v>267</v>
      </c>
      <c r="C28" s="39">
        <v>5.8555105423022377E-2</v>
      </c>
      <c r="D28" s="50">
        <v>5.8396681444204131E-2</v>
      </c>
    </row>
    <row r="29" spans="1:4" x14ac:dyDescent="0.25">
      <c r="A29" s="48" t="s">
        <v>759</v>
      </c>
      <c r="B29" s="49" t="s">
        <v>259</v>
      </c>
      <c r="C29" s="39">
        <v>0.10219175375288404</v>
      </c>
      <c r="D29" s="50">
        <v>0.10179539402589267</v>
      </c>
    </row>
    <row r="30" spans="1:4" x14ac:dyDescent="0.25">
      <c r="A30" s="48" t="s">
        <v>760</v>
      </c>
      <c r="B30" s="49" t="s">
        <v>957</v>
      </c>
      <c r="C30" s="39">
        <v>6.3928289329692023E-2</v>
      </c>
      <c r="D30" s="50">
        <v>6.3740588616616148E-2</v>
      </c>
    </row>
    <row r="31" spans="1:4" x14ac:dyDescent="0.25">
      <c r="A31" s="48" t="s">
        <v>761</v>
      </c>
      <c r="B31" s="49" t="s">
        <v>972</v>
      </c>
      <c r="C31" s="39">
        <v>7.4981325098794585E-2</v>
      </c>
      <c r="D31" s="50">
        <v>7.4772789231500603E-2</v>
      </c>
    </row>
    <row r="32" spans="1:4" x14ac:dyDescent="0.25">
      <c r="A32" s="48" t="s">
        <v>762</v>
      </c>
      <c r="B32" s="49" t="s">
        <v>958</v>
      </c>
      <c r="C32" s="39">
        <v>0.13944550653777568</v>
      </c>
      <c r="D32" s="50">
        <v>0.13897719215996618</v>
      </c>
    </row>
    <row r="33" spans="1:4" x14ac:dyDescent="0.25">
      <c r="A33" s="48" t="s">
        <v>763</v>
      </c>
      <c r="B33" s="49" t="s">
        <v>291</v>
      </c>
      <c r="C33" s="39">
        <v>5.700144465327333E-2</v>
      </c>
      <c r="D33" s="50">
        <v>5.6824477703255716E-2</v>
      </c>
    </row>
    <row r="34" spans="1:4" x14ac:dyDescent="0.25">
      <c r="A34" s="48" t="s">
        <v>764</v>
      </c>
      <c r="B34" s="49" t="s">
        <v>247</v>
      </c>
      <c r="C34" s="39">
        <v>0.2580633651175655</v>
      </c>
      <c r="D34" s="50">
        <v>0.2572718922515343</v>
      </c>
    </row>
    <row r="35" spans="1:4" x14ac:dyDescent="0.25">
      <c r="A35" s="48" t="s">
        <v>765</v>
      </c>
      <c r="B35" s="49" t="s">
        <v>970</v>
      </c>
      <c r="C35" s="39">
        <v>9.1516518787694456E-2</v>
      </c>
      <c r="D35" s="50">
        <v>9.1306835430065209E-2</v>
      </c>
    </row>
    <row r="36" spans="1:4" x14ac:dyDescent="0.25">
      <c r="A36" s="48" t="s">
        <v>766</v>
      </c>
      <c r="B36" s="49" t="s">
        <v>633</v>
      </c>
      <c r="C36" s="39">
        <v>5.381449996650383E-2</v>
      </c>
      <c r="D36" s="50">
        <v>5.3679392074195351E-2</v>
      </c>
    </row>
    <row r="37" spans="1:4" x14ac:dyDescent="0.25">
      <c r="A37" s="48" t="s">
        <v>767</v>
      </c>
      <c r="B37" s="49" t="s">
        <v>971</v>
      </c>
      <c r="C37" s="39">
        <v>6.685399502758449E-2</v>
      </c>
      <c r="D37" s="50">
        <v>6.6684410931323504E-2</v>
      </c>
    </row>
    <row r="38" spans="1:4" x14ac:dyDescent="0.25">
      <c r="A38" s="48" t="s">
        <v>768</v>
      </c>
      <c r="B38" s="49" t="s">
        <v>985</v>
      </c>
      <c r="C38" s="39">
        <v>6.6277071215262329E-2</v>
      </c>
      <c r="D38" s="50">
        <v>6.61696010647288E-2</v>
      </c>
    </row>
    <row r="39" spans="1:4" x14ac:dyDescent="0.25">
      <c r="A39" s="48" t="s">
        <v>769</v>
      </c>
      <c r="B39" s="49" t="s">
        <v>637</v>
      </c>
      <c r="C39" s="39">
        <v>5.2210705293192272E-2</v>
      </c>
      <c r="D39" s="50">
        <v>5.2081619612173322E-2</v>
      </c>
    </row>
    <row r="40" spans="1:4" x14ac:dyDescent="0.25">
      <c r="A40" s="48" t="s">
        <v>770</v>
      </c>
      <c r="B40" s="49" t="s">
        <v>349</v>
      </c>
      <c r="C40" s="39">
        <v>7.4746588134393679E-2</v>
      </c>
      <c r="D40" s="50">
        <v>7.4749976663491424E-2</v>
      </c>
    </row>
    <row r="41" spans="1:4" x14ac:dyDescent="0.25">
      <c r="A41" s="48" t="s">
        <v>771</v>
      </c>
      <c r="B41" s="49" t="s">
        <v>989</v>
      </c>
      <c r="C41" s="39">
        <v>7.1684937318898967E-2</v>
      </c>
      <c r="D41" s="50">
        <v>7.1623109361301535E-2</v>
      </c>
    </row>
    <row r="42" spans="1:4" x14ac:dyDescent="0.25">
      <c r="A42" s="48" t="s">
        <v>772</v>
      </c>
      <c r="B42" s="49" t="s">
        <v>359</v>
      </c>
      <c r="C42" s="39">
        <v>6.411406246701945E-2</v>
      </c>
      <c r="D42" s="50">
        <v>6.4521559346634921E-2</v>
      </c>
    </row>
    <row r="43" spans="1:4" x14ac:dyDescent="0.25">
      <c r="A43" s="48" t="s">
        <v>773</v>
      </c>
      <c r="B43" s="49" t="s">
        <v>978</v>
      </c>
      <c r="C43" s="39">
        <v>0.16520175435546147</v>
      </c>
      <c r="D43" s="50">
        <v>0.16494685990311206</v>
      </c>
    </row>
    <row r="44" spans="1:4" x14ac:dyDescent="0.25">
      <c r="A44" s="48" t="s">
        <v>774</v>
      </c>
      <c r="B44" s="49" t="s">
        <v>229</v>
      </c>
      <c r="C44" s="39">
        <v>6.2792770441322698E-2</v>
      </c>
      <c r="D44" s="50">
        <v>6.2588829957816811E-2</v>
      </c>
    </row>
    <row r="45" spans="1:4" x14ac:dyDescent="0.25">
      <c r="A45" s="48" t="s">
        <v>775</v>
      </c>
      <c r="B45" s="49" t="s">
        <v>980</v>
      </c>
      <c r="C45" s="39">
        <v>8.8070302157983615E-2</v>
      </c>
      <c r="D45" s="50">
        <v>8.7886358438302475E-2</v>
      </c>
    </row>
    <row r="46" spans="1:4" x14ac:dyDescent="0.25">
      <c r="A46" s="48" t="s">
        <v>776</v>
      </c>
      <c r="B46" s="49" t="s">
        <v>391</v>
      </c>
      <c r="C46" s="39">
        <v>0.12600217745051762</v>
      </c>
      <c r="D46" s="50">
        <v>0.12580475897848056</v>
      </c>
    </row>
    <row r="47" spans="1:4" x14ac:dyDescent="0.25">
      <c r="A47" s="48" t="s">
        <v>777</v>
      </c>
      <c r="B47" s="49" t="s">
        <v>973</v>
      </c>
      <c r="C47" s="39">
        <v>0.10721685944114784</v>
      </c>
      <c r="D47" s="50">
        <v>0.10687913415735829</v>
      </c>
    </row>
    <row r="48" spans="1:4" x14ac:dyDescent="0.25">
      <c r="A48" s="48" t="s">
        <v>778</v>
      </c>
      <c r="B48" s="49" t="s">
        <v>981</v>
      </c>
      <c r="C48" s="39">
        <v>5.734406883685432E-2</v>
      </c>
      <c r="D48" s="50">
        <v>5.7264896417417839E-2</v>
      </c>
    </row>
    <row r="49" spans="1:4" x14ac:dyDescent="0.25">
      <c r="A49" s="48" t="s">
        <v>779</v>
      </c>
      <c r="B49" s="49" t="s">
        <v>399</v>
      </c>
      <c r="C49" s="39">
        <v>0.13773111177240147</v>
      </c>
      <c r="D49" s="50">
        <v>0.13735513401442265</v>
      </c>
    </row>
    <row r="50" spans="1:4" x14ac:dyDescent="0.25">
      <c r="A50" s="48" t="s">
        <v>780</v>
      </c>
      <c r="B50" s="49" t="s">
        <v>982</v>
      </c>
      <c r="C50" s="39">
        <v>7.6251586472493776E-2</v>
      </c>
      <c r="D50" s="50">
        <v>7.6146125229195755E-2</v>
      </c>
    </row>
    <row r="51" spans="1:4" x14ac:dyDescent="0.25">
      <c r="A51" s="48" t="s">
        <v>781</v>
      </c>
      <c r="B51" s="49" t="s">
        <v>269</v>
      </c>
      <c r="C51" s="39">
        <v>9.8431799815140511E-2</v>
      </c>
      <c r="D51" s="50">
        <v>9.8156638100153001E-2</v>
      </c>
    </row>
    <row r="52" spans="1:4" x14ac:dyDescent="0.25">
      <c r="A52" s="48" t="s">
        <v>782</v>
      </c>
      <c r="B52" s="49" t="s">
        <v>175</v>
      </c>
      <c r="C52" s="39">
        <v>0.19083432439226561</v>
      </c>
      <c r="D52" s="50">
        <v>0.19079818902863557</v>
      </c>
    </row>
    <row r="53" spans="1:4" x14ac:dyDescent="0.25">
      <c r="A53" s="48" t="s">
        <v>783</v>
      </c>
      <c r="B53" s="49" t="s">
        <v>948</v>
      </c>
      <c r="C53" s="39">
        <v>6.7815920517706102E-2</v>
      </c>
      <c r="D53" s="50">
        <v>6.7648895863564235E-2</v>
      </c>
    </row>
    <row r="54" spans="1:4" x14ac:dyDescent="0.25">
      <c r="A54" s="48" t="s">
        <v>784</v>
      </c>
      <c r="B54" s="49" t="s">
        <v>415</v>
      </c>
      <c r="C54" s="39">
        <v>0.13640964021737226</v>
      </c>
      <c r="D54" s="50">
        <v>0.13606202475302545</v>
      </c>
    </row>
    <row r="55" spans="1:4" x14ac:dyDescent="0.25">
      <c r="A55" s="48" t="s">
        <v>785</v>
      </c>
      <c r="B55" s="49" t="s">
        <v>950</v>
      </c>
      <c r="C55" s="39">
        <v>0.13354645016515071</v>
      </c>
      <c r="D55" s="50">
        <v>0.1332249138734648</v>
      </c>
    </row>
    <row r="56" spans="1:4" x14ac:dyDescent="0.25">
      <c r="A56" s="48" t="s">
        <v>786</v>
      </c>
      <c r="B56" s="49" t="s">
        <v>437</v>
      </c>
      <c r="C56" s="39">
        <v>9.0518990455665652E-2</v>
      </c>
      <c r="D56" s="50">
        <v>9.0196244658374031E-2</v>
      </c>
    </row>
    <row r="57" spans="1:4" x14ac:dyDescent="0.25">
      <c r="A57" s="48" t="s">
        <v>787</v>
      </c>
      <c r="B57" s="49" t="s">
        <v>561</v>
      </c>
      <c r="C57" s="39">
        <v>0.13600542819218592</v>
      </c>
      <c r="D57" s="50">
        <v>0.13557794379263846</v>
      </c>
    </row>
    <row r="58" spans="1:4" x14ac:dyDescent="0.25">
      <c r="A58" s="48" t="s">
        <v>788</v>
      </c>
      <c r="B58" s="49" t="s">
        <v>611</v>
      </c>
      <c r="C58" s="39">
        <v>0.1336019130644498</v>
      </c>
      <c r="D58" s="50">
        <v>0.13332879806737868</v>
      </c>
    </row>
    <row r="59" spans="1:4" x14ac:dyDescent="0.25">
      <c r="A59" s="48" t="s">
        <v>789</v>
      </c>
      <c r="B59" s="49" t="s">
        <v>457</v>
      </c>
      <c r="C59" s="39">
        <v>8.088661100881514E-2</v>
      </c>
      <c r="D59" s="50">
        <v>8.0795457546811694E-2</v>
      </c>
    </row>
    <row r="60" spans="1:4" x14ac:dyDescent="0.25">
      <c r="A60" s="48" t="s">
        <v>790</v>
      </c>
      <c r="B60" s="49" t="s">
        <v>983</v>
      </c>
      <c r="C60" s="39">
        <v>7.3029200437449343E-2</v>
      </c>
      <c r="D60" s="50">
        <v>7.2925948927584569E-2</v>
      </c>
    </row>
    <row r="61" spans="1:4" x14ac:dyDescent="0.25">
      <c r="A61" s="48" t="s">
        <v>791</v>
      </c>
      <c r="B61" s="49" t="s">
        <v>975</v>
      </c>
      <c r="C61" s="39">
        <v>8.5238455255261539E-2</v>
      </c>
      <c r="D61" s="50">
        <v>8.5000420242523134E-2</v>
      </c>
    </row>
    <row r="62" spans="1:4" x14ac:dyDescent="0.25">
      <c r="A62" s="48" t="s">
        <v>792</v>
      </c>
      <c r="B62" s="49" t="s">
        <v>65</v>
      </c>
      <c r="C62" s="39">
        <v>0.1385833720553252</v>
      </c>
      <c r="D62" s="50">
        <v>0.13849694466503348</v>
      </c>
    </row>
    <row r="63" spans="1:4" x14ac:dyDescent="0.25">
      <c r="A63" s="48" t="s">
        <v>793</v>
      </c>
      <c r="B63" s="49" t="s">
        <v>469</v>
      </c>
      <c r="C63" s="39">
        <v>7.1381253287007618E-2</v>
      </c>
      <c r="D63" s="50">
        <v>7.1373268996105729E-2</v>
      </c>
    </row>
    <row r="64" spans="1:4" x14ac:dyDescent="0.25">
      <c r="A64" s="48" t="s">
        <v>794</v>
      </c>
      <c r="B64" s="49" t="s">
        <v>121</v>
      </c>
      <c r="C64" s="39">
        <v>0.22673847120146567</v>
      </c>
      <c r="D64" s="50">
        <v>0.22615881833260976</v>
      </c>
    </row>
    <row r="65" spans="1:4" x14ac:dyDescent="0.25">
      <c r="A65" s="48" t="s">
        <v>795</v>
      </c>
      <c r="B65" s="49" t="s">
        <v>996</v>
      </c>
      <c r="C65" s="39">
        <v>7.2725261020769039E-2</v>
      </c>
      <c r="D65" s="50">
        <v>7.2812589741580988E-2</v>
      </c>
    </row>
    <row r="66" spans="1:4" x14ac:dyDescent="0.25">
      <c r="A66" s="48" t="s">
        <v>796</v>
      </c>
      <c r="B66" s="49" t="s">
        <v>944</v>
      </c>
      <c r="C66" s="39">
        <v>8.0050718438320095E-2</v>
      </c>
      <c r="D66" s="50">
        <v>8.0262787600607913E-2</v>
      </c>
    </row>
    <row r="67" spans="1:4" x14ac:dyDescent="0.25">
      <c r="A67" s="48" t="s">
        <v>797</v>
      </c>
      <c r="B67" s="49" t="s">
        <v>567</v>
      </c>
      <c r="C67" s="39">
        <v>7.497193381922701E-2</v>
      </c>
      <c r="D67" s="50">
        <v>7.4782263368547985E-2</v>
      </c>
    </row>
    <row r="68" spans="1:4" x14ac:dyDescent="0.25">
      <c r="A68" s="48" t="s">
        <v>798</v>
      </c>
      <c r="B68" s="49" t="s">
        <v>477</v>
      </c>
      <c r="C68" s="39">
        <v>8.6598105903659739E-2</v>
      </c>
      <c r="D68" s="50">
        <v>8.6390258620139201E-2</v>
      </c>
    </row>
    <row r="69" spans="1:4" x14ac:dyDescent="0.25">
      <c r="A69" s="48" t="s">
        <v>799</v>
      </c>
      <c r="B69" s="49" t="s">
        <v>987</v>
      </c>
      <c r="C69" s="39">
        <v>6.6791385837011469E-2</v>
      </c>
      <c r="D69" s="50">
        <v>6.6705045405338934E-2</v>
      </c>
    </row>
    <row r="70" spans="1:4" x14ac:dyDescent="0.25">
      <c r="A70" s="48" t="s">
        <v>800</v>
      </c>
      <c r="B70" s="49" t="s">
        <v>487</v>
      </c>
      <c r="C70" s="39">
        <v>7.4054535683275136E-2</v>
      </c>
      <c r="D70" s="50">
        <v>7.3836620825428259E-2</v>
      </c>
    </row>
    <row r="71" spans="1:4" x14ac:dyDescent="0.25">
      <c r="A71" s="48" t="s">
        <v>801</v>
      </c>
      <c r="B71" s="49" t="s">
        <v>495</v>
      </c>
      <c r="C71" s="39">
        <v>0.22499755821634104</v>
      </c>
      <c r="D71" s="50">
        <v>0.22419171420288331</v>
      </c>
    </row>
    <row r="72" spans="1:4" x14ac:dyDescent="0.25">
      <c r="A72" s="48" t="s">
        <v>802</v>
      </c>
      <c r="B72" s="49" t="s">
        <v>988</v>
      </c>
      <c r="C72" s="39">
        <v>6.3098386011868485E-2</v>
      </c>
      <c r="D72" s="50">
        <v>6.2902903016706715E-2</v>
      </c>
    </row>
    <row r="73" spans="1:4" x14ac:dyDescent="0.25">
      <c r="A73" s="48" t="s">
        <v>803</v>
      </c>
      <c r="B73" s="49" t="s">
        <v>991</v>
      </c>
      <c r="C73" s="39">
        <v>0.12204167521837239</v>
      </c>
      <c r="D73" s="50">
        <v>0.12157482468922934</v>
      </c>
    </row>
    <row r="74" spans="1:4" x14ac:dyDescent="0.25">
      <c r="A74" s="48" t="s">
        <v>804</v>
      </c>
      <c r="B74" s="49" t="s">
        <v>75</v>
      </c>
      <c r="C74" s="39">
        <v>7.0483629856612065E-2</v>
      </c>
      <c r="D74" s="50">
        <v>7.0468966347459347E-2</v>
      </c>
    </row>
    <row r="75" spans="1:4" x14ac:dyDescent="0.25">
      <c r="A75" s="48" t="s">
        <v>805</v>
      </c>
      <c r="B75" s="49" t="s">
        <v>539</v>
      </c>
      <c r="C75" s="39">
        <v>5.613343149236099E-2</v>
      </c>
      <c r="D75" s="50">
        <v>5.5958049684620967E-2</v>
      </c>
    </row>
    <row r="76" spans="1:4" x14ac:dyDescent="0.25">
      <c r="A76" s="48" t="s">
        <v>806</v>
      </c>
      <c r="B76" s="49" t="s">
        <v>995</v>
      </c>
      <c r="C76" s="39">
        <v>6.9702215930754374E-2</v>
      </c>
      <c r="D76" s="50">
        <v>6.9587194279882608E-2</v>
      </c>
    </row>
    <row r="77" spans="1:4" x14ac:dyDescent="0.25">
      <c r="A77" s="48" t="s">
        <v>807</v>
      </c>
      <c r="B77" s="49" t="s">
        <v>241</v>
      </c>
      <c r="C77" s="39">
        <v>0.25589865662062006</v>
      </c>
      <c r="D77" s="50">
        <v>0.25511072195945989</v>
      </c>
    </row>
    <row r="78" spans="1:4" x14ac:dyDescent="0.25">
      <c r="A78" s="48" t="s">
        <v>808</v>
      </c>
      <c r="B78" s="49" t="s">
        <v>551</v>
      </c>
      <c r="C78" s="39">
        <v>0.17699811241234795</v>
      </c>
      <c r="D78" s="50">
        <v>0.17716611478502486</v>
      </c>
    </row>
    <row r="79" spans="1:4" x14ac:dyDescent="0.25">
      <c r="A79" s="48" t="s">
        <v>809</v>
      </c>
      <c r="B79" s="49" t="s">
        <v>47</v>
      </c>
      <c r="C79" s="39">
        <v>5.6932771931441285E-2</v>
      </c>
      <c r="D79" s="50">
        <v>5.6763080815761022E-2</v>
      </c>
    </row>
    <row r="80" spans="1:4" x14ac:dyDescent="0.25">
      <c r="A80" s="48" t="s">
        <v>810</v>
      </c>
      <c r="B80" s="49" t="s">
        <v>119</v>
      </c>
      <c r="C80" s="39">
        <v>0.22670124161485233</v>
      </c>
      <c r="D80" s="50">
        <v>0.22610551057478867</v>
      </c>
    </row>
    <row r="81" spans="1:4" x14ac:dyDescent="0.25">
      <c r="A81" s="48" t="s">
        <v>811</v>
      </c>
      <c r="B81" s="49" t="s">
        <v>123</v>
      </c>
      <c r="C81" s="39">
        <v>0.22854273329790656</v>
      </c>
      <c r="D81" s="50">
        <v>0.22796629384752079</v>
      </c>
    </row>
    <row r="82" spans="1:4" x14ac:dyDescent="0.25">
      <c r="A82" s="48" t="s">
        <v>812</v>
      </c>
      <c r="B82" s="49" t="s">
        <v>187</v>
      </c>
      <c r="C82" s="39">
        <v>6.1208337703139444E-2</v>
      </c>
      <c r="D82" s="50">
        <v>6.10479442122739E-2</v>
      </c>
    </row>
    <row r="83" spans="1:4" x14ac:dyDescent="0.25">
      <c r="A83" s="48" t="s">
        <v>813</v>
      </c>
      <c r="B83" s="49" t="s">
        <v>189</v>
      </c>
      <c r="C83" s="39">
        <v>0.16041423608547822</v>
      </c>
      <c r="D83" s="50">
        <v>0.16009773412400014</v>
      </c>
    </row>
    <row r="84" spans="1:4" x14ac:dyDescent="0.25">
      <c r="A84" s="48" t="s">
        <v>814</v>
      </c>
      <c r="B84" s="49" t="s">
        <v>181</v>
      </c>
      <c r="C84" s="39">
        <v>0.10259540899061197</v>
      </c>
      <c r="D84" s="50">
        <v>0.10310178211226824</v>
      </c>
    </row>
    <row r="85" spans="1:4" x14ac:dyDescent="0.25">
      <c r="A85" s="48" t="s">
        <v>815</v>
      </c>
      <c r="B85" s="49" t="s">
        <v>583</v>
      </c>
      <c r="C85" s="39">
        <v>0.15288796991447046</v>
      </c>
      <c r="D85" s="50">
        <v>0.15210756698379557</v>
      </c>
    </row>
    <row r="86" spans="1:4" x14ac:dyDescent="0.25">
      <c r="A86" s="48" t="s">
        <v>816</v>
      </c>
      <c r="B86" s="49" t="s">
        <v>439</v>
      </c>
      <c r="C86" s="39">
        <v>0.19489611002706275</v>
      </c>
      <c r="D86" s="50">
        <v>0.1943469379782311</v>
      </c>
    </row>
    <row r="87" spans="1:4" x14ac:dyDescent="0.25">
      <c r="A87" s="48" t="s">
        <v>817</v>
      </c>
      <c r="B87" s="49" t="s">
        <v>43</v>
      </c>
      <c r="C87" s="39">
        <v>0.15698249074962523</v>
      </c>
      <c r="D87" s="50">
        <v>0.15661845949125994</v>
      </c>
    </row>
    <row r="88" spans="1:4" x14ac:dyDescent="0.25">
      <c r="A88" s="48" t="s">
        <v>818</v>
      </c>
      <c r="B88" s="49" t="s">
        <v>597</v>
      </c>
      <c r="C88" s="39">
        <v>8.1790626079696643E-2</v>
      </c>
      <c r="D88" s="50">
        <v>8.1755816900091469E-2</v>
      </c>
    </row>
    <row r="89" spans="1:4" x14ac:dyDescent="0.25">
      <c r="A89" s="48" t="s">
        <v>819</v>
      </c>
      <c r="B89" s="49" t="s">
        <v>603</v>
      </c>
      <c r="C89" s="39">
        <v>0.24382834540401863</v>
      </c>
      <c r="D89" s="50">
        <v>0.24282216365387729</v>
      </c>
    </row>
    <row r="90" spans="1:4" x14ac:dyDescent="0.25">
      <c r="A90" s="48" t="s">
        <v>820</v>
      </c>
      <c r="B90" s="49" t="s">
        <v>289</v>
      </c>
      <c r="C90" s="39">
        <v>7.7808593541200288E-2</v>
      </c>
      <c r="D90" s="50">
        <v>7.7608530403382087E-2</v>
      </c>
    </row>
    <row r="91" spans="1:4" x14ac:dyDescent="0.25">
      <c r="A91" s="48" t="s">
        <v>821</v>
      </c>
      <c r="B91" s="49" t="s">
        <v>999</v>
      </c>
      <c r="C91" s="39">
        <v>6.1226017563675253E-2</v>
      </c>
      <c r="D91" s="50">
        <v>6.1694067029607759E-2</v>
      </c>
    </row>
    <row r="92" spans="1:4" x14ac:dyDescent="0.25">
      <c r="A92" s="48" t="s">
        <v>822</v>
      </c>
      <c r="B92" s="49" t="s">
        <v>599</v>
      </c>
      <c r="C92" s="39">
        <v>0.16273973650211926</v>
      </c>
      <c r="D92" s="50">
        <v>0.16228750974008121</v>
      </c>
    </row>
    <row r="93" spans="1:4" x14ac:dyDescent="0.25">
      <c r="A93" s="48" t="s">
        <v>823</v>
      </c>
      <c r="B93" s="49" t="s">
        <v>623</v>
      </c>
      <c r="C93" s="39">
        <v>1.8447148017090284E-2</v>
      </c>
      <c r="D93" s="50">
        <v>1.8373836699038727E-2</v>
      </c>
    </row>
    <row r="94" spans="1:4" x14ac:dyDescent="0.25">
      <c r="A94" s="48" t="s">
        <v>824</v>
      </c>
      <c r="B94" s="49" t="s">
        <v>639</v>
      </c>
      <c r="C94" s="39">
        <v>6.4288051455308415E-2</v>
      </c>
      <c r="D94" s="50">
        <v>6.4112116533255131E-2</v>
      </c>
    </row>
    <row r="95" spans="1:4" x14ac:dyDescent="0.25">
      <c r="A95" s="48" t="s">
        <v>825</v>
      </c>
      <c r="B95" s="49" t="s">
        <v>631</v>
      </c>
      <c r="C95" s="39">
        <v>0.11383042446514315</v>
      </c>
      <c r="D95" s="50">
        <v>0.1133213869701135</v>
      </c>
    </row>
    <row r="96" spans="1:4" x14ac:dyDescent="0.25">
      <c r="A96" s="48" t="s">
        <v>826</v>
      </c>
      <c r="B96" s="49" t="s">
        <v>952</v>
      </c>
      <c r="C96" s="39">
        <v>0.14145690443690154</v>
      </c>
      <c r="D96" s="50">
        <v>0.14096164122995258</v>
      </c>
    </row>
    <row r="97" spans="1:4" x14ac:dyDescent="0.25">
      <c r="A97" s="48" t="s">
        <v>827</v>
      </c>
      <c r="B97" s="49" t="s">
        <v>629</v>
      </c>
      <c r="C97" s="39">
        <v>5.6537789036060861E-2</v>
      </c>
      <c r="D97" s="50">
        <v>5.6390638231681743E-2</v>
      </c>
    </row>
    <row r="98" spans="1:4" x14ac:dyDescent="0.25">
      <c r="A98" s="48" t="s">
        <v>828</v>
      </c>
      <c r="B98" s="49" t="s">
        <v>969</v>
      </c>
      <c r="C98" s="39">
        <v>5.5387938727529049E-2</v>
      </c>
      <c r="D98" s="50">
        <v>5.525658418694257E-2</v>
      </c>
    </row>
    <row r="99" spans="1:4" x14ac:dyDescent="0.25">
      <c r="A99" s="48" t="s">
        <v>829</v>
      </c>
      <c r="B99" s="49" t="s">
        <v>647</v>
      </c>
      <c r="C99" s="39">
        <v>0.13364385298351214</v>
      </c>
      <c r="D99" s="50">
        <v>0.13364956782915677</v>
      </c>
    </row>
    <row r="100" spans="1:4" x14ac:dyDescent="0.25">
      <c r="A100" s="48" t="s">
        <v>830</v>
      </c>
      <c r="B100" s="49" t="s">
        <v>1002</v>
      </c>
      <c r="C100" s="39">
        <v>5.9622964050969528E-2</v>
      </c>
      <c r="D100" s="50">
        <v>5.9475740730628314E-2</v>
      </c>
    </row>
    <row r="101" spans="1:4" x14ac:dyDescent="0.25">
      <c r="A101" s="48" t="s">
        <v>831</v>
      </c>
      <c r="B101" s="49" t="s">
        <v>1001</v>
      </c>
      <c r="C101" s="39">
        <v>5.637127154090707E-2</v>
      </c>
      <c r="D101" s="50">
        <v>5.6244942019847873E-2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BAX EN VIGUEUR LE "&amp;'OPTIONS - INTERVALLES DE MARGE'!A1</f>
        <v>GROUPEMENT DES BAX EN VIGUEUR LE 1 MARS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1 MARS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78</v>
      </c>
      <c r="D24" s="13">
        <v>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402</v>
      </c>
      <c r="D25" s="13">
        <v>400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447</v>
      </c>
      <c r="D26" s="13">
        <v>444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395</v>
      </c>
      <c r="D27" s="13">
        <v>393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390</v>
      </c>
      <c r="D28" s="13">
        <v>389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409</v>
      </c>
      <c r="D30" s="14">
        <v>408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1 MARS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455</v>
      </c>
      <c r="D35" s="19">
        <v>454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379</v>
      </c>
      <c r="D36" s="19">
        <v>378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284</v>
      </c>
      <c r="D37" s="19">
        <v>282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247</v>
      </c>
      <c r="D38" s="19">
        <v>246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369</v>
      </c>
      <c r="D39" s="19">
        <v>367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294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314</v>
      </c>
      <c r="D41" s="19">
        <v>313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332</v>
      </c>
      <c r="D42" s="20">
        <v>331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1 MARS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723</v>
      </c>
      <c r="D47" s="19">
        <v>720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228</v>
      </c>
      <c r="D48" s="19">
        <v>228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468</v>
      </c>
      <c r="D49" s="19">
        <v>468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337</v>
      </c>
      <c r="D50" s="19">
        <v>335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354</v>
      </c>
      <c r="D51" s="19">
        <v>353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355</v>
      </c>
      <c r="D52" s="20">
        <v>358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1 MARS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480</v>
      </c>
      <c r="D57" s="19">
        <v>481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402</v>
      </c>
      <c r="D58" s="19">
        <v>402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581</v>
      </c>
      <c r="D59" s="19">
        <v>578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397</v>
      </c>
      <c r="D60" s="20">
        <v>395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1 MARS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381</v>
      </c>
      <c r="C65" s="24">
        <v>494</v>
      </c>
      <c r="D65" s="25">
        <v>536</v>
      </c>
      <c r="E65" s="26">
        <v>551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290</v>
      </c>
      <c r="D66" s="29">
        <v>466</v>
      </c>
      <c r="E66" s="30">
        <v>528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350</v>
      </c>
      <c r="E67" s="30">
        <v>504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COA EN VIGUEUR LE "&amp;'OPTIONS - INTERVALLES DE MARGE'!A1</f>
        <v>GROUPEMENT DES COA EN VIGUEUR LE 1 MARS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6" t="s">
        <v>873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9" t="s">
        <v>874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"IMPUTATIONS POUR POSITION MIXTE INTRA-MARCHANDISE - 'BUTTERFLY' MENSUEL EN VIGUEUR LE "&amp;'OPTIONS - INTERVALLES DE MARGE'!A1</f>
        <v>IMPUTATIONS POUR POSITION MIXTE INTRA-MARCHANDISE - 'BUTTERFLY' MENSUEL EN VIGUEUR LE 1 MARS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7</v>
      </c>
      <c r="C11" s="131" t="s">
        <v>8</v>
      </c>
      <c r="D11" s="131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3249</v>
      </c>
      <c r="D13" s="13">
        <v>3232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2800</v>
      </c>
      <c r="D14" s="14">
        <v>2786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"IMPUTATIONS POUR POSITION MIXTE INTRA-MARCHANDISE - INTERMENSUELLE EN VIGUEUR LE "&amp;'OPTIONS - INTERVALLES DE MARGE'!A1</f>
        <v>IMPUTATIONS POUR POSITION MIXTE INTRA-MARCHANDISE - INTERMENSUELLE EN VIGUEUR LE 1 MARS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1845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CRA EN VIGUEUR LE "&amp;'OPTIONS - INTERVALLES DE MARGE'!A1</f>
        <v>GROUPEMENT DES CRA EN VIGUEUR LE 1 MARS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1 MARS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9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325</v>
      </c>
      <c r="D25" s="13">
        <v>324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424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431</v>
      </c>
      <c r="D27" s="13">
        <v>429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431</v>
      </c>
      <c r="D28" s="13">
        <v>429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430</v>
      </c>
      <c r="D29" s="13">
        <v>428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424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1 MARS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659</v>
      </c>
      <c r="D35" s="19">
        <v>656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566</v>
      </c>
      <c r="D36" s="19">
        <v>564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125</v>
      </c>
      <c r="D37" s="19">
        <v>125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71</v>
      </c>
      <c r="D38" s="19">
        <v>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418</v>
      </c>
      <c r="D39" s="19">
        <v>416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334</v>
      </c>
      <c r="D40" s="19">
        <v>331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333</v>
      </c>
      <c r="D41" s="19">
        <v>331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344</v>
      </c>
      <c r="D42" s="20">
        <v>342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1 MARS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807</v>
      </c>
      <c r="D47" s="19">
        <v>803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32</v>
      </c>
      <c r="D48" s="19">
        <v>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383</v>
      </c>
      <c r="D49" s="19">
        <v>383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311</v>
      </c>
      <c r="D50" s="19">
        <v>311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566</v>
      </c>
      <c r="D51" s="19">
        <v>563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399</v>
      </c>
      <c r="D52" s="20">
        <v>400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1 MARS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249</v>
      </c>
      <c r="D57" s="19">
        <v>250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296</v>
      </c>
      <c r="D58" s="19">
        <v>297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603</v>
      </c>
      <c r="D59" s="19">
        <v>602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436</v>
      </c>
      <c r="D60" s="20">
        <v>434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1 MARS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357</v>
      </c>
      <c r="C65" s="24">
        <v>440</v>
      </c>
      <c r="D65" s="25">
        <v>454</v>
      </c>
      <c r="E65" s="26">
        <v>449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362</v>
      </c>
      <c r="D66" s="29">
        <v>515</v>
      </c>
      <c r="E66" s="30">
        <v>526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472</v>
      </c>
      <c r="E67" s="30">
        <v>570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SDV EN VIGUEUR LE "&amp;'OPTIONS - INTERVALLES DE MARGE'!A1</f>
        <v>GROUPEMENT DES SDV EN VIGUEUR LE 1 MARS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7" t="str">
        <f>"IMPUTATIONS POUR POSITION MIXTE INTRA-MARCHANDISE - INTERMENSUELLE EN VIGUEUR LE "&amp;'OPTIONS - INTERVALLES DE MARGE'!A1</f>
        <v>IMPUTATIONS POUR POSITION MIXTE INTRA-MARCHANDISE - INTERMENSUELLE EN VIGUEUR LE 1 MARS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174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SXF EN VIGUEUR LE "&amp;'OPTIONS - INTERVALLES DE MARGE'!A1</f>
        <v>GROUPEMENT DES SXF EN VIGUEUR LE 1 MARS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"IMPUTATIONS POUR POSITION MIXTE INTRA-MARCHANDISE - INTERMENSUELLE EN VIGUEUR LE "&amp;'OPTIONS - INTERVALLES DE MARGE'!A1</f>
        <v>IMPUTATIONS POUR POSITION MIXTE INTRA-MARCHANDISE - INTERMENSUELLE EN VIGUEUR LE 1 MARS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1771</v>
      </c>
      <c r="D17" s="26">
        <v>3441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796</v>
      </c>
      <c r="D18" s="30">
        <v>3618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3049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58" t="str">
        <f>"IMPUTATIONS POUR POSITION MIXTE INTRA-MARCHANDISES INTERMENSUELLE EN VIGUEUR LE "&amp;'OPTIONS - INTERVALLES DE MARGE'!A1</f>
        <v>IMPUTATIONS POUR POSITION MIXTE INTRA-MARCHANDISES INTERMENSUELLE EN VIGUEUR LE 1 MARS 2023</v>
      </c>
      <c r="B2" s="159"/>
      <c r="C2" s="159"/>
      <c r="D2" s="160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682</v>
      </c>
      <c r="B5" s="66" t="s">
        <v>1006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1007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1008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1015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1016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1017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1022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1024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1025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1026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1027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1029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MARS 2023</v>
      </c>
      <c r="B30" s="159"/>
      <c r="C30" s="159"/>
      <c r="D30" s="160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735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953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990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954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956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977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957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972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958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970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989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978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980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981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982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948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950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983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975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996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944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987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991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995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999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952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969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1002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1001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70" zoomScaleNormal="70" zoomScaleSheetLayoutView="7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931</v>
      </c>
      <c r="B5" s="76">
        <v>0.18</v>
      </c>
      <c r="C5" s="77">
        <v>0.18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 t="s">
        <v>936</v>
      </c>
      <c r="B10" s="76">
        <v>0</v>
      </c>
      <c r="C10" s="77">
        <v>0</v>
      </c>
    </row>
    <row r="11" spans="1:3" x14ac:dyDescent="0.25">
      <c r="A11" s="84" t="s">
        <v>937</v>
      </c>
      <c r="B11" s="76">
        <v>0</v>
      </c>
      <c r="C11" s="77">
        <v>0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2023-02-28T16:10:54Z</dcterms:modified>
</cp:coreProperties>
</file>