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5-23\"/>
    </mc:Choice>
  </mc:AlternateContent>
  <bookViews>
    <workbookView xWindow="0" yWindow="0" windowWidth="28800" windowHeight="12300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9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13" r:id="rId20"/>
  </sheets>
  <definedNames>
    <definedName name="_xlnm.Print_Area" localSheetId="13">'BAX - INTRA-MARCHANDISES'!$A$1:$E$68</definedName>
    <definedName name="_xlnm.Print_Area" localSheetId="19">'CAT - INTER-MARCHANDISES'!$A$1:$C$12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INTER-COMMODITY'!$A$1:$C$12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MARGE'!$A$1:$F$338</definedName>
    <definedName name="_xlnm.Print_Area" localSheetId="0">'OPTIONS - MARGIN INTERVALS'!$A$1:$F$338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<sst xmlns="http://schemas.openxmlformats.org/spreadsheetml/2006/main" count="2594" uniqueCount="1024">
  <si>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</si>
  <si>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</si>
  <si>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</si>
  <si>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</si>
  <si>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</si>
  <si>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</si>
  <si>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</si>
  <si>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</si>
  <si>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</si>
  <si>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</si>
  <si>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</si>
  <si>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</si>
  <si>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</si>
  <si>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</si>
  <si>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</si>
  <si>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</si>
  <si>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</si>
  <si>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</si>
  <si>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</si>
  <si>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</si>
  <si>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</si>
  <si>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</si>
  <si>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</si>
  <si>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</si>
  <si>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</si>
  <si>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</si>
  <si>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</si>
  <si>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</si>
  <si>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</si>
  <si>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</si>
  <si>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</si>
  <si>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</si>
  <si>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</si>
  <si>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</si>
  <si>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</si>
  <si>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</si>
  <si>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</si>
  <si>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</si>
  <si>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</si>
  <si>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MAY 24,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</si>
  <si>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</si>
  <si>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</si>
  <si>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</si>
  <si>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</si>
  <si>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</si>
  <si>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</si>
  <si>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</si>
  <si>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</si>
  <si>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</si>
  <si>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</si>
  <si>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</si>
  <si>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</si>
  <si>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</si>
  <si>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</si>
  <si>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</si>
  <si>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</si>
  <si>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</si>
  <si>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</si>
  <si>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</si>
  <si>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</si>
  <si>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</si>
  <si>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</si>
  <si>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</si>
  <si>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</si>
  <si>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</si>
  <si>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</si>
  <si>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</si>
  <si>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</si>
  <si>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</si>
  <si>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</si>
  <si>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</si>
  <si>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</si>
  <si>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</si>
  <si>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</si>
  <si>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</si>
  <si>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</si>
  <si>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</si>
  <si>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</si>
  <si>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</si>
  <si>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</si>
  <si>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</si>
  <si>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</si>
  <si>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</si>
  <si>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</si>
  <si>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</si>
  <si>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</si>
  <si>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</si>
  <si>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</si>
  <si>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</si>
  <si>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</si>
  <si>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</si>
  <si>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</si>
  <si>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</si>
  <si>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</si>
  <si>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</si>
  <si>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</si>
  <si>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</si>
  <si>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</si>
  <si>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</si>
  <si>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</si>
  <si>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</si>
  <si>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</si>
  <si>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</si>
  <si>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</si>
  <si>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</si>
  <si>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</si>
  <si>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</si>
  <si>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</si>
  <si>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</si>
  <si>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</si>
  <si>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</si>
  <si>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</si>
  <si>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</si>
  <si>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</si>
  <si>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</si>
  <si>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</si>
  <si>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</si>
  <si>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</si>
  <si>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</si>
  <si>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</si>
  <si>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</si>
  <si>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</si>
  <si>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</si>
  <si>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</si>
  <si>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</si>
  <si>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</si>
  <si>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</si>
  <si>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</si>
  <si>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</si>
  <si>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</si>
  <si>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</si>
  <si>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</si>
  <si>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</si>
  <si>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</si>
  <si>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</si>
  <si>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</si>
  <si>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</si>
  <si>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</si>
  <si>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</si>
  <si>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</si>
  <si>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</si>
  <si>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</si>
  <si>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</si>
  <si>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</si>
  <si>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</si>
  <si>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</si>
  <si>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</si>
  <si>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</si>
  <si>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</si>
  <si>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</si>
  <si>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</si>
  <si>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</si>
  <si>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</si>
  <si>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</si>
  <si>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</si>
  <si>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</si>
  <si>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</si>
  <si>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</si>
  <si>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</si>
  <si>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</si>
  <si>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</si>
  <si>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</si>
  <si>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</si>
  <si>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</si>
  <si>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</si>
  <si>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</si>
  <si>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</si>
  <si>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</si>
  <si>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</si>
  <si>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</si>
  <si>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</si>
  <si>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</si>
  <si>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</si>
  <si>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</si>
  <si>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</si>
  <si>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</si>
  <si>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</si>
  <si>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</si>
  <si>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</si>
  <si>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</si>
  <si>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</si>
  <si>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</si>
  <si>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</si>
  <si>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</si>
  <si>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</si>
  <si>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</si>
  <si>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</si>
  <si>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</si>
  <si>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</si>
  <si>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</si>
  <si>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</si>
  <si>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</si>
  <si>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</si>
  <si>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</si>
  <si>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</si>
  <si>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</si>
  <si>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</si>
  <si>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</si>
  <si>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</si>
  <si>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</si>
  <si>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</si>
  <si>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</si>
  <si>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</si>
  <si>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</si>
  <si>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</si>
  <si>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</si>
  <si>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</si>
  <si>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</si>
  <si>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</si>
  <si>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</si>
  <si>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</si>
  <si>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</si>
  <si>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</si>
  <si>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</si>
  <si>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</si>
  <si>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</si>
  <si>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</si>
  <si>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</si>
  <si>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</si>
  <si>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</si>
  <si>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</si>
  <si>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</si>
  <si>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</si>
  <si>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</si>
  <si>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</si>
  <si>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</si>
  <si>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</si>
  <si>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</si>
  <si>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</si>
  <si>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</si>
  <si>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</si>
  <si>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</si>
  <si>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</si>
  <si>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</si>
  <si>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</si>
  <si>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</si>
  <si>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</si>
  <si>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</si>
  <si>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</si>
  <si>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</si>
  <si>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</si>
  <si>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</si>
  <si>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</si>
  <si>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</si>
  <si>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</si>
  <si>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</si>
  <si>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</si>
  <si>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</si>
  <si>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</si>
  <si>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</si>
  <si>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</si>
  <si>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</si>
  <si>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</si>
  <si>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</si>
  <si>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</si>
  <si>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</si>
  <si>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</si>
  <si>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</si>
  <si>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</si>
  <si>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</si>
  <si>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</si>
  <si>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</si>
  <si>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</si>
  <si>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</si>
  <si>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</si>
  <si>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</si>
  <si>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</si>
  <si>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</si>
  <si>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</si>
  <si>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</si>
  <si>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</si>
  <si>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</si>
  <si>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</si>
  <si>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</si>
  <si>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</si>
  <si>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</si>
  <si>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</si>
  <si>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</si>
  <si>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</si>
  <si>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</si>
  <si>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</si>
  <si>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</si>
  <si>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</si>
  <si>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</si>
  <si>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</si>
  <si>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</si>
  <si>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</si>
  <si>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</si>
  <si>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</si>
  <si>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</si>
  <si>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</si>
  <si>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</si>
  <si>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</si>
  <si>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</si>
  <si>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HEXO2</t>
  </si>
  <si>
    <t>HEXO Corp. (CA)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</si>
  <si>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</si>
  <si>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</si>
  <si>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</si>
  <si>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</si>
  <si>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</si>
  <si>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</si>
  <si>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</si>
  <si>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</si>
  <si>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</si>
  <si>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</si>
  <si>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</si>
  <si>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</si>
  <si>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</si>
  <si>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</si>
  <si>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</si>
  <si>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</si>
  <si>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</si>
  <si>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</si>
  <si>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</si>
  <si>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</si>
  <si>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</si>
  <si>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</si>
  <si>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</si>
  <si>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</si>
  <si>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</si>
  <si>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</si>
  <si>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</si>
  <si>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</si>
  <si>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</si>
  <si>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</si>
  <si>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</si>
  <si>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</si>
  <si>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</si>
  <si>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</si>
  <si>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</si>
  <si>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</si>
  <si>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</si>
  <si>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</si>
  <si>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</si>
  <si>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</si>
  <si>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</si>
  <si>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</si>
  <si>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</si>
  <si>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</si>
  <si>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</si>
  <si>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</si>
  <si>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</si>
  <si>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</si>
  <si>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</si>
  <si>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</si>
  <si>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</si>
  <si>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</si>
  <si>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</si>
  <si>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</si>
  <si>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</si>
  <si>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</si>
  <si>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</si>
  <si>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</si>
  <si>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</si>
  <si>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</si>
  <si>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</si>
  <si>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</si>
  <si>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</si>
  <si>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</si>
  <si>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</si>
  <si>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</si>
  <si>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</si>
  <si>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</si>
  <si>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</si>
  <si>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</si>
  <si>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</si>
  <si>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</si>
  <si>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</si>
  <si>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</si>
  <si>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</si>
  <si>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</si>
  <si>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</si>
  <si>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</si>
  <si>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</si>
  <si>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</si>
  <si>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</si>
  <si>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</si>
  <si>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</si>
  <si>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</si>
  <si>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</si>
  <si>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</si>
  <si>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</si>
  <si>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</si>
  <si>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</si>
  <si>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</si>
  <si>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</si>
  <si>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</si>
  <si>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</si>
  <si>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</si>
  <si>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</si>
  <si>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</si>
  <si>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</si>
  <si>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</si>
  <si>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</si>
  <si>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</si>
  <si>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</si>
  <si>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</si>
  <si>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</si>
  <si>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</si>
  <si>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</si>
  <si>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</si>
  <si>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</si>
  <si>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</si>
  <si>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</si>
  <si>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</si>
  <si>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</si>
  <si>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</si>
  <si>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</si>
  <si>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</si>
  <si>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</si>
  <si>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</si>
  <si>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</si>
  <si>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</si>
  <si>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</si>
  <si>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</si>
  <si>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</si>
  <si>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</si>
  <si>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</si>
  <si>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</si>
  <si>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</si>
  <si>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</si>
  <si>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</si>
  <si>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</si>
  <si>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</si>
  <si>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</si>
  <si>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</si>
  <si>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</si>
  <si>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</si>
  <si>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</si>
  <si>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</si>
  <si>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</si>
  <si>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</si>
  <si>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</si>
  <si>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</si>
  <si>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</si>
  <si>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</si>
  <si>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</si>
  <si>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</si>
  <si>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</si>
  <si>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</si>
  <si>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</si>
  <si>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</si>
  <si>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</si>
  <si>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</si>
  <si>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</si>
  <si>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</si>
  <si>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</si>
  <si>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</si>
  <si>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</si>
  <si>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</si>
  <si>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</si>
  <si>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</si>
  <si>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</si>
  <si>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</si>
  <si>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</si>
  <si>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</si>
  <si>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</si>
  <si>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</si>
  <si>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</si>
  <si>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</si>
  <si>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</si>
  <si>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</si>
  <si>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</si>
  <si>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</si>
  <si>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</si>
  <si>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</si>
  <si>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</si>
  <si>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</si>
  <si>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</si>
  <si>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</si>
  <si>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</si>
  <si>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</si>
  <si>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</si>
  <si>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</si>
  <si>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</si>
  <si>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</si>
  <si>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</si>
  <si>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</si>
  <si>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</si>
  <si>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</si>
  <si>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</si>
  <si>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</si>
  <si>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</si>
  <si>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</si>
  <si>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</si>
  <si>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</si>
  <si>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</si>
  <si>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</si>
  <si>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</si>
  <si>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</si>
  <si>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</si>
  <si>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</si>
  <si>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</si>
  <si>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</si>
  <si>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</si>
  <si>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</si>
  <si>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</si>
  <si>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</si>
  <si>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</si>
  <si>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</si>
  <si>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</si>
  <si>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</si>
  <si>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</si>
  <si>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</si>
  <si>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</si>
  <si>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</si>
  <si>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</si>
  <si>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</si>
  <si>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</si>
  <si>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</si>
  <si>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</si>
  <si>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</si>
  <si>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</si>
  <si>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</si>
  <si>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</si>
  <si>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</si>
  <si>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</si>
  <si>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</si>
  <si>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</si>
  <si>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</si>
  <si>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</si>
  <si>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</si>
  <si>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</si>
  <si>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</si>
  <si>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</si>
  <si>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</si>
  <si>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</si>
  <si>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</si>
  <si>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</si>
  <si>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</si>
  <si>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</si>
  <si>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</si>
  <si>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</si>
  <si>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</si>
  <si>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</si>
  <si>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</si>
  <si>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</si>
  <si>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</si>
  <si>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</si>
  <si>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</si>
  <si>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</si>
  <si>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</si>
  <si>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</si>
  <si>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</si>
  <si>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</si>
  <si>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</si>
  <si>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</si>
  <si>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</si>
  <si>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</si>
  <si>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</si>
  <si>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</si>
  <si>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</si>
  <si>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</si>
  <si>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</si>
  <si>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</si>
  <si>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</si>
  <si>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</si>
  <si>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</si>
  <si>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</si>
  <si>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</si>
  <si>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</si>
  <si>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</si>
  <si>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</si>
  <si>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</si>
  <si>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</si>
  <si>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</si>
  <si>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</si>
  <si>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</si>
  <si>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</si>
  <si>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</si>
  <si>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</si>
  <si>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</si>
  <si>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</si>
  <si>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</si>
  <si>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</si>
  <si>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</si>
  <si>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</si>
  <si>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</si>
  <si>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</si>
  <si>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</si>
  <si>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VLNS1</t>
  </si>
  <si>
    <t>The Valens Company Inc. (CA)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</si>
  <si>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</si>
  <si>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</si>
  <si>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</si>
  <si>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</si>
  <si>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</si>
  <si>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</si>
  <si>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</si>
  <si>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</si>
  <si>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</si>
  <si>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</si>
  <si>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</si>
  <si>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</si>
  <si>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</si>
  <si>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</si>
  <si>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</si>
  <si>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</si>
  <si>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</si>
  <si>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</si>
  <si>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</si>
  <si>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</si>
  <si>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</si>
  <si>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</si>
  <si>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</si>
  <si>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</si>
  <si>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</si>
  <si>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</si>
  <si>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</si>
  <si>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</si>
  <si>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</si>
  <si>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</si>
  <si>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</si>
  <si>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</si>
  <si>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</si>
  <si>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</si>
  <si>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</si>
  <si>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</si>
  <si>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</si>
  <si>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</si>
  <si>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</si>
  <si>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</si>
  <si>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</si>
  <si>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</si>
  <si>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</si>
  <si>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</si>
  <si>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</si>
  <si>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</si>
  <si>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</si>
  <si>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</si>
  <si>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</si>
  <si>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</si>
  <si>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</si>
  <si>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</si>
  <si>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</si>
  <si>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</si>
  <si>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</si>
  <si>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</si>
  <si>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</si>
  <si>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</si>
  <si>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</si>
  <si>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</si>
  <si>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</si>
  <si>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</si>
  <si>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</si>
  <si>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</si>
  <si>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</si>
  <si>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</si>
  <si>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</si>
  <si>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</si>
  <si>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</si>
  <si>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</si>
  <si>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</si>
  <si>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</si>
  <si>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</si>
  <si>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</si>
  <si>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</si>
  <si>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</si>
  <si>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</si>
  <si>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</si>
  <si>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</si>
  <si>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</si>
  <si>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</si>
  <si>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</si>
  <si>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</si>
  <si>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</si>
  <si>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</si>
  <si>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</si>
  <si>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</si>
  <si>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</si>
  <si>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</si>
  <si>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</si>
  <si>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</si>
  <si>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</si>
  <si>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</si>
  <si>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</si>
  <si>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</si>
  <si>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</si>
  <si>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</si>
  <si>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</si>
  <si>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</si>
  <si>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</si>
  <si>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</si>
  <si>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</si>
  <si>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</si>
  <si>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</si>
  <si>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</si>
  <si>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</si>
  <si>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</si>
  <si>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</si>
  <si>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</si>
  <si>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</si>
  <si>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</si>
  <si>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</si>
  <si>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</si>
  <si>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</si>
  <si>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</si>
  <si>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</si>
  <si>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</si>
  <si>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</si>
  <si>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</si>
  <si>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</si>
  <si>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</si>
  <si>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</si>
  <si>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</si>
  <si>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</si>
  <si>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</si>
  <si>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</si>
  <si>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</si>
  <si>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</si>
  <si>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</si>
  <si>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</si>
  <si>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</si>
  <si>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</si>
  <si>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</si>
  <si>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</si>
  <si>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</si>
  <si>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</si>
  <si>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</si>
  <si>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</si>
  <si>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</si>
  <si>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</si>
  <si>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</si>
  <si>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</si>
  <si>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</si>
  <si>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</si>
  <si>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</si>
  <si>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</si>
  <si>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</si>
  <si>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</si>
  <si>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</si>
  <si>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</si>
  <si>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</si>
  <si>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</si>
  <si>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</si>
  <si>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</si>
  <si>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</si>
  <si>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</si>
  <si>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</si>
  <si>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</si>
  <si>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</si>
  <si>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</si>
  <si>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</si>
  <si>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</si>
  <si>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</si>
  <si>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</si>
  <si>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</si>
  <si>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</si>
  <si>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</si>
  <si>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</si>
  <si>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</si>
  <si>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</si>
  <si>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</si>
  <si>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</si>
  <si>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</si>
  <si>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</si>
  <si>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</si>
  <si>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</si>
  <si>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</si>
  <si>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</si>
  <si>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</si>
  <si>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</si>
  <si>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</si>
  <si>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</si>
  <si>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</si>
  <si>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</si>
  <si>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</si>
  <si>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</si>
  <si>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</si>
  <si>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</si>
  <si>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</si>
  <si>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</si>
  <si>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</si>
  <si>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</si>
  <si>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</si>
  <si>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</si>
  <si>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</si>
  <si>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</si>
  <si>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</si>
  <si>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</si>
  <si>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</si>
  <si>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</si>
  <si>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</si>
  <si>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</si>
  <si>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</si>
  <si>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</si>
  <si>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</si>
  <si>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</si>
  <si>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</si>
  <si>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</si>
  <si>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</si>
  <si>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</si>
  <si>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</si>
  <si>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</si>
  <si>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</si>
  <si>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</si>
  <si>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</si>
  <si>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</si>
  <si>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</si>
  <si>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</si>
  <si>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</si>
  <si>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</si>
  <si>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</si>
  <si>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</si>
  <si>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</si>
  <si>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</si>
  <si>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</si>
  <si>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</si>
  <si>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</si>
  <si>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</si>
  <si>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</si>
  <si>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</si>
  <si>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</si>
  <si>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</si>
  <si>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</si>
  <si>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</si>
  <si>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</si>
  <si>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</si>
  <si>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</si>
  <si>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</si>
  <si>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</si>
  <si>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</si>
  <si>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</si>
  <si>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</si>
  <si>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</si>
  <si>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</si>
  <si>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</si>
  <si>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</si>
  <si>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</si>
  <si>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</si>
  <si>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</si>
  <si>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</si>
  <si>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</si>
  <si>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</si>
  <si>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BAX1-BAX4-BAX5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</si>
  <si>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</si>
  <si>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</si>
  <si>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</si>
  <si>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</si>
  <si>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</si>
  <si>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</si>
  <si>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</si>
  <si>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</si>
  <si>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</si>
  <si>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BAX1-BAX5-BAX7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</si>
  <si>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</si>
  <si>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</si>
  <si>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</si>
  <si>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</si>
  <si>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</si>
  <si>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</si>
  <si>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</si>
  <si>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BAX1-BAX6-BAX9</t>
  </si>
  <si>
    <t>BAX4-BAX7-BAX10</t>
  </si>
  <si>
    <t>BAX5-BAX8-BAX11</t>
  </si>
  <si>
    <t>BAX6-BAX9-BAX12</t>
  </si>
  <si>
    <t>BAX7-BAX10-BAX13</t>
  </si>
  <si>
    <t>BAX8-BAX11-BAX14</t>
  </si>
  <si>
    <t>BAX1-BAX7-BAX11</t>
  </si>
  <si>
    <t>BAX4-BAX8-BAX12</t>
  </si>
  <si>
    <t>BAX5-BAX9-BAX13</t>
  </si>
  <si>
    <t>BAX6-BAX10-BAX14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</si>
  <si>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</si>
  <si>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</si>
  <si>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</si>
  <si>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</si>
  <si>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</si>
  <si>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</si>
  <si>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</si>
  <si>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</si>
  <si>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</si>
  <si>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</si>
  <si>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</si>
  <si>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</si>
  <si>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</si>
  <si>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</si>
  <si>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</si>
  <si>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</si>
  <si>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</si>
  <si>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</si>
  <si>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</si>
  <si>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</si>
  <si>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</si>
  <si>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</si>
  <si>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</si>
  <si>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</si>
  <si>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</si>
  <si>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</si>
  <si>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</si>
  <si>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</si>
  <si>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</si>
  <si>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</si>
  <si>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</si>
  <si>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</si>
  <si>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</si>
  <si>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</si>
  <si>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</si>
  <si>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</si>
  <si>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</si>
  <si>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</si>
  <si>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</si>
  <si>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</si>
  <si>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</si>
  <si>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</si>
  <si>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</si>
  <si>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</si>
  <si>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</si>
  <si>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</si>
  <si>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</si>
  <si>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</si>
  <si>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</si>
  <si>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</si>
  <si>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</si>
  <si>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</si>
  <si>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</si>
  <si>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</si>
  <si>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</si>
  <si>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</si>
  <si>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</si>
  <si>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</si>
  <si>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</si>
  <si>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</si>
  <si>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</si>
  <si>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</si>
  <si>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</si>
  <si>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</si>
  <si>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CRA - COA</t>
  </si>
  <si>
    <t>BAX - COA</t>
  </si>
  <si>
    <t>24 MAY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</si>
  <si>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</si>
  <si>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</si>
  <si>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</si>
  <si>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</si>
  <si>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</si>
  <si>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</si>
  <si>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</si>
  <si>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</si>
  <si>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</si>
  <si>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</si>
  <si>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</si>
  <si>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</si>
  <si>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</si>
  <si>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</si>
  <si>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</si>
  <si>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</si>
  <si>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</si>
  <si>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</si>
  <si>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</si>
  <si>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</si>
  <si>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(CA)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</si>
  <si>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</si>
  <si>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</si>
  <si>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</si>
  <si>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</si>
  <si>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</si>
  <si>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</si>
  <si>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</si>
  <si>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</si>
  <si>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</si>
  <si>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</si>
  <si>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</si>
  <si>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</si>
  <si>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</si>
  <si>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</si>
  <si>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</si>
  <si>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</si>
  <si>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</si>
  <si>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</si>
  <si>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</si>
  <si>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</si>
  <si>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</si>
  <si>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</si>
  <si>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</si>
  <si>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</si>
  <si>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</si>
  <si>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</si>
  <si>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</si>
  <si>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</si>
  <si>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</si>
  <si>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</si>
  <si>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</si>
  <si>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</si>
  <si>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</si>
  <si>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</si>
  <si>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</si>
  <si>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</si>
  <si>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</si>
  <si>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</si>
  <si>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TC Énergie Corporation</t>
  </si>
  <si>
    <t>Options sur le dollar US</t>
  </si>
  <si>
    <t>The Valens Company Inc. (CA) (ajusté)</t>
  </si>
  <si>
    <t>George Weston limitée</t>
  </si>
  <si>
    <t>Groupe TMX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</si>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</sst>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6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8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9" t="s">
        <v>39</v>
      </c>
      <c r="B1" s="100"/>
      <c r="C1" s="100"/>
      <c r="D1" s="100"/>
      <c r="E1" s="100"/>
      <c r="F1" s="101"/>
    </row>
    <row r="2" spans="1:6" ht="50.1" customHeight="1" thickBot="1" x14ac:dyDescent="0.3">
      <c r="A2" s="102" t="str">
        <f>"MARGIN INTERVALS EFFECTIVE ON "&amp;A1</f>
        <v>MARGIN INTERVALS EFFECTIVE ON MAY 24, 2023</v>
      </c>
      <c r="B2" s="103"/>
      <c r="C2" s="103"/>
      <c r="D2" s="103"/>
      <c r="E2" s="103"/>
      <c r="F2" s="104"/>
    </row>
    <row r="3" spans="1:6" ht="12.75" customHeight="1" x14ac:dyDescent="0.25">
      <c r="A3" s="105" t="s">
        <v>11</v>
      </c>
      <c r="B3" s="107" t="s">
        <v>12</v>
      </c>
      <c r="C3" s="107" t="s">
        <v>13</v>
      </c>
      <c r="D3" s="107" t="s">
        <v>14</v>
      </c>
      <c r="E3" s="107" t="s">
        <v>15</v>
      </c>
      <c r="F3" s="109" t="s">
        <v>16</v>
      </c>
    </row>
    <row r="4" spans="1:6" ht="18.75" customHeight="1" thickBot="1" x14ac:dyDescent="0.3">
      <c r="A4" s="106"/>
      <c r="B4" s="108"/>
      <c r="C4" s="108"/>
      <c r="D4" s="108"/>
      <c r="E4" s="108"/>
      <c r="F4" s="110"/>
    </row>
    <row r="5" spans="1:6" x14ac:dyDescent="0.25">
      <c r="A5" s="37" t="s">
        <v>40</v>
      </c>
      <c r="B5" s="38" t="s">
        <v>41</v>
      </c>
      <c r="C5" s="39">
        <v>0.12556403673958799</v>
      </c>
      <c r="D5" s="40">
        <v>0.12525150825091627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0.15589021428441632</v>
      </c>
      <c r="D6" s="45">
        <v>0.15578964321517846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0.25989323932546865</v>
      </c>
      <c r="D7" s="50">
        <v>0.25984526624017945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5.69372645450167E-2</v>
      </c>
      <c r="D8" s="50">
        <v>5.6872592658755217E-2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0.17599018632450283</v>
      </c>
      <c r="D9" s="50">
        <v>0.17534254350325734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0.10260874457645687</v>
      </c>
      <c r="D10" s="50">
        <v>0.10261666788906518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0.13946466401247862</v>
      </c>
      <c r="D11" s="50">
        <v>0.13916445974105257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0.1704133891379836</v>
      </c>
      <c r="D12" s="50">
        <v>0.17008572040274722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0.12730555406969324</v>
      </c>
      <c r="D13" s="50">
        <v>0.12693142987688999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0.11774730179922639</v>
      </c>
      <c r="D14" s="50">
        <v>0.1177700628916591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7.3825857136779222E-2</v>
      </c>
      <c r="D15" s="50">
        <v>7.3713377732404467E-2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9.5053521900104174E-2</v>
      </c>
      <c r="D16" s="50">
        <v>9.4751592877838964E-2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0.12900124583468497</v>
      </c>
      <c r="D17" s="50">
        <v>0.12866074650725198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0.13817146915331963</v>
      </c>
      <c r="D18" s="50">
        <v>0.13775642646864672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0.11860094047251694</v>
      </c>
      <c r="D19" s="50">
        <v>0.11825024228026394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0.14931605900585465</v>
      </c>
      <c r="D20" s="50">
        <v>0.14924169050433411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6.9779908272684293E-2</v>
      </c>
      <c r="D21" s="50">
        <v>6.9769431484839953E-2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0.13754545327278386</v>
      </c>
      <c r="D22" s="50">
        <v>0.13716333419571325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0.12866327111104961</v>
      </c>
      <c r="D23" s="50">
        <v>0.12866200342229417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9.7419854127439393E-2</v>
      </c>
      <c r="D24" s="50">
        <v>9.7185247904734456E-2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0.12501711255800932</v>
      </c>
      <c r="D25" s="50">
        <v>0.12447580827170615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0.15189423698297169</v>
      </c>
      <c r="D26" s="50">
        <v>0.15132968303327823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0.15769394056903163</v>
      </c>
      <c r="D27" s="50">
        <v>0.15705559488574952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5.9100858495334155E-2</v>
      </c>
      <c r="D28" s="50">
        <v>5.8995755250185723E-2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0.11371280293771936</v>
      </c>
      <c r="D29" s="50">
        <v>0.11340378458103181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7.3303525534729894E-2</v>
      </c>
      <c r="D30" s="50">
        <v>7.3059599837706379E-2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6.8350780322842891E-2</v>
      </c>
      <c r="D31" s="50">
        <v>6.8182818327932951E-2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0.12013326352724463</v>
      </c>
      <c r="D32" s="50">
        <v>0.11985116251152578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0.21847553512367462</v>
      </c>
      <c r="D33" s="50">
        <v>0.21774710241616035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7.6925754478037484E-2</v>
      </c>
      <c r="D34" s="50">
        <v>7.6729460699963684E-2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0.14381558440888884</v>
      </c>
      <c r="D35" s="50">
        <v>0.14406232301441671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0.38352120388707484</v>
      </c>
      <c r="D36" s="50">
        <v>0.38314755253643518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0.20220196261718573</v>
      </c>
      <c r="D37" s="50">
        <v>0.2022048450297228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9.9084067164999443E-2</v>
      </c>
      <c r="D38" s="50">
        <v>9.9038845843292825E-2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7.3206203097611083E-2</v>
      </c>
      <c r="D39" s="50">
        <v>7.3135461354161546E-2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9.6586953158381852E-2</v>
      </c>
      <c r="D40" s="50">
        <v>9.6279719546396789E-2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9.3818382151912391E-2</v>
      </c>
      <c r="D41" s="50">
        <v>9.3523934988787458E-2</v>
      </c>
      <c r="E41" s="55">
        <v>0</v>
      </c>
      <c r="F41" s="56">
        <v>1</v>
      </c>
    </row>
    <row r="42" spans="1:6" x14ac:dyDescent="0.25">
      <c r="A42" s="54" t="s">
        <v>114</v>
      </c>
      <c r="B42" s="49" t="s">
        <v>115</v>
      </c>
      <c r="C42" s="39">
        <v>6.8723859166134535E-2</v>
      </c>
      <c r="D42" s="50">
        <v>6.8619158127640217E-2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0.23636238711348567</v>
      </c>
      <c r="D43" s="50">
        <v>0.23577851186213375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0.2360604809653209</v>
      </c>
      <c r="D44" s="50">
        <v>0.23548814376682764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0.23704816715623198</v>
      </c>
      <c r="D45" s="50">
        <v>0.23646453356091801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0.16411676963315491</v>
      </c>
      <c r="D46" s="50">
        <v>0.16414416628268491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0.16047682486567319</v>
      </c>
      <c r="D47" s="50">
        <v>0.16011845716848738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9.7287220948649888E-2</v>
      </c>
      <c r="D48" s="50">
        <v>9.7109734341352255E-2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6.9450758425265574E-2</v>
      </c>
      <c r="D49" s="50">
        <v>6.9238507159465099E-2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0.12178643916334496</v>
      </c>
      <c r="D50" s="50">
        <v>0.12138651455660522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7.4625176513184954E-2</v>
      </c>
      <c r="D51" s="50">
        <v>7.4391235047523707E-2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7.2779507212274636E-2</v>
      </c>
      <c r="D52" s="50">
        <v>7.2777052694349392E-2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0.11763586695434876</v>
      </c>
      <c r="D53" s="50">
        <v>0.11735949834552264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0.14727868176465164</v>
      </c>
      <c r="D54" s="50">
        <v>0.14680545935175832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0.11210621065475102</v>
      </c>
      <c r="D55" s="50">
        <v>0.11211558410589652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0.22668816511815795</v>
      </c>
      <c r="D56" s="50">
        <v>0.22614464591692268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0.11213420332112518</v>
      </c>
      <c r="D57" s="50">
        <v>0.11170351201596918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0.10924944255206746</v>
      </c>
      <c r="D58" s="50">
        <v>0.10907604930261257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5.4432804214334149E-2</v>
      </c>
      <c r="D59" s="50">
        <v>5.4432714581340476E-2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0.2133490769735058</v>
      </c>
      <c r="D60" s="50">
        <v>0.21331943411867585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0.14874321757869743</v>
      </c>
      <c r="D61" s="58">
        <v>0.14815981985683618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0.17533613029241757</v>
      </c>
      <c r="D62" s="58">
        <v>0.17575348023277415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0.13197217784237403</v>
      </c>
      <c r="D63" s="58">
        <v>0.13152410899593148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0.11973619726984937</v>
      </c>
      <c r="D64" s="58">
        <v>0.11943127913500227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7.8594507877050607E-2</v>
      </c>
      <c r="D65" s="58">
        <v>7.8466385049328152E-2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0.12360218423239111</v>
      </c>
      <c r="D66" s="58">
        <v>0.1235600375877782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5.8255095784273722E-2</v>
      </c>
      <c r="D67" s="50">
        <v>5.8062754176439649E-2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7.3271519638735738E-2</v>
      </c>
      <c r="D68" s="50">
        <v>7.3059216271541799E-2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0.13182130913197693</v>
      </c>
      <c r="D69" s="50">
        <v>0.13137564775644026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6.907921962323077E-2</v>
      </c>
      <c r="D70" s="50">
        <v>6.889491381615917E-2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0.18847765772261169</v>
      </c>
      <c r="D71" s="50">
        <v>0.18843739909346685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6.6781461691672886E-2</v>
      </c>
      <c r="D72" s="50">
        <v>6.6625984725821555E-2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0.22971042844598513</v>
      </c>
      <c r="D73" s="50">
        <v>0.22906217388255257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0.10343859765374556</v>
      </c>
      <c r="D74" s="50">
        <v>0.10323626910579473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7.2685551150905664E-2</v>
      </c>
      <c r="D75" s="50">
        <v>7.2409247157386752E-2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0.21378873302350354</v>
      </c>
      <c r="D76" s="50">
        <v>0.21308786105655336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6.0633160348734179E-2</v>
      </c>
      <c r="D77" s="50">
        <v>6.054886017915094E-2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0.15815025309811231</v>
      </c>
      <c r="D78" s="50">
        <v>0.15773008590310164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8.7437576555237026E-2</v>
      </c>
      <c r="D79" s="50">
        <v>8.7274020547115305E-2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0.2445629241074104</v>
      </c>
      <c r="D80" s="50">
        <v>0.24458286292006057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0.13631498556929489</v>
      </c>
      <c r="D81" s="50">
        <v>0.13591682579877307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8.873455981762314E-2</v>
      </c>
      <c r="D82" s="50">
        <v>8.8484757239185474E-2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0.13775681993680811</v>
      </c>
      <c r="D83" s="50">
        <v>0.13685072905325807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8.1189957809606084E-2</v>
      </c>
      <c r="D84" s="50">
        <v>8.1001796358419087E-2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0.16805657230963114</v>
      </c>
      <c r="D85" s="50">
        <v>0.16742446409891329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6.2352450321489325E-2</v>
      </c>
      <c r="D86" s="50">
        <v>6.2351591826079578E-2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0.10598551929840511</v>
      </c>
      <c r="D87" s="50">
        <v>0.10597707550809006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0.17931871751144293</v>
      </c>
      <c r="D88" s="50">
        <v>0.17892395924868665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8.2494566458199137E-2</v>
      </c>
      <c r="D89" s="50">
        <v>8.2234302419829125E-2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0.236595499368603</v>
      </c>
      <c r="D90" s="50">
        <v>0.23603206078651109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0.17859715581921665</v>
      </c>
      <c r="D91" s="50">
        <v>0.17797775064314386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0.17647172716726667</v>
      </c>
      <c r="D92" s="50">
        <v>0.17648624622626935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0.14067138516779723</v>
      </c>
      <c r="D93" s="50">
        <v>0.14065635642143232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0.12896642766744687</v>
      </c>
      <c r="D94" s="50">
        <v>0.12869087126326245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0.25004701247008909</v>
      </c>
      <c r="D95" s="50">
        <v>0.2495174732843608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0.29247714052431839</v>
      </c>
      <c r="D96" s="50">
        <v>0.29247165536950342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0.15097541009910675</v>
      </c>
      <c r="D97" s="50">
        <v>0.15097837196857544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5.984927973716573E-2</v>
      </c>
      <c r="D98" s="50">
        <v>5.9661904652447702E-2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6.5702514272946377E-2</v>
      </c>
      <c r="D99" s="50">
        <v>6.5705321853447227E-2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6.0296718498718094E-2</v>
      </c>
      <c r="D100" s="50">
        <v>6.0300905946761289E-2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0.21050167786881166</v>
      </c>
      <c r="D101" s="50">
        <v>0.20993178696576717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0.13421319823542471</v>
      </c>
      <c r="D102" s="50">
        <v>0.13421829869037538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0.19933316226374584</v>
      </c>
      <c r="D103" s="50">
        <v>0.1987917339451068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0.24702004571097691</v>
      </c>
      <c r="D104" s="50">
        <v>0.2464272175095992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0.2492344393030641</v>
      </c>
      <c r="D105" s="50">
        <v>0.24860707118684458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0.2495538356248953</v>
      </c>
      <c r="D106" s="50">
        <v>0.24894838399771466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0.24982793593975214</v>
      </c>
      <c r="D107" s="50">
        <v>0.24920811433442241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9.5092662529423486E-2</v>
      </c>
      <c r="D108" s="50">
        <v>9.4901342804426525E-2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6.0967077548928036E-2</v>
      </c>
      <c r="D109" s="50">
        <v>6.0769730020221784E-2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0.18332052545329852</v>
      </c>
      <c r="D110" s="50">
        <v>0.1832954281058162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0.20667877981510946</v>
      </c>
      <c r="D111" s="50">
        <v>0.20642457572340403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0.19367933341313998</v>
      </c>
      <c r="D112" s="50">
        <v>0.19303731946213465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9.8562324451178684E-2</v>
      </c>
      <c r="D113" s="50">
        <v>9.8347654015624258E-2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0.24694914731056841</v>
      </c>
      <c r="D114" s="50">
        <v>0.24598327460425809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0.18355555403521107</v>
      </c>
      <c r="D115" s="50">
        <v>0.18297677371160473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0.10308579534360063</v>
      </c>
      <c r="D116" s="50">
        <v>0.10299292402414581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6.0018055601321091E-2</v>
      </c>
      <c r="D117" s="50">
        <v>6.0014176072151121E-2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9.1126260674843487E-2</v>
      </c>
      <c r="D118" s="50">
        <v>9.1057660399385815E-2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0.20510233026136593</v>
      </c>
      <c r="D119" s="50">
        <v>0.20466842114744543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9.4890826807030509E-2</v>
      </c>
      <c r="D120" s="50">
        <v>9.4647019881201028E-2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9.4727120545827895E-2</v>
      </c>
      <c r="D121" s="50">
        <v>9.4375248445246973E-2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6.1980739603560708E-2</v>
      </c>
      <c r="D122" s="50">
        <v>6.186645227483327E-2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0.13644191746867401</v>
      </c>
      <c r="D123" s="50">
        <v>0.13613264421849683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0.39209118973847007</v>
      </c>
      <c r="D124" s="50">
        <v>0.39197978871231748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0.30082373850641897</v>
      </c>
      <c r="D125" s="50">
        <v>0.30069223553486174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0.15224819103665183</v>
      </c>
      <c r="D126" s="50">
        <v>0.15224542230678936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8.3655152173356062E-2</v>
      </c>
      <c r="D127" s="50">
        <v>8.3343520836827667E-2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7.2986783767814006E-2</v>
      </c>
      <c r="D128" s="50">
        <v>7.2835631306358076E-2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5.4109940860530621E-2</v>
      </c>
      <c r="D129" s="50">
        <v>5.4053690642871612E-2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0.18635643773359251</v>
      </c>
      <c r="D130" s="50">
        <v>0.18578434336736238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0.14845058108968689</v>
      </c>
      <c r="D131" s="50">
        <v>0.14789129185814259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0.27057335771969576</v>
      </c>
      <c r="D132" s="50">
        <v>0.27057363547982743</v>
      </c>
      <c r="E132" s="55">
        <v>0</v>
      </c>
      <c r="F132" s="56">
        <v>1</v>
      </c>
    </row>
    <row r="133" spans="1:6" x14ac:dyDescent="0.25">
      <c r="A133" s="54" t="s">
        <v>296</v>
      </c>
      <c r="B133" s="49" t="s">
        <v>297</v>
      </c>
      <c r="C133" s="39">
        <v>0.23121795165184558</v>
      </c>
      <c r="D133" s="50">
        <v>0.23122574282337907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0.23174834173560627</v>
      </c>
      <c r="D134" s="50">
        <v>0.23175662173641451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0.13340418591764233</v>
      </c>
      <c r="D135" s="50">
        <v>0.13337814189640002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0.38695292545175569</v>
      </c>
      <c r="D136" s="50">
        <v>0.38457299743773199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0.38824836302672938</v>
      </c>
      <c r="D137" s="50">
        <v>0.38585745780310876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0.37124668490260487</v>
      </c>
      <c r="D138" s="50">
        <v>0.36891590354908493</v>
      </c>
      <c r="E138" s="55">
        <v>0</v>
      </c>
      <c r="F138" s="56">
        <v>1</v>
      </c>
    </row>
    <row r="139" spans="1:6" x14ac:dyDescent="0.25">
      <c r="A139" s="54" t="s">
        <v>308</v>
      </c>
      <c r="B139" s="57" t="s">
        <v>309</v>
      </c>
      <c r="C139" s="39">
        <v>0.24265305447337845</v>
      </c>
      <c r="D139" s="50">
        <v>0.24268778388386519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8.0224391556776423E-2</v>
      </c>
      <c r="D140" s="50">
        <v>8.0214529088668898E-2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3.2377632350840034E-2</v>
      </c>
      <c r="D141" s="50">
        <v>3.2387680895789459E-2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0.10642471348210011</v>
      </c>
      <c r="D142" s="50">
        <v>0.10644043610943597</v>
      </c>
      <c r="E142" s="55">
        <v>1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0.33848216511218948</v>
      </c>
      <c r="D143" s="50">
        <v>0.33841335071282108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0.18529194488614684</v>
      </c>
      <c r="D144" s="50">
        <v>0.18489611556020247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7.6301784644906043E-2</v>
      </c>
      <c r="D145" s="50">
        <v>7.6296705819287172E-2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5.2574737918854392E-2</v>
      </c>
      <c r="D146" s="50">
        <v>5.2457226521621166E-2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9.2947888493825792E-2</v>
      </c>
      <c r="D147" s="50">
        <v>9.2688312751722873E-2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6.1883235146018921E-2</v>
      </c>
      <c r="D148" s="50">
        <v>6.1841760081773604E-2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0.14223104548714316</v>
      </c>
      <c r="D149" s="50">
        <v>0.14183805480449393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7.3300383585679529E-2</v>
      </c>
      <c r="D150" s="50">
        <v>7.2701880954857759E-2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0.24429921487789638</v>
      </c>
      <c r="D151" s="50">
        <v>0.24426927705953391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0.17736999047765467</v>
      </c>
      <c r="D152" s="50">
        <v>0.17693657269709714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0.10459929450952779</v>
      </c>
      <c r="D153" s="50">
        <v>0.10429249493424769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8.8165083420750398E-2</v>
      </c>
      <c r="D154" s="50">
        <v>8.805503506030439E-2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9.2999972883673246E-2</v>
      </c>
      <c r="D155" s="50">
        <v>9.3006667793083433E-2</v>
      </c>
      <c r="E155" s="55">
        <v>0</v>
      </c>
      <c r="F155" s="56">
        <v>1</v>
      </c>
    </row>
    <row r="156" spans="1:6" x14ac:dyDescent="0.25">
      <c r="A156" s="54" t="s">
        <v>342</v>
      </c>
      <c r="B156" s="49" t="s">
        <v>343</v>
      </c>
      <c r="C156" s="39">
        <v>0.19843359315158932</v>
      </c>
      <c r="D156" s="50">
        <v>0.19792871418952768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0.15075032536691446</v>
      </c>
      <c r="D157" s="50">
        <v>0.15040109916836486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7.4965154821895752E-2</v>
      </c>
      <c r="D158" s="50">
        <v>7.4969281092878051E-2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0.17959959060699382</v>
      </c>
      <c r="D159" s="50">
        <v>0.17929168871075024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0.27555723724186626</v>
      </c>
      <c r="D160" s="50">
        <v>0.27553104736294026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0.11244958592059043</v>
      </c>
      <c r="D161" s="50">
        <v>0.11188916303804539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6.0712097399206383E-2</v>
      </c>
      <c r="D162" s="50">
        <v>6.0728707047722992E-2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0.28215800011913611</v>
      </c>
      <c r="D163" s="50">
        <v>0.28188117134192725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7.905256159795615E-2</v>
      </c>
      <c r="D164" s="50">
        <v>7.8875104308149119E-2</v>
      </c>
      <c r="E164" s="55">
        <v>0</v>
      </c>
      <c r="F164" s="56">
        <v>0</v>
      </c>
    </row>
    <row r="165" spans="1:6" x14ac:dyDescent="0.25">
      <c r="A165" s="54" t="s">
        <v>358</v>
      </c>
      <c r="B165" s="49" t="s">
        <v>360</v>
      </c>
      <c r="C165" s="39">
        <v>0.12499307476015073</v>
      </c>
      <c r="D165" s="50">
        <v>0.12471249014855532</v>
      </c>
      <c r="E165" s="55">
        <v>1</v>
      </c>
      <c r="F165" s="56">
        <v>0</v>
      </c>
    </row>
    <row r="166" spans="1:6" x14ac:dyDescent="0.25">
      <c r="A166" s="54" t="s">
        <v>361</v>
      </c>
      <c r="B166" s="49" t="s">
        <v>362</v>
      </c>
      <c r="C166" s="39">
        <v>0.21041210748445752</v>
      </c>
      <c r="D166" s="50">
        <v>0.2104299050397081</v>
      </c>
      <c r="E166" s="55">
        <v>0</v>
      </c>
      <c r="F166" s="56">
        <v>0</v>
      </c>
    </row>
    <row r="167" spans="1:6" x14ac:dyDescent="0.25">
      <c r="A167" s="54" t="s">
        <v>363</v>
      </c>
      <c r="B167" s="57" t="s">
        <v>364</v>
      </c>
      <c r="C167" s="39">
        <v>0.11355447222556792</v>
      </c>
      <c r="D167" s="50">
        <v>0.11303788161025995</v>
      </c>
      <c r="E167" s="55">
        <v>0</v>
      </c>
      <c r="F167" s="56">
        <v>0</v>
      </c>
    </row>
    <row r="168" spans="1:6" x14ac:dyDescent="0.25">
      <c r="A168" s="54" t="s">
        <v>365</v>
      </c>
      <c r="B168" s="49" t="s">
        <v>366</v>
      </c>
      <c r="C168" s="39">
        <v>0.11487825943296855</v>
      </c>
      <c r="D168" s="50">
        <v>0.11452891115371269</v>
      </c>
      <c r="E168" s="55">
        <v>0</v>
      </c>
      <c r="F168" s="56">
        <v>0</v>
      </c>
    </row>
    <row r="169" spans="1:6" x14ac:dyDescent="0.25">
      <c r="A169" s="54" t="s">
        <v>367</v>
      </c>
      <c r="B169" s="49" t="s">
        <v>368</v>
      </c>
      <c r="C169" s="39">
        <v>0.22077634515874103</v>
      </c>
      <c r="D169" s="50">
        <v>0.22071075328916454</v>
      </c>
      <c r="E169" s="55">
        <v>0</v>
      </c>
      <c r="F169" s="56">
        <v>0</v>
      </c>
    </row>
    <row r="170" spans="1:6" x14ac:dyDescent="0.25">
      <c r="A170" s="54" t="s">
        <v>369</v>
      </c>
      <c r="B170" s="49" t="s">
        <v>370</v>
      </c>
      <c r="C170" s="39">
        <v>0.1601278860101546</v>
      </c>
      <c r="D170" s="50">
        <v>0.15971082076895982</v>
      </c>
      <c r="E170" s="55">
        <v>0</v>
      </c>
      <c r="F170" s="56">
        <v>0</v>
      </c>
    </row>
    <row r="171" spans="1:6" x14ac:dyDescent="0.25">
      <c r="A171" s="54" t="s">
        <v>371</v>
      </c>
      <c r="B171" s="49" t="s">
        <v>372</v>
      </c>
      <c r="C171" s="39">
        <v>0.16428818851205937</v>
      </c>
      <c r="D171" s="50">
        <v>0.16397120270601473</v>
      </c>
      <c r="E171" s="55">
        <v>0</v>
      </c>
      <c r="F171" s="56">
        <v>0</v>
      </c>
    </row>
    <row r="172" spans="1:6" x14ac:dyDescent="0.25">
      <c r="A172" s="54" t="s">
        <v>373</v>
      </c>
      <c r="B172" s="49" t="s">
        <v>374</v>
      </c>
      <c r="C172" s="39">
        <v>9.5671607595217936E-2</v>
      </c>
      <c r="D172" s="50">
        <v>9.5162162756164723E-2</v>
      </c>
      <c r="E172" s="55">
        <v>0</v>
      </c>
      <c r="F172" s="56">
        <v>1</v>
      </c>
    </row>
    <row r="173" spans="1:6" x14ac:dyDescent="0.25">
      <c r="A173" s="54" t="s">
        <v>375</v>
      </c>
      <c r="B173" s="49" t="s">
        <v>376</v>
      </c>
      <c r="C173" s="39">
        <v>0.14626609770941676</v>
      </c>
      <c r="D173" s="50">
        <v>0.14589032601554824</v>
      </c>
      <c r="E173" s="55">
        <v>0</v>
      </c>
      <c r="F173" s="56">
        <v>0</v>
      </c>
    </row>
    <row r="174" spans="1:6" x14ac:dyDescent="0.25">
      <c r="A174" s="61" t="s">
        <v>377</v>
      </c>
      <c r="B174" s="49" t="s">
        <v>378</v>
      </c>
      <c r="C174" s="39">
        <v>0.13723961383872188</v>
      </c>
      <c r="D174" s="50">
        <v>0.13693345633461554</v>
      </c>
      <c r="E174" s="55">
        <v>0</v>
      </c>
      <c r="F174" s="56">
        <v>0</v>
      </c>
    </row>
    <row r="175" spans="1:6" x14ac:dyDescent="0.25">
      <c r="A175" s="54" t="s">
        <v>379</v>
      </c>
      <c r="B175" s="49" t="s">
        <v>380</v>
      </c>
      <c r="C175" s="39">
        <v>0.20124337928664501</v>
      </c>
      <c r="D175" s="50">
        <v>0.2007405942408037</v>
      </c>
      <c r="E175" s="55">
        <v>0</v>
      </c>
      <c r="F175" s="56">
        <v>0</v>
      </c>
    </row>
    <row r="176" spans="1:6" x14ac:dyDescent="0.25">
      <c r="A176" s="54" t="s">
        <v>381</v>
      </c>
      <c r="B176" s="49" t="s">
        <v>382</v>
      </c>
      <c r="C176" s="39">
        <v>8.5613769627451958E-2</v>
      </c>
      <c r="D176" s="50">
        <v>8.5446466887904526E-2</v>
      </c>
      <c r="E176" s="55">
        <v>0</v>
      </c>
      <c r="F176" s="56">
        <v>0</v>
      </c>
    </row>
    <row r="177" spans="1:6" x14ac:dyDescent="0.25">
      <c r="A177" s="54" t="s">
        <v>383</v>
      </c>
      <c r="B177" s="57" t="s">
        <v>384</v>
      </c>
      <c r="C177" s="39">
        <v>0.10802843855877858</v>
      </c>
      <c r="D177" s="58">
        <v>0.1076716845349799</v>
      </c>
      <c r="E177" s="55">
        <v>0</v>
      </c>
      <c r="F177" s="56">
        <v>0</v>
      </c>
    </row>
    <row r="178" spans="1:6" x14ac:dyDescent="0.25">
      <c r="A178" s="54" t="s">
        <v>385</v>
      </c>
      <c r="B178" s="57" t="s">
        <v>386</v>
      </c>
      <c r="C178" s="39">
        <v>0.11308478208767438</v>
      </c>
      <c r="D178" s="50">
        <v>0.11273473925363869</v>
      </c>
      <c r="E178" s="55">
        <v>0</v>
      </c>
      <c r="F178" s="56">
        <v>0</v>
      </c>
    </row>
    <row r="179" spans="1:6" x14ac:dyDescent="0.25">
      <c r="A179" s="54" t="s">
        <v>387</v>
      </c>
      <c r="B179" s="49" t="s">
        <v>388</v>
      </c>
      <c r="C179" s="39">
        <v>0.13532068733761726</v>
      </c>
      <c r="D179" s="50">
        <v>0.13410629097402355</v>
      </c>
      <c r="E179" s="55">
        <v>0</v>
      </c>
      <c r="F179" s="56">
        <v>0</v>
      </c>
    </row>
    <row r="180" spans="1:6" x14ac:dyDescent="0.25">
      <c r="A180" s="54" t="s">
        <v>389</v>
      </c>
      <c r="B180" s="49" t="s">
        <v>390</v>
      </c>
      <c r="C180" s="39">
        <v>5.4796580141807077E-2</v>
      </c>
      <c r="D180" s="50">
        <v>5.4707315966122202E-2</v>
      </c>
      <c r="E180" s="55">
        <v>0</v>
      </c>
      <c r="F180" s="56">
        <v>0</v>
      </c>
    </row>
    <row r="181" spans="1:6" x14ac:dyDescent="0.25">
      <c r="A181" s="54" t="s">
        <v>391</v>
      </c>
      <c r="B181" s="49" t="s">
        <v>392</v>
      </c>
      <c r="C181" s="39">
        <v>9.8885881969320161E-2</v>
      </c>
      <c r="D181" s="50">
        <v>9.8659100218440973E-2</v>
      </c>
      <c r="E181" s="55">
        <v>0</v>
      </c>
      <c r="F181" s="56">
        <v>0</v>
      </c>
    </row>
    <row r="182" spans="1:6" x14ac:dyDescent="0.25">
      <c r="A182" s="54" t="s">
        <v>393</v>
      </c>
      <c r="B182" s="49" t="s">
        <v>394</v>
      </c>
      <c r="C182" s="39">
        <v>0.12884915699292476</v>
      </c>
      <c r="D182" s="50">
        <v>0.12846402769381685</v>
      </c>
      <c r="E182" s="55">
        <v>0</v>
      </c>
      <c r="F182" s="56">
        <v>0</v>
      </c>
    </row>
    <row r="183" spans="1:6" x14ac:dyDescent="0.25">
      <c r="A183" s="54" t="s">
        <v>395</v>
      </c>
      <c r="B183" s="57" t="s">
        <v>396</v>
      </c>
      <c r="C183" s="39">
        <v>7.6946846913766437E-2</v>
      </c>
      <c r="D183" s="50">
        <v>7.6763577128832444E-2</v>
      </c>
      <c r="E183" s="55">
        <v>0</v>
      </c>
      <c r="F183" s="56">
        <v>0</v>
      </c>
    </row>
    <row r="184" spans="1:6" x14ac:dyDescent="0.25">
      <c r="A184" s="54" t="s">
        <v>397</v>
      </c>
      <c r="B184" s="49" t="s">
        <v>398</v>
      </c>
      <c r="C184" s="39">
        <v>0.18997341280854455</v>
      </c>
      <c r="D184" s="50">
        <v>0.18928006566838509</v>
      </c>
      <c r="E184" s="55">
        <v>0</v>
      </c>
      <c r="F184" s="56">
        <v>0</v>
      </c>
    </row>
    <row r="185" spans="1:6" x14ac:dyDescent="0.25">
      <c r="A185" s="54" t="s">
        <v>399</v>
      </c>
      <c r="B185" s="49" t="s">
        <v>400</v>
      </c>
      <c r="C185" s="39">
        <v>0.25660575095188121</v>
      </c>
      <c r="D185" s="50">
        <v>0.25624068683280532</v>
      </c>
      <c r="E185" s="55">
        <v>0</v>
      </c>
      <c r="F185" s="56">
        <v>0</v>
      </c>
    </row>
    <row r="186" spans="1:6" x14ac:dyDescent="0.25">
      <c r="A186" s="54" t="s">
        <v>401</v>
      </c>
      <c r="B186" s="49" t="s">
        <v>402</v>
      </c>
      <c r="C186" s="39">
        <v>0.22849761674876554</v>
      </c>
      <c r="D186" s="50">
        <v>0.22792722766002058</v>
      </c>
      <c r="E186" s="55">
        <v>0</v>
      </c>
      <c r="F186" s="56">
        <v>0</v>
      </c>
    </row>
    <row r="187" spans="1:6" x14ac:dyDescent="0.25">
      <c r="A187" s="54" t="s">
        <v>403</v>
      </c>
      <c r="B187" s="49" t="s">
        <v>404</v>
      </c>
      <c r="C187" s="39">
        <v>0.11859540350518268</v>
      </c>
      <c r="D187" s="50">
        <v>0.11834376815842793</v>
      </c>
      <c r="E187" s="55">
        <v>0</v>
      </c>
      <c r="F187" s="56">
        <v>0</v>
      </c>
    </row>
    <row r="188" spans="1:6" x14ac:dyDescent="0.25">
      <c r="A188" s="54" t="s">
        <v>405</v>
      </c>
      <c r="B188" s="49" t="s">
        <v>406</v>
      </c>
      <c r="C188" s="39">
        <v>8.0005547501327323E-2</v>
      </c>
      <c r="D188" s="50">
        <v>7.9792665448743055E-2</v>
      </c>
      <c r="E188" s="55">
        <v>0</v>
      </c>
      <c r="F188" s="56">
        <v>0</v>
      </c>
    </row>
    <row r="189" spans="1:6" x14ac:dyDescent="0.25">
      <c r="A189" s="54" t="s">
        <v>407</v>
      </c>
      <c r="B189" s="49" t="s">
        <v>408</v>
      </c>
      <c r="C189" s="39">
        <v>0.30119406607207488</v>
      </c>
      <c r="D189" s="50">
        <v>0.30116957493386987</v>
      </c>
      <c r="E189" s="55">
        <v>0</v>
      </c>
      <c r="F189" s="56">
        <v>0</v>
      </c>
    </row>
    <row r="190" spans="1:6" x14ac:dyDescent="0.25">
      <c r="A190" s="54" t="s">
        <v>409</v>
      </c>
      <c r="B190" s="49" t="s">
        <v>410</v>
      </c>
      <c r="C190" s="39">
        <v>0.13011675399792699</v>
      </c>
      <c r="D190" s="50">
        <v>0.12981416700557591</v>
      </c>
      <c r="E190" s="55">
        <v>0</v>
      </c>
      <c r="F190" s="56">
        <v>0</v>
      </c>
    </row>
    <row r="191" spans="1:6" x14ac:dyDescent="0.25">
      <c r="A191" s="54" t="s">
        <v>411</v>
      </c>
      <c r="B191" s="49" t="s">
        <v>412</v>
      </c>
      <c r="C191" s="39">
        <v>0.19831455126251105</v>
      </c>
      <c r="D191" s="50">
        <v>0.19821824159806456</v>
      </c>
      <c r="E191" s="55">
        <v>0</v>
      </c>
      <c r="F191" s="56">
        <v>0</v>
      </c>
    </row>
    <row r="192" spans="1:6" x14ac:dyDescent="0.25">
      <c r="A192" s="54" t="s">
        <v>413</v>
      </c>
      <c r="B192" s="57" t="s">
        <v>414</v>
      </c>
      <c r="C192" s="39">
        <v>8.0684511053681449E-2</v>
      </c>
      <c r="D192" s="50">
        <v>8.0473852780655747E-2</v>
      </c>
      <c r="E192" s="55">
        <v>0</v>
      </c>
      <c r="F192" s="56">
        <v>0</v>
      </c>
    </row>
    <row r="193" spans="1:6" x14ac:dyDescent="0.25">
      <c r="A193" s="54" t="s">
        <v>415</v>
      </c>
      <c r="B193" s="49" t="s">
        <v>416</v>
      </c>
      <c r="C193" s="39">
        <v>0.18342481073195749</v>
      </c>
      <c r="D193" s="50">
        <v>0.18293054657588287</v>
      </c>
      <c r="E193" s="55">
        <v>0</v>
      </c>
      <c r="F193" s="56">
        <v>0</v>
      </c>
    </row>
    <row r="194" spans="1:6" x14ac:dyDescent="0.25">
      <c r="A194" s="54" t="s">
        <v>417</v>
      </c>
      <c r="B194" s="49" t="s">
        <v>418</v>
      </c>
      <c r="C194" s="39">
        <v>0.1888384712573101</v>
      </c>
      <c r="D194" s="50">
        <v>0.18886196139701586</v>
      </c>
      <c r="E194" s="55">
        <v>0</v>
      </c>
      <c r="F194" s="56">
        <v>0</v>
      </c>
    </row>
    <row r="195" spans="1:6" x14ac:dyDescent="0.25">
      <c r="A195" s="54" t="s">
        <v>419</v>
      </c>
      <c r="B195" s="49" t="s">
        <v>420</v>
      </c>
      <c r="C195" s="39">
        <v>0.21536103883123145</v>
      </c>
      <c r="D195" s="50">
        <v>0.21478111444896009</v>
      </c>
      <c r="E195" s="55">
        <v>0</v>
      </c>
      <c r="F195" s="56">
        <v>0</v>
      </c>
    </row>
    <row r="196" spans="1:6" x14ac:dyDescent="0.25">
      <c r="A196" s="54" t="s">
        <v>421</v>
      </c>
      <c r="B196" s="49" t="s">
        <v>422</v>
      </c>
      <c r="C196" s="39">
        <v>0.24163015548986208</v>
      </c>
      <c r="D196" s="50">
        <v>0.24156644469110009</v>
      </c>
      <c r="E196" s="55">
        <v>0</v>
      </c>
      <c r="F196" s="56">
        <v>0</v>
      </c>
    </row>
    <row r="197" spans="1:6" x14ac:dyDescent="0.25">
      <c r="A197" s="54" t="s">
        <v>423</v>
      </c>
      <c r="B197" s="49" t="s">
        <v>424</v>
      </c>
      <c r="C197" s="39">
        <v>0.1929344945920729</v>
      </c>
      <c r="D197" s="50">
        <v>0.19375694081276226</v>
      </c>
      <c r="E197" s="55">
        <v>0</v>
      </c>
      <c r="F197" s="56">
        <v>0</v>
      </c>
    </row>
    <row r="198" spans="1:6" x14ac:dyDescent="0.25">
      <c r="A198" s="54" t="s">
        <v>425</v>
      </c>
      <c r="B198" s="49" t="s">
        <v>426</v>
      </c>
      <c r="C198" s="39">
        <v>0.10008210455760999</v>
      </c>
      <c r="D198" s="50">
        <v>9.9924398060017627E-2</v>
      </c>
      <c r="E198" s="55">
        <v>0</v>
      </c>
      <c r="F198" s="56">
        <v>0</v>
      </c>
    </row>
    <row r="199" spans="1:6" x14ac:dyDescent="0.25">
      <c r="A199" s="54" t="s">
        <v>427</v>
      </c>
      <c r="B199" s="49" t="s">
        <v>428</v>
      </c>
      <c r="C199" s="39">
        <v>0.12648433556780997</v>
      </c>
      <c r="D199" s="50">
        <v>0.1264312314556762</v>
      </c>
      <c r="E199" s="55">
        <v>0</v>
      </c>
      <c r="F199" s="56">
        <v>0</v>
      </c>
    </row>
    <row r="200" spans="1:6" x14ac:dyDescent="0.25">
      <c r="A200" s="54" t="s">
        <v>429</v>
      </c>
      <c r="B200" s="49" t="s">
        <v>430</v>
      </c>
      <c r="C200" s="39">
        <v>0.26504766798888402</v>
      </c>
      <c r="D200" s="50">
        <v>0.26450418585575813</v>
      </c>
      <c r="E200" s="55">
        <v>0</v>
      </c>
      <c r="F200" s="56">
        <v>0</v>
      </c>
    </row>
    <row r="201" spans="1:6" x14ac:dyDescent="0.25">
      <c r="A201" s="54" t="s">
        <v>431</v>
      </c>
      <c r="B201" s="49" t="s">
        <v>432</v>
      </c>
      <c r="C201" s="39">
        <v>9.4280535122973685E-2</v>
      </c>
      <c r="D201" s="50">
        <v>9.3958084494877303E-2</v>
      </c>
      <c r="E201" s="55">
        <v>0</v>
      </c>
      <c r="F201" s="56">
        <v>0</v>
      </c>
    </row>
    <row r="202" spans="1:6" x14ac:dyDescent="0.25">
      <c r="A202" s="54" t="s">
        <v>433</v>
      </c>
      <c r="B202" s="49" t="s">
        <v>434</v>
      </c>
      <c r="C202" s="39">
        <v>0.19342531874343505</v>
      </c>
      <c r="D202" s="50">
        <v>0.19312966092185641</v>
      </c>
      <c r="E202" s="55">
        <v>0</v>
      </c>
      <c r="F202" s="56">
        <v>0</v>
      </c>
    </row>
    <row r="203" spans="1:6" x14ac:dyDescent="0.25">
      <c r="A203" s="54" t="s">
        <v>435</v>
      </c>
      <c r="B203" s="49" t="s">
        <v>436</v>
      </c>
      <c r="C203" s="39">
        <v>0.14022462828205268</v>
      </c>
      <c r="D203" s="50">
        <v>0.13980182058828261</v>
      </c>
      <c r="E203" s="55">
        <v>0</v>
      </c>
      <c r="F203" s="56">
        <v>0</v>
      </c>
    </row>
    <row r="204" spans="1:6" x14ac:dyDescent="0.25">
      <c r="A204" s="54" t="s">
        <v>437</v>
      </c>
      <c r="B204" s="49" t="s">
        <v>438</v>
      </c>
      <c r="C204" s="39">
        <v>7.9565260431880003E-2</v>
      </c>
      <c r="D204" s="50">
        <v>7.9539126196343374E-2</v>
      </c>
      <c r="E204" s="55">
        <v>0</v>
      </c>
      <c r="F204" s="56">
        <v>0</v>
      </c>
    </row>
    <row r="205" spans="1:6" x14ac:dyDescent="0.25">
      <c r="A205" s="54" t="s">
        <v>439</v>
      </c>
      <c r="B205" s="49" t="s">
        <v>440</v>
      </c>
      <c r="C205" s="39">
        <v>0.15577907521336687</v>
      </c>
      <c r="D205" s="50">
        <v>0.15534371218119744</v>
      </c>
      <c r="E205" s="55">
        <v>0</v>
      </c>
      <c r="F205" s="56">
        <v>0</v>
      </c>
    </row>
    <row r="206" spans="1:6" x14ac:dyDescent="0.25">
      <c r="A206" s="54" t="s">
        <v>441</v>
      </c>
      <c r="B206" s="49" t="s">
        <v>442</v>
      </c>
      <c r="C206" s="39">
        <v>0.12501705528386856</v>
      </c>
      <c r="D206" s="50">
        <v>0.12472100718947439</v>
      </c>
      <c r="E206" s="55">
        <v>0</v>
      </c>
      <c r="F206" s="56">
        <v>0</v>
      </c>
    </row>
    <row r="207" spans="1:6" x14ac:dyDescent="0.25">
      <c r="A207" s="54" t="s">
        <v>443</v>
      </c>
      <c r="B207" s="49" t="s">
        <v>444</v>
      </c>
      <c r="C207" s="39">
        <v>0.10100866235040806</v>
      </c>
      <c r="D207" s="50">
        <v>0.10068545162783121</v>
      </c>
      <c r="E207" s="55">
        <v>0</v>
      </c>
      <c r="F207" s="56">
        <v>0</v>
      </c>
    </row>
    <row r="208" spans="1:6" x14ac:dyDescent="0.25">
      <c r="A208" s="54" t="s">
        <v>445</v>
      </c>
      <c r="B208" s="49" t="s">
        <v>446</v>
      </c>
      <c r="C208" s="39">
        <v>7.8627050139390059E-2</v>
      </c>
      <c r="D208" s="50">
        <v>7.8553911168574367E-2</v>
      </c>
      <c r="E208" s="55">
        <v>0</v>
      </c>
      <c r="F208" s="56">
        <v>0</v>
      </c>
    </row>
    <row r="209" spans="1:6" x14ac:dyDescent="0.25">
      <c r="A209" s="54" t="s">
        <v>447</v>
      </c>
      <c r="B209" s="49" t="s">
        <v>448</v>
      </c>
      <c r="C209" s="39">
        <v>0.15614870826267388</v>
      </c>
      <c r="D209" s="50">
        <v>0.1561585094575047</v>
      </c>
      <c r="E209" s="55">
        <v>0</v>
      </c>
      <c r="F209" s="56">
        <v>0</v>
      </c>
    </row>
    <row r="210" spans="1:6" x14ac:dyDescent="0.25">
      <c r="A210" s="54" t="s">
        <v>449</v>
      </c>
      <c r="B210" s="49" t="s">
        <v>450</v>
      </c>
      <c r="C210" s="39">
        <v>7.2493455216519592E-2</v>
      </c>
      <c r="D210" s="50">
        <v>7.2326075294642869E-2</v>
      </c>
      <c r="E210" s="55">
        <v>0</v>
      </c>
      <c r="F210" s="56">
        <v>0</v>
      </c>
    </row>
    <row r="211" spans="1:6" x14ac:dyDescent="0.25">
      <c r="A211" s="54" t="s">
        <v>451</v>
      </c>
      <c r="B211" s="49" t="s">
        <v>452</v>
      </c>
      <c r="C211" s="39">
        <v>7.8214556429202178E-2</v>
      </c>
      <c r="D211" s="50">
        <v>7.7917321943939494E-2</v>
      </c>
      <c r="E211" s="55">
        <v>0</v>
      </c>
      <c r="F211" s="56">
        <v>0</v>
      </c>
    </row>
    <row r="212" spans="1:6" x14ac:dyDescent="0.25">
      <c r="A212" s="54" t="s">
        <v>453</v>
      </c>
      <c r="B212" s="49" t="s">
        <v>454</v>
      </c>
      <c r="C212" s="39">
        <v>0.16906361322740851</v>
      </c>
      <c r="D212" s="58">
        <v>0.16896110447994497</v>
      </c>
      <c r="E212" s="55">
        <v>0</v>
      </c>
      <c r="F212" s="56">
        <v>0</v>
      </c>
    </row>
    <row r="213" spans="1:6" x14ac:dyDescent="0.25">
      <c r="A213" s="54" t="s">
        <v>455</v>
      </c>
      <c r="B213" s="57" t="s">
        <v>456</v>
      </c>
      <c r="C213" s="39">
        <v>0.10487165273983613</v>
      </c>
      <c r="D213" s="58">
        <v>0.10474513272329072</v>
      </c>
      <c r="E213" s="55">
        <v>0</v>
      </c>
      <c r="F213" s="56">
        <v>0</v>
      </c>
    </row>
    <row r="214" spans="1:6" x14ac:dyDescent="0.25">
      <c r="A214" s="54" t="s">
        <v>457</v>
      </c>
      <c r="B214" s="49" t="s">
        <v>458</v>
      </c>
      <c r="C214" s="39">
        <v>0.14059436855045745</v>
      </c>
      <c r="D214" s="50">
        <v>0.14038487591529503</v>
      </c>
      <c r="E214" s="55">
        <v>0</v>
      </c>
      <c r="F214" s="56">
        <v>0</v>
      </c>
    </row>
    <row r="215" spans="1:6" x14ac:dyDescent="0.25">
      <c r="A215" s="54" t="s">
        <v>459</v>
      </c>
      <c r="B215" s="49" t="s">
        <v>460</v>
      </c>
      <c r="C215" s="39">
        <v>0.29306619062439848</v>
      </c>
      <c r="D215" s="50">
        <v>0.2930601153914616</v>
      </c>
      <c r="E215" s="55">
        <v>0</v>
      </c>
      <c r="F215" s="56">
        <v>0</v>
      </c>
    </row>
    <row r="216" spans="1:6" x14ac:dyDescent="0.25">
      <c r="A216" s="54" t="s">
        <v>461</v>
      </c>
      <c r="B216" s="49" t="s">
        <v>462</v>
      </c>
      <c r="C216" s="39">
        <v>7.2954818798627752E-2</v>
      </c>
      <c r="D216" s="50">
        <v>7.2758523026835747E-2</v>
      </c>
      <c r="E216" s="55">
        <v>0</v>
      </c>
      <c r="F216" s="56">
        <v>0</v>
      </c>
    </row>
    <row r="217" spans="1:6" x14ac:dyDescent="0.25">
      <c r="A217" s="54" t="s">
        <v>463</v>
      </c>
      <c r="B217" s="49" t="s">
        <v>464</v>
      </c>
      <c r="C217" s="39">
        <v>7.0840158274030951E-2</v>
      </c>
      <c r="D217" s="50">
        <v>7.0829325915358524E-2</v>
      </c>
      <c r="E217" s="55">
        <v>0</v>
      </c>
      <c r="F217" s="56">
        <v>0</v>
      </c>
    </row>
    <row r="218" spans="1:6" x14ac:dyDescent="0.25">
      <c r="A218" s="54" t="s">
        <v>465</v>
      </c>
      <c r="B218" s="49" t="s">
        <v>466</v>
      </c>
      <c r="C218" s="39">
        <v>9.4116088099980483E-2</v>
      </c>
      <c r="D218" s="50">
        <v>9.4124223551447436E-2</v>
      </c>
      <c r="E218" s="55">
        <v>0</v>
      </c>
      <c r="F218" s="56">
        <v>0</v>
      </c>
    </row>
    <row r="219" spans="1:6" x14ac:dyDescent="0.25">
      <c r="A219" s="54" t="s">
        <v>467</v>
      </c>
      <c r="B219" s="49" t="s">
        <v>468</v>
      </c>
      <c r="C219" s="39">
        <v>0.10571463501103656</v>
      </c>
      <c r="D219" s="50">
        <v>0.10630015376857609</v>
      </c>
      <c r="E219" s="55">
        <v>0</v>
      </c>
      <c r="F219" s="56">
        <v>1</v>
      </c>
    </row>
    <row r="220" spans="1:6" x14ac:dyDescent="0.25">
      <c r="A220" s="54" t="s">
        <v>469</v>
      </c>
      <c r="B220" s="49" t="s">
        <v>470</v>
      </c>
      <c r="C220" s="39">
        <v>6.4758467380780255E-2</v>
      </c>
      <c r="D220" s="50">
        <v>6.4572139641667831E-2</v>
      </c>
      <c r="E220" s="55">
        <v>0</v>
      </c>
      <c r="F220" s="56">
        <v>0</v>
      </c>
    </row>
    <row r="221" spans="1:6" x14ac:dyDescent="0.25">
      <c r="A221" s="54" t="s">
        <v>471</v>
      </c>
      <c r="B221" s="49" t="s">
        <v>472</v>
      </c>
      <c r="C221" s="39">
        <v>0.15953640959089829</v>
      </c>
      <c r="D221" s="50">
        <v>0.15896916976331538</v>
      </c>
      <c r="E221" s="55">
        <v>0</v>
      </c>
      <c r="F221" s="56">
        <v>0</v>
      </c>
    </row>
    <row r="222" spans="1:6" x14ac:dyDescent="0.25">
      <c r="A222" s="54" t="s">
        <v>473</v>
      </c>
      <c r="B222" s="57" t="s">
        <v>474</v>
      </c>
      <c r="C222" s="39">
        <v>6.3830359862221325E-2</v>
      </c>
      <c r="D222" s="50">
        <v>6.3637662076173288E-2</v>
      </c>
      <c r="E222" s="55">
        <v>0</v>
      </c>
      <c r="F222" s="56">
        <v>0</v>
      </c>
    </row>
    <row r="223" spans="1:6" x14ac:dyDescent="0.25">
      <c r="A223" s="54" t="s">
        <v>475</v>
      </c>
      <c r="B223" s="57" t="s">
        <v>476</v>
      </c>
      <c r="C223" s="39">
        <v>8.8116280168232364E-2</v>
      </c>
      <c r="D223" s="50">
        <v>8.7872464027259678E-2</v>
      </c>
      <c r="E223" s="55">
        <v>0</v>
      </c>
      <c r="F223" s="56">
        <v>0</v>
      </c>
    </row>
    <row r="224" spans="1:6" x14ac:dyDescent="0.25">
      <c r="A224" s="54" t="s">
        <v>477</v>
      </c>
      <c r="B224" s="49" t="s">
        <v>478</v>
      </c>
      <c r="C224" s="39">
        <v>0.1021484456770425</v>
      </c>
      <c r="D224" s="50">
        <v>0.10183772912535782</v>
      </c>
      <c r="E224" s="55">
        <v>0</v>
      </c>
      <c r="F224" s="56">
        <v>0</v>
      </c>
    </row>
    <row r="225" spans="1:6" x14ac:dyDescent="0.25">
      <c r="A225" s="54" t="s">
        <v>479</v>
      </c>
      <c r="B225" s="49" t="s">
        <v>480</v>
      </c>
      <c r="C225" s="39">
        <v>6.8090114863223028E-2</v>
      </c>
      <c r="D225" s="50">
        <v>6.7984380900530827E-2</v>
      </c>
      <c r="E225" s="55">
        <v>0</v>
      </c>
      <c r="F225" s="56">
        <v>0</v>
      </c>
    </row>
    <row r="226" spans="1:6" x14ac:dyDescent="0.25">
      <c r="A226" s="54" t="s">
        <v>481</v>
      </c>
      <c r="B226" s="49" t="s">
        <v>482</v>
      </c>
      <c r="C226" s="39">
        <v>6.7091123518797591E-2</v>
      </c>
      <c r="D226" s="62">
        <v>6.6865319076619495E-2</v>
      </c>
      <c r="E226" s="55">
        <v>0</v>
      </c>
      <c r="F226" s="56">
        <v>0</v>
      </c>
    </row>
    <row r="227" spans="1:6" x14ac:dyDescent="0.25">
      <c r="A227" s="54" t="s">
        <v>483</v>
      </c>
      <c r="B227" s="49" t="s">
        <v>484</v>
      </c>
      <c r="C227" s="39">
        <v>0.14853301561493268</v>
      </c>
      <c r="D227" s="50">
        <v>0.14823148278405665</v>
      </c>
      <c r="E227" s="55">
        <v>0</v>
      </c>
      <c r="F227" s="56">
        <v>0</v>
      </c>
    </row>
    <row r="228" spans="1:6" x14ac:dyDescent="0.25">
      <c r="A228" s="54" t="s">
        <v>485</v>
      </c>
      <c r="B228" s="49" t="s">
        <v>486</v>
      </c>
      <c r="C228" s="39">
        <v>0.17384899918074193</v>
      </c>
      <c r="D228" s="50">
        <v>0.17339686418907518</v>
      </c>
      <c r="E228" s="55">
        <v>0</v>
      </c>
      <c r="F228" s="56">
        <v>0</v>
      </c>
    </row>
    <row r="229" spans="1:6" x14ac:dyDescent="0.25">
      <c r="A229" s="54" t="s">
        <v>487</v>
      </c>
      <c r="B229" s="49" t="s">
        <v>488</v>
      </c>
      <c r="C229" s="39">
        <v>0.16549389976613349</v>
      </c>
      <c r="D229" s="50">
        <v>0.16550916401149116</v>
      </c>
      <c r="E229" s="55">
        <v>0</v>
      </c>
      <c r="F229" s="56">
        <v>0</v>
      </c>
    </row>
    <row r="230" spans="1:6" x14ac:dyDescent="0.25">
      <c r="A230" s="54" t="s">
        <v>489</v>
      </c>
      <c r="B230" s="49" t="s">
        <v>490</v>
      </c>
      <c r="C230" s="39">
        <v>0.21109520352633263</v>
      </c>
      <c r="D230" s="50">
        <v>0.21022961654767458</v>
      </c>
      <c r="E230" s="55">
        <v>0</v>
      </c>
      <c r="F230" s="56">
        <v>0</v>
      </c>
    </row>
    <row r="231" spans="1:6" x14ac:dyDescent="0.25">
      <c r="A231" s="54" t="s">
        <v>491</v>
      </c>
      <c r="B231" s="49" t="s">
        <v>492</v>
      </c>
      <c r="C231" s="39">
        <v>6.2016874710846173E-2</v>
      </c>
      <c r="D231" s="50">
        <v>6.1806055483112986E-2</v>
      </c>
      <c r="E231" s="55">
        <v>0</v>
      </c>
      <c r="F231" s="56">
        <v>0</v>
      </c>
    </row>
    <row r="232" spans="1:6" x14ac:dyDescent="0.25">
      <c r="A232" s="54" t="s">
        <v>493</v>
      </c>
      <c r="B232" s="49" t="s">
        <v>494</v>
      </c>
      <c r="C232" s="39">
        <v>0.19145983003258746</v>
      </c>
      <c r="D232" s="50">
        <v>0.19094722545028109</v>
      </c>
      <c r="E232" s="55">
        <v>0</v>
      </c>
      <c r="F232" s="56">
        <v>0</v>
      </c>
    </row>
    <row r="233" spans="1:6" x14ac:dyDescent="0.25">
      <c r="A233" s="54" t="s">
        <v>495</v>
      </c>
      <c r="B233" s="49" t="s">
        <v>496</v>
      </c>
      <c r="C233" s="39">
        <v>0.11568192041292993</v>
      </c>
      <c r="D233" s="50">
        <v>0.11552488278676021</v>
      </c>
      <c r="E233" s="55">
        <v>0</v>
      </c>
      <c r="F233" s="56">
        <v>0</v>
      </c>
    </row>
    <row r="234" spans="1:6" x14ac:dyDescent="0.25">
      <c r="A234" s="54" t="s">
        <v>497</v>
      </c>
      <c r="B234" s="49" t="s">
        <v>498</v>
      </c>
      <c r="C234" s="39">
        <v>9.7653342513575103E-2</v>
      </c>
      <c r="D234" s="50">
        <v>9.7533079767791672E-2</v>
      </c>
      <c r="E234" s="55">
        <v>0</v>
      </c>
      <c r="F234" s="56">
        <v>0</v>
      </c>
    </row>
    <row r="235" spans="1:6" x14ac:dyDescent="0.25">
      <c r="A235" s="54" t="s">
        <v>499</v>
      </c>
      <c r="B235" s="57" t="s">
        <v>500</v>
      </c>
      <c r="C235" s="39">
        <v>6.9555423251755094E-2</v>
      </c>
      <c r="D235" s="50">
        <v>6.9424113710125857E-2</v>
      </c>
      <c r="E235" s="55">
        <v>0</v>
      </c>
      <c r="F235" s="56">
        <v>0</v>
      </c>
    </row>
    <row r="236" spans="1:6" x14ac:dyDescent="0.25">
      <c r="A236" s="54" t="s">
        <v>501</v>
      </c>
      <c r="B236" s="49" t="s">
        <v>502</v>
      </c>
      <c r="C236" s="39">
        <v>9.6716653669294037E-2</v>
      </c>
      <c r="D236" s="50">
        <v>9.643010815563452E-2</v>
      </c>
      <c r="E236" s="55">
        <v>0</v>
      </c>
      <c r="F236" s="56">
        <v>0</v>
      </c>
    </row>
    <row r="237" spans="1:6" x14ac:dyDescent="0.25">
      <c r="A237" s="54" t="s">
        <v>503</v>
      </c>
      <c r="B237" s="49" t="s">
        <v>504</v>
      </c>
      <c r="C237" s="39">
        <v>0.1043634621470324</v>
      </c>
      <c r="D237" s="50">
        <v>0.10399567663996147</v>
      </c>
      <c r="E237" s="55">
        <v>0</v>
      </c>
      <c r="F237" s="56">
        <v>0</v>
      </c>
    </row>
    <row r="238" spans="1:6" x14ac:dyDescent="0.25">
      <c r="A238" s="54" t="s">
        <v>505</v>
      </c>
      <c r="B238" s="57" t="s">
        <v>506</v>
      </c>
      <c r="C238" s="39">
        <v>0.16569906336136131</v>
      </c>
      <c r="D238" s="50">
        <v>0.16506531817200873</v>
      </c>
      <c r="E238" s="55">
        <v>0</v>
      </c>
      <c r="F238" s="56">
        <v>0</v>
      </c>
    </row>
    <row r="239" spans="1:6" x14ac:dyDescent="0.25">
      <c r="A239" s="54" t="s">
        <v>507</v>
      </c>
      <c r="B239" s="49" t="s">
        <v>508</v>
      </c>
      <c r="C239" s="39">
        <v>0.1029422308526478</v>
      </c>
      <c r="D239" s="50">
        <v>0.10264720247770778</v>
      </c>
      <c r="E239" s="55">
        <v>0</v>
      </c>
      <c r="F239" s="56">
        <v>0</v>
      </c>
    </row>
    <row r="240" spans="1:6" x14ac:dyDescent="0.25">
      <c r="A240" s="54" t="s">
        <v>509</v>
      </c>
      <c r="B240" s="49" t="s">
        <v>510</v>
      </c>
      <c r="C240" s="39">
        <v>6.8467169644432432E-2</v>
      </c>
      <c r="D240" s="50">
        <v>6.8283728852200423E-2</v>
      </c>
      <c r="E240" s="55">
        <v>0</v>
      </c>
      <c r="F240" s="56">
        <v>0</v>
      </c>
    </row>
    <row r="241" spans="1:6" x14ac:dyDescent="0.25">
      <c r="A241" s="54" t="s">
        <v>511</v>
      </c>
      <c r="B241" s="49" t="s">
        <v>512</v>
      </c>
      <c r="C241" s="39">
        <v>0.16877743528823805</v>
      </c>
      <c r="D241" s="50">
        <v>0.16846977179085187</v>
      </c>
      <c r="E241" s="55">
        <v>0</v>
      </c>
      <c r="F241" s="56">
        <v>0</v>
      </c>
    </row>
    <row r="242" spans="1:6" x14ac:dyDescent="0.25">
      <c r="A242" s="54" t="s">
        <v>513</v>
      </c>
      <c r="B242" s="49" t="s">
        <v>514</v>
      </c>
      <c r="C242" s="39">
        <v>0.13896940981563038</v>
      </c>
      <c r="D242" s="50">
        <v>0.13865248864987095</v>
      </c>
      <c r="E242" s="55">
        <v>0</v>
      </c>
      <c r="F242" s="56">
        <v>0</v>
      </c>
    </row>
    <row r="243" spans="1:6" x14ac:dyDescent="0.25">
      <c r="A243" s="54" t="s">
        <v>515</v>
      </c>
      <c r="B243" s="57" t="s">
        <v>516</v>
      </c>
      <c r="C243" s="39">
        <v>0.16196570260982177</v>
      </c>
      <c r="D243" s="50">
        <v>0.16180159555817289</v>
      </c>
      <c r="E243" s="55">
        <v>0</v>
      </c>
      <c r="F243" s="56">
        <v>0</v>
      </c>
    </row>
    <row r="244" spans="1:6" x14ac:dyDescent="0.25">
      <c r="A244" s="54" t="s">
        <v>517</v>
      </c>
      <c r="B244" s="49" t="s">
        <v>518</v>
      </c>
      <c r="C244" s="39">
        <v>9.1201191869088094E-2</v>
      </c>
      <c r="D244" s="50">
        <v>9.1059648400056981E-2</v>
      </c>
      <c r="E244" s="55">
        <v>0</v>
      </c>
      <c r="F244" s="56">
        <v>0</v>
      </c>
    </row>
    <row r="245" spans="1:6" x14ac:dyDescent="0.25">
      <c r="A245" s="54" t="s">
        <v>519</v>
      </c>
      <c r="B245" s="57" t="s">
        <v>520</v>
      </c>
      <c r="C245" s="39">
        <v>0.11892113816612586</v>
      </c>
      <c r="D245" s="50">
        <v>0.11865402000948781</v>
      </c>
      <c r="E245" s="55">
        <v>0</v>
      </c>
      <c r="F245" s="56">
        <v>0</v>
      </c>
    </row>
    <row r="246" spans="1:6" x14ac:dyDescent="0.25">
      <c r="A246" s="54" t="s">
        <v>521</v>
      </c>
      <c r="B246" s="49" t="s">
        <v>522</v>
      </c>
      <c r="C246" s="39">
        <v>0.17935727815088187</v>
      </c>
      <c r="D246" s="50">
        <v>0.17930273893528326</v>
      </c>
      <c r="E246" s="55">
        <v>0</v>
      </c>
      <c r="F246" s="56">
        <v>0</v>
      </c>
    </row>
    <row r="247" spans="1:6" x14ac:dyDescent="0.25">
      <c r="A247" s="54" t="s">
        <v>523</v>
      </c>
      <c r="B247" s="49" t="s">
        <v>524</v>
      </c>
      <c r="C247" s="39">
        <v>0.17336643116174985</v>
      </c>
      <c r="D247" s="50">
        <v>0.17307434721068476</v>
      </c>
      <c r="E247" s="55">
        <v>0</v>
      </c>
      <c r="F247" s="56">
        <v>0</v>
      </c>
    </row>
    <row r="248" spans="1:6" x14ac:dyDescent="0.25">
      <c r="A248" s="54" t="s">
        <v>525</v>
      </c>
      <c r="B248" s="49" t="s">
        <v>526</v>
      </c>
      <c r="C248" s="39">
        <v>6.0191608613830133E-2</v>
      </c>
      <c r="D248" s="50">
        <v>6.0075970329769829E-2</v>
      </c>
      <c r="E248" s="55">
        <v>0</v>
      </c>
      <c r="F248" s="56">
        <v>0</v>
      </c>
    </row>
    <row r="249" spans="1:6" x14ac:dyDescent="0.25">
      <c r="A249" s="61" t="s">
        <v>527</v>
      </c>
      <c r="B249" s="49" t="s">
        <v>528</v>
      </c>
      <c r="C249" s="39">
        <v>5.2277326558860519E-2</v>
      </c>
      <c r="D249" s="50">
        <v>5.2165964504136138E-2</v>
      </c>
      <c r="E249" s="55">
        <v>0</v>
      </c>
      <c r="F249" s="56">
        <v>0</v>
      </c>
    </row>
    <row r="250" spans="1:6" x14ac:dyDescent="0.25">
      <c r="A250" s="54" t="s">
        <v>529</v>
      </c>
      <c r="B250" s="49" t="s">
        <v>530</v>
      </c>
      <c r="C250" s="39">
        <v>4.9725118813444665E-2</v>
      </c>
      <c r="D250" s="50">
        <v>4.964624118763486E-2</v>
      </c>
      <c r="E250" s="55">
        <v>0</v>
      </c>
      <c r="F250" s="56">
        <v>0</v>
      </c>
    </row>
    <row r="251" spans="1:6" x14ac:dyDescent="0.25">
      <c r="A251" s="54" t="s">
        <v>531</v>
      </c>
      <c r="B251" s="49" t="s">
        <v>532</v>
      </c>
      <c r="C251" s="39">
        <v>5.2320620847164483E-2</v>
      </c>
      <c r="D251" s="50">
        <v>5.2120690108420825E-2</v>
      </c>
      <c r="E251" s="55">
        <v>0</v>
      </c>
      <c r="F251" s="56">
        <v>0</v>
      </c>
    </row>
    <row r="252" spans="1:6" x14ac:dyDescent="0.25">
      <c r="A252" s="54" t="s">
        <v>533</v>
      </c>
      <c r="B252" s="49" t="s">
        <v>534</v>
      </c>
      <c r="C252" s="39">
        <v>8.6741670609084678E-2</v>
      </c>
      <c r="D252" s="50">
        <v>8.65403995641843E-2</v>
      </c>
      <c r="E252" s="55">
        <v>0</v>
      </c>
      <c r="F252" s="56">
        <v>0</v>
      </c>
    </row>
    <row r="253" spans="1:6" x14ac:dyDescent="0.25">
      <c r="A253" s="54" t="s">
        <v>535</v>
      </c>
      <c r="B253" s="49" t="s">
        <v>536</v>
      </c>
      <c r="C253" s="39">
        <v>0.10737931524498273</v>
      </c>
      <c r="D253" s="50">
        <v>0.10717927005939278</v>
      </c>
      <c r="E253" s="55">
        <v>0</v>
      </c>
      <c r="F253" s="56">
        <v>0</v>
      </c>
    </row>
    <row r="254" spans="1:6" x14ac:dyDescent="0.25">
      <c r="A254" s="54" t="s">
        <v>537</v>
      </c>
      <c r="B254" s="49" t="s">
        <v>538</v>
      </c>
      <c r="C254" s="39">
        <v>0.10463202596843921</v>
      </c>
      <c r="D254" s="50">
        <v>0.10435928159798284</v>
      </c>
      <c r="E254" s="55">
        <v>0</v>
      </c>
      <c r="F254" s="56">
        <v>0</v>
      </c>
    </row>
    <row r="255" spans="1:6" x14ac:dyDescent="0.25">
      <c r="A255" s="54" t="s">
        <v>539</v>
      </c>
      <c r="B255" s="49" t="s">
        <v>540</v>
      </c>
      <c r="C255" s="39">
        <v>7.0662359425815072E-2</v>
      </c>
      <c r="D255" s="50">
        <v>7.0481716985651532E-2</v>
      </c>
      <c r="E255" s="55">
        <v>0</v>
      </c>
      <c r="F255" s="56">
        <v>0</v>
      </c>
    </row>
    <row r="256" spans="1:6" x14ac:dyDescent="0.25">
      <c r="A256" s="54" t="s">
        <v>541</v>
      </c>
      <c r="B256" s="49" t="s">
        <v>542</v>
      </c>
      <c r="C256" s="39">
        <v>0.12451731970227511</v>
      </c>
      <c r="D256" s="50">
        <v>0.12444124227748489</v>
      </c>
      <c r="E256" s="55">
        <v>0</v>
      </c>
      <c r="F256" s="56">
        <v>0</v>
      </c>
    </row>
    <row r="257" spans="1:6" x14ac:dyDescent="0.25">
      <c r="A257" s="54" t="s">
        <v>543</v>
      </c>
      <c r="B257" s="49" t="s">
        <v>544</v>
      </c>
      <c r="C257" s="39">
        <v>0.18764558177062124</v>
      </c>
      <c r="D257" s="50">
        <v>0.18714779239865972</v>
      </c>
      <c r="E257" s="55">
        <v>0</v>
      </c>
      <c r="F257" s="56">
        <v>0</v>
      </c>
    </row>
    <row r="258" spans="1:6" x14ac:dyDescent="0.25">
      <c r="A258" s="54" t="s">
        <v>545</v>
      </c>
      <c r="B258" s="49" t="s">
        <v>546</v>
      </c>
      <c r="C258" s="39">
        <v>0.11133993014345853</v>
      </c>
      <c r="D258" s="50">
        <v>0.11100134207054897</v>
      </c>
      <c r="E258" s="55">
        <v>0</v>
      </c>
      <c r="F258" s="56">
        <v>0</v>
      </c>
    </row>
    <row r="259" spans="1:6" x14ac:dyDescent="0.25">
      <c r="A259" s="54" t="s">
        <v>547</v>
      </c>
      <c r="B259" s="49" t="s">
        <v>548</v>
      </c>
      <c r="C259" s="39">
        <v>7.1735839780807054E-2</v>
      </c>
      <c r="D259" s="50">
        <v>7.184293252847479E-2</v>
      </c>
      <c r="E259" s="55">
        <v>0</v>
      </c>
      <c r="F259" s="56">
        <v>0</v>
      </c>
    </row>
    <row r="260" spans="1:6" x14ac:dyDescent="0.25">
      <c r="A260" s="54" t="s">
        <v>549</v>
      </c>
      <c r="B260" s="57" t="s">
        <v>550</v>
      </c>
      <c r="C260" s="39">
        <v>0.12068859895065172</v>
      </c>
      <c r="D260" s="50">
        <v>0.1202816112068895</v>
      </c>
      <c r="E260" s="55">
        <v>0</v>
      </c>
      <c r="F260" s="56">
        <v>0</v>
      </c>
    </row>
    <row r="261" spans="1:6" x14ac:dyDescent="0.25">
      <c r="A261" s="54" t="s">
        <v>551</v>
      </c>
      <c r="B261" s="49" t="s">
        <v>552</v>
      </c>
      <c r="C261" s="39">
        <v>0.23316644715380769</v>
      </c>
      <c r="D261" s="50">
        <v>0.233037941884469</v>
      </c>
      <c r="E261" s="55">
        <v>0</v>
      </c>
      <c r="F261" s="56">
        <v>0</v>
      </c>
    </row>
    <row r="262" spans="1:6" x14ac:dyDescent="0.25">
      <c r="A262" s="54" t="s">
        <v>553</v>
      </c>
      <c r="B262" s="49" t="s">
        <v>554</v>
      </c>
      <c r="C262" s="39">
        <v>0.13006622824581926</v>
      </c>
      <c r="D262" s="50">
        <v>0.13004558966758381</v>
      </c>
      <c r="E262" s="55">
        <v>0</v>
      </c>
      <c r="F262" s="56">
        <v>0</v>
      </c>
    </row>
    <row r="263" spans="1:6" x14ac:dyDescent="0.25">
      <c r="A263" s="54" t="s">
        <v>555</v>
      </c>
      <c r="B263" s="49" t="s">
        <v>556</v>
      </c>
      <c r="C263" s="39">
        <v>0.10862306262354446</v>
      </c>
      <c r="D263" s="50">
        <v>0.10831165249919111</v>
      </c>
      <c r="E263" s="55">
        <v>0</v>
      </c>
      <c r="F263" s="56">
        <v>0</v>
      </c>
    </row>
    <row r="264" spans="1:6" x14ac:dyDescent="0.25">
      <c r="A264" s="54" t="s">
        <v>557</v>
      </c>
      <c r="B264" s="49" t="s">
        <v>558</v>
      </c>
      <c r="C264" s="39">
        <v>9.5149693879865077E-2</v>
      </c>
      <c r="D264" s="50">
        <v>9.5366569119340494E-2</v>
      </c>
      <c r="E264" s="55">
        <v>0</v>
      </c>
      <c r="F264" s="56">
        <v>0</v>
      </c>
    </row>
    <row r="265" spans="1:6" x14ac:dyDescent="0.25">
      <c r="A265" s="54" t="s">
        <v>559</v>
      </c>
      <c r="B265" s="57" t="s">
        <v>560</v>
      </c>
      <c r="C265" s="39">
        <v>7.7536146952190729E-2</v>
      </c>
      <c r="D265" s="58">
        <v>7.7358507732400383E-2</v>
      </c>
      <c r="E265" s="55">
        <v>0</v>
      </c>
      <c r="F265" s="56">
        <v>0</v>
      </c>
    </row>
    <row r="266" spans="1:6" x14ac:dyDescent="0.25">
      <c r="A266" s="54" t="s">
        <v>561</v>
      </c>
      <c r="B266" s="49" t="s">
        <v>562</v>
      </c>
      <c r="C266" s="39">
        <v>6.8575434778792119E-2</v>
      </c>
      <c r="D266" s="58">
        <v>6.8356674452785177E-2</v>
      </c>
      <c r="E266" s="55">
        <v>0</v>
      </c>
      <c r="F266" s="56">
        <v>0</v>
      </c>
    </row>
    <row r="267" spans="1:6" x14ac:dyDescent="0.25">
      <c r="A267" s="54" t="s">
        <v>563</v>
      </c>
      <c r="B267" s="49" t="s">
        <v>564</v>
      </c>
      <c r="C267" s="39">
        <v>0.11598146696997531</v>
      </c>
      <c r="D267" s="50">
        <v>0.11598555312273039</v>
      </c>
      <c r="E267" s="55">
        <v>0</v>
      </c>
      <c r="F267" s="56">
        <v>0</v>
      </c>
    </row>
    <row r="268" spans="1:6" x14ac:dyDescent="0.25">
      <c r="A268" s="54" t="s">
        <v>565</v>
      </c>
      <c r="B268" s="49" t="s">
        <v>566</v>
      </c>
      <c r="C268" s="39">
        <v>0.18936134607428981</v>
      </c>
      <c r="D268" s="50">
        <v>0.18933982912870173</v>
      </c>
      <c r="E268" s="55">
        <v>0</v>
      </c>
      <c r="F268" s="56">
        <v>0</v>
      </c>
    </row>
    <row r="269" spans="1:6" x14ac:dyDescent="0.25">
      <c r="A269" s="54" t="s">
        <v>567</v>
      </c>
      <c r="B269" s="49" t="s">
        <v>568</v>
      </c>
      <c r="C269" s="39">
        <v>0.22058105532987843</v>
      </c>
      <c r="D269" s="50">
        <v>0.22019168693796595</v>
      </c>
      <c r="E269" s="55">
        <v>0</v>
      </c>
      <c r="F269" s="56">
        <v>0</v>
      </c>
    </row>
    <row r="270" spans="1:6" x14ac:dyDescent="0.25">
      <c r="A270" s="54" t="s">
        <v>569</v>
      </c>
      <c r="B270" s="49" t="s">
        <v>570</v>
      </c>
      <c r="C270" s="39">
        <v>9.9392546358369527E-2</v>
      </c>
      <c r="D270" s="50">
        <v>9.9403848646035797E-2</v>
      </c>
      <c r="E270" s="55">
        <v>0</v>
      </c>
      <c r="F270" s="56">
        <v>0</v>
      </c>
    </row>
    <row r="271" spans="1:6" x14ac:dyDescent="0.25">
      <c r="A271" s="54" t="s">
        <v>571</v>
      </c>
      <c r="B271" s="49" t="s">
        <v>572</v>
      </c>
      <c r="C271" s="39">
        <v>2.9190732821114538E-2</v>
      </c>
      <c r="D271" s="50">
        <v>2.9110544109853233E-2</v>
      </c>
      <c r="E271" s="55">
        <v>0</v>
      </c>
      <c r="F271" s="56">
        <v>0</v>
      </c>
    </row>
    <row r="272" spans="1:6" x14ac:dyDescent="0.25">
      <c r="A272" s="54" t="s">
        <v>573</v>
      </c>
      <c r="B272" s="49" t="s">
        <v>574</v>
      </c>
      <c r="C272" s="39">
        <v>2.3022702884840967E-2</v>
      </c>
      <c r="D272" s="50">
        <v>2.2925546814042807E-2</v>
      </c>
      <c r="E272" s="55">
        <v>0</v>
      </c>
      <c r="F272" s="56">
        <v>0</v>
      </c>
    </row>
    <row r="273" spans="1:6" x14ac:dyDescent="0.25">
      <c r="A273" s="54" t="s">
        <v>575</v>
      </c>
      <c r="B273" s="49" t="s">
        <v>576</v>
      </c>
      <c r="C273" s="39">
        <v>0.13721608845096073</v>
      </c>
      <c r="D273" s="50">
        <v>0.13689661757533697</v>
      </c>
      <c r="E273" s="55">
        <v>0</v>
      </c>
      <c r="F273" s="56">
        <v>0</v>
      </c>
    </row>
    <row r="274" spans="1:6" x14ac:dyDescent="0.25">
      <c r="A274" s="54" t="s">
        <v>577</v>
      </c>
      <c r="B274" s="49" t="s">
        <v>578</v>
      </c>
      <c r="C274" s="39">
        <v>5.6525803855538202E-2</v>
      </c>
      <c r="D274" s="50">
        <v>5.6379441457158702E-2</v>
      </c>
      <c r="E274" s="55">
        <v>0</v>
      </c>
      <c r="F274" s="56">
        <v>0</v>
      </c>
    </row>
    <row r="275" spans="1:6" x14ac:dyDescent="0.25">
      <c r="A275" s="54" t="s">
        <v>579</v>
      </c>
      <c r="B275" s="49" t="s">
        <v>580</v>
      </c>
      <c r="C275" s="39">
        <v>0.17158105280364838</v>
      </c>
      <c r="D275" s="50">
        <v>0.1713961444107503</v>
      </c>
      <c r="E275" s="55">
        <v>0</v>
      </c>
      <c r="F275" s="56">
        <v>0</v>
      </c>
    </row>
    <row r="276" spans="1:6" x14ac:dyDescent="0.25">
      <c r="A276" s="54" t="s">
        <v>581</v>
      </c>
      <c r="B276" s="49" t="s">
        <v>582</v>
      </c>
      <c r="C276" s="39">
        <v>0.33113568082945388</v>
      </c>
      <c r="D276" s="50">
        <v>0.33105386403571629</v>
      </c>
      <c r="E276" s="55">
        <v>0</v>
      </c>
      <c r="F276" s="56">
        <v>1</v>
      </c>
    </row>
    <row r="277" spans="1:6" x14ac:dyDescent="0.25">
      <c r="A277" s="61" t="s">
        <v>583</v>
      </c>
      <c r="B277" s="49" t="s">
        <v>584</v>
      </c>
      <c r="C277" s="39">
        <v>0.5914179922017565</v>
      </c>
      <c r="D277" s="50">
        <v>0.59122191554466652</v>
      </c>
      <c r="E277" s="55">
        <v>0</v>
      </c>
      <c r="F277" s="56">
        <v>0</v>
      </c>
    </row>
    <row r="278" spans="1:6" x14ac:dyDescent="0.25">
      <c r="A278" s="54" t="s">
        <v>585</v>
      </c>
      <c r="B278" s="49" t="s">
        <v>586</v>
      </c>
      <c r="C278" s="39">
        <v>1.0127225740060813E-2</v>
      </c>
      <c r="D278" s="50">
        <v>1.0092509163767763E-2</v>
      </c>
      <c r="E278" s="55">
        <v>0</v>
      </c>
      <c r="F278" s="56">
        <v>0</v>
      </c>
    </row>
    <row r="279" spans="1:6" x14ac:dyDescent="0.25">
      <c r="A279" s="54" t="s">
        <v>587</v>
      </c>
      <c r="B279" s="49" t="s">
        <v>588</v>
      </c>
      <c r="C279" s="39">
        <v>1.198206464786717E-2</v>
      </c>
      <c r="D279" s="50">
        <v>1.1982365437309824E-2</v>
      </c>
      <c r="E279" s="55">
        <v>0</v>
      </c>
      <c r="F279" s="56">
        <v>0</v>
      </c>
    </row>
    <row r="280" spans="1:6" x14ac:dyDescent="0.25">
      <c r="A280" s="54" t="s">
        <v>589</v>
      </c>
      <c r="B280" s="49" t="s">
        <v>590</v>
      </c>
      <c r="C280" s="39">
        <v>7.7021417260083908E-2</v>
      </c>
      <c r="D280" s="50">
        <v>7.6907328242626416E-2</v>
      </c>
      <c r="E280" s="55">
        <v>0</v>
      </c>
      <c r="F280" s="56">
        <v>0</v>
      </c>
    </row>
    <row r="281" spans="1:6" x14ac:dyDescent="0.25">
      <c r="A281" s="54" t="s">
        <v>591</v>
      </c>
      <c r="B281" s="49" t="s">
        <v>592</v>
      </c>
      <c r="C281" s="39">
        <v>0.15257238907840265</v>
      </c>
      <c r="D281" s="50">
        <v>0.15218368683870126</v>
      </c>
      <c r="E281" s="55">
        <v>0</v>
      </c>
      <c r="F281" s="56">
        <v>0</v>
      </c>
    </row>
    <row r="282" spans="1:6" x14ac:dyDescent="0.25">
      <c r="A282" s="54" t="s">
        <v>593</v>
      </c>
      <c r="B282" s="49" t="s">
        <v>594</v>
      </c>
      <c r="C282" s="39">
        <v>0.21438825156446456</v>
      </c>
      <c r="D282" s="50">
        <v>0.21424504501087493</v>
      </c>
      <c r="E282" s="55">
        <v>0</v>
      </c>
      <c r="F282" s="56">
        <v>0</v>
      </c>
    </row>
    <row r="283" spans="1:6" x14ac:dyDescent="0.25">
      <c r="A283" s="54" t="s">
        <v>595</v>
      </c>
      <c r="B283" s="57" t="s">
        <v>596</v>
      </c>
      <c r="C283" s="39">
        <v>0.21180120931382554</v>
      </c>
      <c r="D283" s="58">
        <v>0.21181349452443979</v>
      </c>
      <c r="E283" s="55">
        <v>0</v>
      </c>
      <c r="F283" s="56">
        <v>0</v>
      </c>
    </row>
    <row r="284" spans="1:6" x14ac:dyDescent="0.25">
      <c r="A284" s="54" t="s">
        <v>597</v>
      </c>
      <c r="B284" s="49" t="s">
        <v>598</v>
      </c>
      <c r="C284" s="39">
        <v>0.1351650845103427</v>
      </c>
      <c r="D284" s="58">
        <v>0.13516689647566285</v>
      </c>
      <c r="E284" s="55">
        <v>0</v>
      </c>
      <c r="F284" s="56">
        <v>0</v>
      </c>
    </row>
    <row r="285" spans="1:6" x14ac:dyDescent="0.25">
      <c r="A285" s="54" t="s">
        <v>599</v>
      </c>
      <c r="B285" s="49" t="s">
        <v>600</v>
      </c>
      <c r="C285" s="39">
        <v>0.12101485246627876</v>
      </c>
      <c r="D285" s="58">
        <v>0.12073667667188318</v>
      </c>
      <c r="E285" s="55">
        <v>0</v>
      </c>
      <c r="F285" s="56">
        <v>0</v>
      </c>
    </row>
    <row r="286" spans="1:6" x14ac:dyDescent="0.25">
      <c r="A286" s="54" t="s">
        <v>601</v>
      </c>
      <c r="B286" s="49" t="s">
        <v>602</v>
      </c>
      <c r="C286" s="39">
        <v>5.8906436230713288E-2</v>
      </c>
      <c r="D286" s="58">
        <v>5.8901201445798274E-2</v>
      </c>
      <c r="E286" s="55">
        <v>0</v>
      </c>
      <c r="F286" s="56">
        <v>0</v>
      </c>
    </row>
    <row r="287" spans="1:6" x14ac:dyDescent="0.25">
      <c r="A287" s="54" t="s">
        <v>603</v>
      </c>
      <c r="B287" s="49" t="s">
        <v>604</v>
      </c>
      <c r="C287" s="39">
        <v>0.13227327035245814</v>
      </c>
      <c r="D287" s="50">
        <v>0.13199858414132448</v>
      </c>
      <c r="E287" s="55">
        <v>0</v>
      </c>
      <c r="F287" s="56">
        <v>0</v>
      </c>
    </row>
    <row r="288" spans="1:6" x14ac:dyDescent="0.25">
      <c r="A288" s="54" t="s">
        <v>605</v>
      </c>
      <c r="B288" s="49" t="s">
        <v>606</v>
      </c>
      <c r="C288" s="39">
        <v>0.21469460034507667</v>
      </c>
      <c r="D288" s="58">
        <v>0.21408132459150847</v>
      </c>
      <c r="E288" s="55">
        <v>0</v>
      </c>
      <c r="F288" s="56">
        <v>0</v>
      </c>
    </row>
    <row r="289" spans="1:6" x14ac:dyDescent="0.25">
      <c r="A289" s="54" t="s">
        <v>607</v>
      </c>
      <c r="B289" s="49" t="s">
        <v>608</v>
      </c>
      <c r="C289" s="39">
        <v>7.5186587844117414E-2</v>
      </c>
      <c r="D289" s="50">
        <v>7.4999522895220952E-2</v>
      </c>
      <c r="E289" s="55">
        <v>0</v>
      </c>
      <c r="F289" s="56">
        <v>0</v>
      </c>
    </row>
    <row r="290" spans="1:6" x14ac:dyDescent="0.25">
      <c r="A290" s="54" t="s">
        <v>609</v>
      </c>
      <c r="B290" s="49" t="s">
        <v>610</v>
      </c>
      <c r="C290" s="39">
        <v>0.10312251051834735</v>
      </c>
      <c r="D290" s="50">
        <v>0.10285521577676501</v>
      </c>
      <c r="E290" s="55">
        <v>0</v>
      </c>
      <c r="F290" s="56">
        <v>0</v>
      </c>
    </row>
    <row r="291" spans="1:6" x14ac:dyDescent="0.25">
      <c r="A291" s="54" t="s">
        <v>611</v>
      </c>
      <c r="B291" s="49" t="s">
        <v>612</v>
      </c>
      <c r="C291" s="39">
        <v>7.0396541670934093E-2</v>
      </c>
      <c r="D291" s="50">
        <v>7.0394419230636274E-2</v>
      </c>
      <c r="E291" s="55">
        <v>0</v>
      </c>
      <c r="F291" s="56">
        <v>0</v>
      </c>
    </row>
    <row r="292" spans="1:6" x14ac:dyDescent="0.25">
      <c r="A292" s="54" t="s">
        <v>613</v>
      </c>
      <c r="B292" s="49" t="s">
        <v>614</v>
      </c>
      <c r="C292" s="39">
        <v>0.30898140785201395</v>
      </c>
      <c r="D292" s="50">
        <v>0.308895924277717</v>
      </c>
      <c r="E292" s="55">
        <v>0</v>
      </c>
      <c r="F292" s="56">
        <v>0</v>
      </c>
    </row>
    <row r="293" spans="1:6" x14ac:dyDescent="0.25">
      <c r="A293" s="54" t="s">
        <v>615</v>
      </c>
      <c r="B293" s="49" t="s">
        <v>616</v>
      </c>
      <c r="C293" s="39">
        <v>1.9654539168166788E-2</v>
      </c>
      <c r="D293" s="50">
        <v>1.956464499491381E-2</v>
      </c>
      <c r="E293" s="55">
        <v>0</v>
      </c>
      <c r="F293" s="56">
        <v>0</v>
      </c>
    </row>
    <row r="294" spans="1:6" x14ac:dyDescent="0.25">
      <c r="A294" s="54" t="s">
        <v>617</v>
      </c>
      <c r="B294" s="49" t="s">
        <v>618</v>
      </c>
      <c r="C294" s="39">
        <v>4.38881899876742E-2</v>
      </c>
      <c r="D294" s="50">
        <v>4.3766391118116532E-2</v>
      </c>
      <c r="E294" s="55">
        <v>0</v>
      </c>
      <c r="F294" s="56">
        <v>0</v>
      </c>
    </row>
    <row r="295" spans="1:6" x14ac:dyDescent="0.25">
      <c r="A295" s="54" t="s">
        <v>619</v>
      </c>
      <c r="B295" s="49" t="s">
        <v>620</v>
      </c>
      <c r="C295" s="39">
        <v>0.10694440989846132</v>
      </c>
      <c r="D295" s="50">
        <v>0.10674898689867184</v>
      </c>
      <c r="E295" s="55">
        <v>0</v>
      </c>
      <c r="F295" s="56">
        <v>0</v>
      </c>
    </row>
    <row r="296" spans="1:6" x14ac:dyDescent="0.25">
      <c r="A296" s="54" t="s">
        <v>621</v>
      </c>
      <c r="B296" s="49" t="s">
        <v>622</v>
      </c>
      <c r="C296" s="39">
        <v>5.5971359010464183E-2</v>
      </c>
      <c r="D296" s="50">
        <v>5.5831217782334963E-2</v>
      </c>
      <c r="E296" s="55">
        <v>0</v>
      </c>
      <c r="F296" s="56">
        <v>0</v>
      </c>
    </row>
    <row r="297" spans="1:6" x14ac:dyDescent="0.25">
      <c r="A297" s="54" t="s">
        <v>623</v>
      </c>
      <c r="B297" s="49" t="s">
        <v>624</v>
      </c>
      <c r="C297" s="39">
        <v>0.11013855118933469</v>
      </c>
      <c r="D297" s="50">
        <v>0.10987897035070483</v>
      </c>
      <c r="E297" s="55">
        <v>0</v>
      </c>
      <c r="F297" s="56">
        <v>0</v>
      </c>
    </row>
    <row r="298" spans="1:6" x14ac:dyDescent="0.25">
      <c r="A298" s="54" t="s">
        <v>625</v>
      </c>
      <c r="B298" s="49" t="s">
        <v>626</v>
      </c>
      <c r="C298" s="39">
        <v>5.0736865986305807E-2</v>
      </c>
      <c r="D298" s="50">
        <v>5.0620152620784023E-2</v>
      </c>
      <c r="E298" s="55">
        <v>0</v>
      </c>
      <c r="F298" s="56">
        <v>0</v>
      </c>
    </row>
    <row r="299" spans="1:6" x14ac:dyDescent="0.25">
      <c r="A299" s="54" t="s">
        <v>627</v>
      </c>
      <c r="B299" s="49" t="s">
        <v>628</v>
      </c>
      <c r="C299" s="39">
        <v>5.4084579973973923E-2</v>
      </c>
      <c r="D299" s="50">
        <v>5.395024639315997E-2</v>
      </c>
      <c r="E299" s="55">
        <v>0</v>
      </c>
      <c r="F299" s="56">
        <v>0</v>
      </c>
    </row>
    <row r="300" spans="1:6" x14ac:dyDescent="0.25">
      <c r="A300" s="54" t="s">
        <v>629</v>
      </c>
      <c r="B300" s="49" t="s">
        <v>630</v>
      </c>
      <c r="C300" s="39">
        <v>4.9343282974111204E-2</v>
      </c>
      <c r="D300" s="50">
        <v>4.9232228108841605E-2</v>
      </c>
      <c r="E300" s="55">
        <v>0</v>
      </c>
      <c r="F300" s="56">
        <v>0</v>
      </c>
    </row>
    <row r="301" spans="1:6" x14ac:dyDescent="0.25">
      <c r="A301" s="54" t="s">
        <v>631</v>
      </c>
      <c r="B301" s="49" t="s">
        <v>632</v>
      </c>
      <c r="C301" s="39">
        <v>5.9797551728175961E-2</v>
      </c>
      <c r="D301" s="50">
        <v>5.9614606580760385E-2</v>
      </c>
      <c r="E301" s="55">
        <v>0</v>
      </c>
      <c r="F301" s="56">
        <v>0</v>
      </c>
    </row>
    <row r="302" spans="1:6" x14ac:dyDescent="0.25">
      <c r="A302" s="54" t="s">
        <v>633</v>
      </c>
      <c r="B302" s="49" t="s">
        <v>634</v>
      </c>
      <c r="C302" s="39">
        <v>1.0620623913697343E-2</v>
      </c>
      <c r="D302" s="50">
        <v>1.0633353582649737E-2</v>
      </c>
      <c r="E302" s="55">
        <v>0</v>
      </c>
      <c r="F302" s="56">
        <v>0</v>
      </c>
    </row>
    <row r="303" spans="1:6" x14ac:dyDescent="0.25">
      <c r="A303" s="54" t="s">
        <v>635</v>
      </c>
      <c r="B303" s="49" t="s">
        <v>636</v>
      </c>
      <c r="C303" s="39">
        <v>6.1322564342805398E-2</v>
      </c>
      <c r="D303" s="50">
        <v>6.1140354801296433E-2</v>
      </c>
      <c r="E303" s="55">
        <v>0</v>
      </c>
      <c r="F303" s="56">
        <v>0</v>
      </c>
    </row>
    <row r="304" spans="1:6" x14ac:dyDescent="0.25">
      <c r="A304" s="54" t="s">
        <v>637</v>
      </c>
      <c r="B304" s="49" t="s">
        <v>638</v>
      </c>
      <c r="C304" s="39">
        <v>8.073240000567429E-2</v>
      </c>
      <c r="D304" s="50">
        <v>8.0522203158884392E-2</v>
      </c>
      <c r="E304" s="55">
        <v>0</v>
      </c>
      <c r="F304" s="56">
        <v>0</v>
      </c>
    </row>
    <row r="305" spans="1:6" x14ac:dyDescent="0.25">
      <c r="A305" s="54" t="s">
        <v>639</v>
      </c>
      <c r="B305" s="49" t="s">
        <v>640</v>
      </c>
      <c r="C305" s="39">
        <v>0.16731219669276373</v>
      </c>
      <c r="D305" s="50">
        <v>0.16731389205830788</v>
      </c>
      <c r="E305" s="55">
        <v>0</v>
      </c>
      <c r="F305" s="56">
        <v>1</v>
      </c>
    </row>
    <row r="306" spans="1:6" x14ac:dyDescent="0.25">
      <c r="A306" s="54" t="s">
        <v>641</v>
      </c>
      <c r="B306" s="49" t="s">
        <v>642</v>
      </c>
      <c r="C306" s="39">
        <v>2.3453933221217676E-2</v>
      </c>
      <c r="D306" s="50">
        <v>2.3359544555578645E-2</v>
      </c>
      <c r="E306" s="55">
        <v>0</v>
      </c>
      <c r="F306" s="56">
        <v>0</v>
      </c>
    </row>
    <row r="307" spans="1:6" x14ac:dyDescent="0.25">
      <c r="A307" s="54" t="s">
        <v>643</v>
      </c>
      <c r="B307" s="57" t="s">
        <v>644</v>
      </c>
      <c r="C307" s="39">
        <v>0.11739010710760103</v>
      </c>
      <c r="D307" s="50">
        <v>0.11705489808811335</v>
      </c>
      <c r="E307" s="55">
        <v>0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5.2750450653308467E-2</v>
      </c>
      <c r="D308" s="50">
        <v>5.2638132823773942E-2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5.2512094973504973E-2</v>
      </c>
      <c r="D309" s="50">
        <v>5.2395986393725127E-2</v>
      </c>
      <c r="E309" s="55">
        <v>0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5.9592964350235963E-2</v>
      </c>
      <c r="D310" s="50">
        <v>5.9484424996273995E-2</v>
      </c>
      <c r="E310" s="55">
        <v>0</v>
      </c>
      <c r="F310" s="56">
        <v>0</v>
      </c>
    </row>
    <row r="311" spans="1:6" x14ac:dyDescent="0.25">
      <c r="A311" s="54" t="s">
        <v>649</v>
      </c>
      <c r="B311" s="49" t="s">
        <v>651</v>
      </c>
      <c r="C311" s="39">
        <v>9.4224749933980903E-2</v>
      </c>
      <c r="D311" s="50">
        <v>9.4053134146839398E-2</v>
      </c>
      <c r="E311" s="55">
        <v>1</v>
      </c>
      <c r="F311" s="56">
        <v>0</v>
      </c>
    </row>
    <row r="312" spans="1:6" x14ac:dyDescent="0.25">
      <c r="A312" s="54" t="s">
        <v>652</v>
      </c>
      <c r="B312" s="49" t="s">
        <v>653</v>
      </c>
      <c r="C312" s="39">
        <v>3.8362742289876184E-2</v>
      </c>
      <c r="D312" s="50">
        <v>3.8161368297892823E-2</v>
      </c>
      <c r="E312" s="55">
        <v>0</v>
      </c>
      <c r="F312" s="56">
        <v>0</v>
      </c>
    </row>
    <row r="313" spans="1:6" x14ac:dyDescent="0.25">
      <c r="A313" s="54" t="s">
        <v>654</v>
      </c>
      <c r="B313" s="49" t="s">
        <v>655</v>
      </c>
      <c r="C313" s="39">
        <v>4.5780779858690182E-2</v>
      </c>
      <c r="D313" s="50">
        <v>4.5780592909879084E-2</v>
      </c>
      <c r="E313" s="55">
        <v>0</v>
      </c>
      <c r="F313" s="56">
        <v>0</v>
      </c>
    </row>
    <row r="314" spans="1:6" x14ac:dyDescent="0.25">
      <c r="A314" s="54" t="s">
        <v>656</v>
      </c>
      <c r="B314" s="57" t="s">
        <v>657</v>
      </c>
      <c r="C314" s="39">
        <v>3.5348047227130593E-2</v>
      </c>
      <c r="D314" s="50">
        <v>3.5348509140537485E-2</v>
      </c>
      <c r="E314" s="55">
        <v>0</v>
      </c>
      <c r="F314" s="56">
        <v>0</v>
      </c>
    </row>
    <row r="315" spans="1:6" x14ac:dyDescent="0.25">
      <c r="A315" s="54" t="s">
        <v>658</v>
      </c>
      <c r="B315" s="49" t="s">
        <v>659</v>
      </c>
      <c r="C315" s="39">
        <v>8.1847772903052313E-2</v>
      </c>
      <c r="D315" s="50">
        <v>8.1591556935953533E-2</v>
      </c>
      <c r="E315" s="55">
        <v>0</v>
      </c>
      <c r="F315" s="56">
        <v>0</v>
      </c>
    </row>
    <row r="316" spans="1:6" x14ac:dyDescent="0.25">
      <c r="A316" s="54" t="s">
        <v>660</v>
      </c>
      <c r="B316" s="49" t="s">
        <v>661</v>
      </c>
      <c r="C316" s="39">
        <v>5.6940712390120121E-2</v>
      </c>
      <c r="D316" s="50">
        <v>5.6791273647241222E-2</v>
      </c>
      <c r="E316" s="55">
        <v>0</v>
      </c>
      <c r="F316" s="56">
        <v>0</v>
      </c>
    </row>
    <row r="317" spans="1:6" x14ac:dyDescent="0.25">
      <c r="A317" s="54" t="s">
        <v>662</v>
      </c>
      <c r="B317" s="57" t="s">
        <v>663</v>
      </c>
      <c r="C317" s="39">
        <v>0.12972065915464184</v>
      </c>
      <c r="D317" s="50">
        <v>0.12940005637724608</v>
      </c>
      <c r="E317" s="55">
        <v>0</v>
      </c>
      <c r="F317" s="56">
        <v>0</v>
      </c>
    </row>
    <row r="318" spans="1:6" x14ac:dyDescent="0.25">
      <c r="A318" s="54" t="s">
        <v>664</v>
      </c>
      <c r="B318" s="57" t="s">
        <v>665</v>
      </c>
      <c r="C318" s="39">
        <v>6.3720485617081685E-2</v>
      </c>
      <c r="D318" s="50">
        <v>6.3535146603067486E-2</v>
      </c>
      <c r="E318" s="55">
        <v>0</v>
      </c>
      <c r="F318" s="56">
        <v>0</v>
      </c>
    </row>
    <row r="319" spans="1:6" x14ac:dyDescent="0.25">
      <c r="A319" s="54" t="s">
        <v>666</v>
      </c>
      <c r="B319" s="49" t="s">
        <v>667</v>
      </c>
      <c r="C319" s="39">
        <v>5.8384273524774599E-2</v>
      </c>
      <c r="D319" s="50">
        <v>5.8381444178097139E-2</v>
      </c>
      <c r="E319" s="55">
        <v>0</v>
      </c>
      <c r="F319" s="56">
        <v>0</v>
      </c>
    </row>
    <row r="320" spans="1:6" x14ac:dyDescent="0.25">
      <c r="A320" s="54" t="s">
        <v>668</v>
      </c>
      <c r="B320" s="49" t="s">
        <v>669</v>
      </c>
      <c r="C320" s="39">
        <v>5.0488186618716208E-2</v>
      </c>
      <c r="D320" s="50">
        <v>5.0356062375250969E-2</v>
      </c>
      <c r="E320" s="55">
        <v>0</v>
      </c>
      <c r="F320" s="56">
        <v>0</v>
      </c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57"/>
      <c r="C332" s="39"/>
      <c r="D332" s="50"/>
      <c r="E332" s="55"/>
      <c r="F332" s="56"/>
    </row>
    <row r="333" spans="1:6" x14ac:dyDescent="0.25">
      <c r="A333" s="54"/>
      <c r="B333" s="49"/>
      <c r="C333" s="39"/>
      <c r="D333" s="50"/>
      <c r="E333" s="55"/>
      <c r="F333" s="56"/>
    </row>
    <row r="334" spans="1:6" x14ac:dyDescent="0.25">
      <c r="A334" s="54"/>
      <c r="B334" s="57"/>
      <c r="C334" s="39"/>
      <c r="D334" s="50"/>
      <c r="E334" s="55"/>
      <c r="F334" s="56"/>
    </row>
    <row r="335" spans="1:6" x14ac:dyDescent="0.25">
      <c r="A335" s="54"/>
      <c r="B335" s="49"/>
      <c r="C335" s="39"/>
      <c r="D335" s="50"/>
      <c r="E335" s="55"/>
      <c r="F335" s="56"/>
    </row>
    <row r="336" spans="1:6" x14ac:dyDescent="0.25">
      <c r="A336" s="54"/>
      <c r="B336" s="57"/>
      <c r="C336" s="39"/>
      <c r="D336" s="50"/>
      <c r="E336" s="55"/>
      <c r="F336" s="56"/>
    </row>
    <row r="337" spans="1:6" x14ac:dyDescent="0.25">
      <c r="A337" s="54"/>
      <c r="B337" s="49"/>
      <c r="C337" s="39"/>
      <c r="D337" s="50"/>
      <c r="E337" s="55"/>
      <c r="F337" s="56"/>
    </row>
    <row r="338" spans="1:6" x14ac:dyDescent="0.25">
      <c r="A338" s="54"/>
      <c r="B338" s="57"/>
      <c r="C338" s="39"/>
      <c r="D338" s="50"/>
      <c r="E338" s="55"/>
      <c r="F33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">
    <cfRule type="cellIs" dxfId="19" priority="10" stopIfTrue="1" operator="equal">
      <formula>1</formula>
    </cfRule>
  </conditionalFormatting>
  <conditionalFormatting sqref="E1:F2">
    <cfRule type="cellIs" dxfId="18" priority="12" stopIfTrue="1" operator="equal">
      <formula>1</formula>
    </cfRule>
  </conditionalFormatting>
  <conditionalFormatting sqref="E3:F4">
    <cfRule type="cellIs" dxfId="17" priority="11" stopIfTrue="1" operator="equal">
      <formula>1</formula>
    </cfRule>
  </conditionalFormatting>
  <conditionalFormatting sqref="E331:F338">
    <cfRule type="cellIs" dxfId="16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1"/>
      <c r="B1" s="111"/>
      <c r="C1" s="111"/>
      <c r="D1" s="111"/>
    </row>
    <row r="2" spans="1:4" ht="50.1" customHeight="1" thickBot="1" x14ac:dyDescent="0.3">
      <c r="A2" s="102" t="str">
        <f>"MARGIN INTERVALS EFFECTIVE ON "&amp;'OPTIONS - MARGIN INTERVALS'!A1</f>
        <v>MARGIN INTERVALS EFFECTIVE ON MAY 24, 2023</v>
      </c>
      <c r="B2" s="103"/>
      <c r="C2" s="103"/>
      <c r="D2" s="103"/>
    </row>
    <row r="3" spans="1:4" ht="15" customHeight="1" x14ac:dyDescent="0.25">
      <c r="A3" s="112" t="s">
        <v>17</v>
      </c>
      <c r="B3" s="112" t="s">
        <v>12</v>
      </c>
      <c r="C3" s="112" t="s">
        <v>13</v>
      </c>
      <c r="D3" s="112" t="s">
        <v>14</v>
      </c>
    </row>
    <row r="4" spans="1:4" ht="15.75" thickBot="1" x14ac:dyDescent="0.3">
      <c r="A4" s="113"/>
      <c r="B4" s="113"/>
      <c r="C4" s="113"/>
      <c r="D4" s="113"/>
    </row>
    <row r="5" spans="1:4" x14ac:dyDescent="0.25">
      <c r="A5" s="48" t="s">
        <v>670</v>
      </c>
      <c r="B5" s="49" t="s">
        <v>671</v>
      </c>
      <c r="C5" s="39">
        <v>5.3385037028931184E-3</v>
      </c>
      <c r="D5" s="50">
        <v>5.3311406563532815E-3</v>
      </c>
    </row>
    <row r="6" spans="1:4" x14ac:dyDescent="0.25">
      <c r="A6" s="48" t="s">
        <v>672</v>
      </c>
      <c r="B6" s="49" t="s">
        <v>671</v>
      </c>
      <c r="C6" s="39">
        <v>6.6998789243884116E-3</v>
      </c>
      <c r="D6" s="50">
        <v>6.6747156748031937E-3</v>
      </c>
    </row>
    <row r="7" spans="1:4" x14ac:dyDescent="0.25">
      <c r="A7" s="48" t="s">
        <v>673</v>
      </c>
      <c r="B7" s="49" t="s">
        <v>671</v>
      </c>
      <c r="C7" s="39">
        <v>6.8420126233198486E-3</v>
      </c>
      <c r="D7" s="50">
        <v>6.8116868157818014E-3</v>
      </c>
    </row>
    <row r="8" spans="1:4" x14ac:dyDescent="0.25">
      <c r="A8" s="48" t="s">
        <v>674</v>
      </c>
      <c r="B8" s="49" t="s">
        <v>671</v>
      </c>
      <c r="C8" s="39">
        <v>5.7770503472297776E-3</v>
      </c>
      <c r="D8" s="50">
        <v>5.7594511968050242E-3</v>
      </c>
    </row>
    <row r="9" spans="1:4" x14ac:dyDescent="0.25">
      <c r="A9" s="48" t="s">
        <v>675</v>
      </c>
      <c r="B9" s="49" t="s">
        <v>676</v>
      </c>
      <c r="C9" s="39">
        <v>2.6245735628735858E-2</v>
      </c>
      <c r="D9" s="50">
        <v>2.6229235956380017E-2</v>
      </c>
    </row>
    <row r="10" spans="1:4" x14ac:dyDescent="0.25">
      <c r="A10" s="48" t="s">
        <v>677</v>
      </c>
      <c r="B10" s="49" t="s">
        <v>678</v>
      </c>
      <c r="C10" s="39">
        <v>1.7563202699716726E-2</v>
      </c>
      <c r="D10" s="50">
        <v>1.7543706830802121E-2</v>
      </c>
    </row>
    <row r="11" spans="1:4" x14ac:dyDescent="0.25">
      <c r="A11" s="48" t="s">
        <v>679</v>
      </c>
      <c r="B11" s="49" t="s">
        <v>680</v>
      </c>
      <c r="C11" s="39">
        <v>8.2717910049515172E-3</v>
      </c>
      <c r="D11" s="50">
        <v>8.2654005296395345E-3</v>
      </c>
    </row>
    <row r="12" spans="1:4" x14ac:dyDescent="0.25">
      <c r="A12" s="48" t="s">
        <v>681</v>
      </c>
      <c r="B12" s="49" t="s">
        <v>682</v>
      </c>
      <c r="C12" s="39">
        <v>6.2155878615333298E-3</v>
      </c>
      <c r="D12" s="50">
        <v>6.1847975307724604E-3</v>
      </c>
    </row>
    <row r="13" spans="1:4" x14ac:dyDescent="0.25">
      <c r="A13" s="48" t="s">
        <v>683</v>
      </c>
      <c r="B13" s="49" t="s">
        <v>684</v>
      </c>
      <c r="C13" s="39">
        <v>2.5434503102283023E-3</v>
      </c>
      <c r="D13" s="50">
        <v>2.5412126214649513E-3</v>
      </c>
    </row>
    <row r="14" spans="1:4" x14ac:dyDescent="0.25">
      <c r="A14" s="63" t="s">
        <v>685</v>
      </c>
      <c r="B14" s="49" t="s">
        <v>684</v>
      </c>
      <c r="C14" s="39">
        <v>6.0207138889827689E-3</v>
      </c>
      <c r="D14" s="50">
        <v>6.0022673178205446E-3</v>
      </c>
    </row>
    <row r="15" spans="1:4" x14ac:dyDescent="0.25">
      <c r="A15" s="48" t="s">
        <v>686</v>
      </c>
      <c r="B15" s="49" t="s">
        <v>684</v>
      </c>
      <c r="C15" s="39">
        <v>7.2588834873214972E-3</v>
      </c>
      <c r="D15" s="50">
        <v>7.2281628395124663E-3</v>
      </c>
    </row>
    <row r="16" spans="1:4" x14ac:dyDescent="0.25">
      <c r="A16" s="48" t="s">
        <v>687</v>
      </c>
      <c r="B16" s="49" t="s">
        <v>684</v>
      </c>
      <c r="C16" s="39">
        <v>5.9828528462814523E-3</v>
      </c>
      <c r="D16" s="50">
        <v>5.9626616008589964E-3</v>
      </c>
    </row>
    <row r="17" spans="1:4" x14ac:dyDescent="0.25">
      <c r="A17" s="63" t="s">
        <v>688</v>
      </c>
      <c r="B17" s="49" t="s">
        <v>689</v>
      </c>
      <c r="C17" s="39">
        <v>5.4930441636073725E-2</v>
      </c>
      <c r="D17" s="50">
        <v>5.4723831068615156E-2</v>
      </c>
    </row>
    <row r="18" spans="1:4" x14ac:dyDescent="0.25">
      <c r="A18" s="63" t="s">
        <v>690</v>
      </c>
      <c r="B18" s="49" t="s">
        <v>691</v>
      </c>
      <c r="C18" s="39">
        <v>5.3035348611079142E-2</v>
      </c>
      <c r="D18" s="50">
        <v>5.2916489834479885E-2</v>
      </c>
    </row>
    <row r="19" spans="1:4" x14ac:dyDescent="0.25">
      <c r="A19" s="63" t="s">
        <v>692</v>
      </c>
      <c r="B19" s="49" t="s">
        <v>693</v>
      </c>
      <c r="C19" s="39">
        <v>5.1389661573058729E-2</v>
      </c>
      <c r="D19" s="50">
        <v>5.1273092495590811E-2</v>
      </c>
    </row>
    <row r="20" spans="1:4" x14ac:dyDescent="0.25">
      <c r="A20" s="63" t="s">
        <v>694</v>
      </c>
      <c r="B20" s="49" t="s">
        <v>695</v>
      </c>
      <c r="C20" s="39">
        <v>3.032308031849314E-2</v>
      </c>
      <c r="D20" s="50">
        <v>3.0018318007539176E-2</v>
      </c>
    </row>
    <row r="21" spans="1:4" x14ac:dyDescent="0.25">
      <c r="A21" s="63" t="s">
        <v>696</v>
      </c>
      <c r="B21" s="53" t="s">
        <v>695</v>
      </c>
      <c r="C21" s="39">
        <v>4.2881238994643599E-2</v>
      </c>
      <c r="D21" s="50">
        <v>4.2494180573965305E-2</v>
      </c>
    </row>
    <row r="22" spans="1:4" x14ac:dyDescent="0.25">
      <c r="A22" s="63" t="s">
        <v>697</v>
      </c>
      <c r="B22" s="53" t="s">
        <v>695</v>
      </c>
      <c r="C22" s="39">
        <v>4.3920290780032685E-2</v>
      </c>
      <c r="D22" s="50">
        <v>4.3912620588341306E-2</v>
      </c>
    </row>
    <row r="23" spans="1:4" x14ac:dyDescent="0.25">
      <c r="A23" s="63" t="s">
        <v>698</v>
      </c>
      <c r="B23" s="53" t="s">
        <v>699</v>
      </c>
      <c r="C23" s="39">
        <v>5.1232269098315658E-2</v>
      </c>
      <c r="D23" s="50">
        <v>5.1111796507275403E-2</v>
      </c>
    </row>
    <row r="24" spans="1:4" x14ac:dyDescent="0.25">
      <c r="A24" s="63" t="s">
        <v>700</v>
      </c>
      <c r="B24" s="53" t="s">
        <v>701</v>
      </c>
      <c r="C24" s="39">
        <v>0.11913475553110231</v>
      </c>
      <c r="D24" s="50">
        <v>0.11887520749190655</v>
      </c>
    </row>
    <row r="25" spans="1:4" x14ac:dyDescent="0.25">
      <c r="A25" s="63" t="s">
        <v>702</v>
      </c>
      <c r="B25" s="53" t="s">
        <v>703</v>
      </c>
      <c r="C25" s="39">
        <v>5.8453095121847383E-2</v>
      </c>
      <c r="D25" s="50">
        <v>5.8313685500416129E-2</v>
      </c>
    </row>
    <row r="26" spans="1:4" x14ac:dyDescent="0.25">
      <c r="A26" s="63" t="s">
        <v>704</v>
      </c>
      <c r="B26" s="53" t="s">
        <v>705</v>
      </c>
      <c r="C26" s="39">
        <v>8.6094572108166123E-2</v>
      </c>
      <c r="D26" s="50">
        <v>8.5915349981062109E-2</v>
      </c>
    </row>
    <row r="27" spans="1:4" x14ac:dyDescent="0.25">
      <c r="A27" s="63" t="s">
        <v>706</v>
      </c>
      <c r="B27" s="53" t="s">
        <v>707</v>
      </c>
      <c r="C27" s="39">
        <v>5.3866215579045286E-2</v>
      </c>
      <c r="D27" s="50">
        <v>5.3746065195968099E-2</v>
      </c>
    </row>
    <row r="28" spans="1:4" x14ac:dyDescent="0.25">
      <c r="A28" s="63" t="s">
        <v>708</v>
      </c>
      <c r="B28" s="53" t="s">
        <v>709</v>
      </c>
      <c r="C28" s="39">
        <v>5.8221432734094219E-2</v>
      </c>
      <c r="D28" s="50">
        <v>5.8081548633894683E-2</v>
      </c>
    </row>
    <row r="29" spans="1:4" x14ac:dyDescent="0.25">
      <c r="A29" s="63" t="s">
        <v>710</v>
      </c>
      <c r="B29" s="53" t="s">
        <v>711</v>
      </c>
      <c r="C29" s="39">
        <v>7.3778119874982687E-2</v>
      </c>
      <c r="D29" s="50">
        <v>7.3543073148058732E-2</v>
      </c>
    </row>
    <row r="30" spans="1:4" x14ac:dyDescent="0.25">
      <c r="A30" s="63" t="s">
        <v>712</v>
      </c>
      <c r="B30" s="53" t="s">
        <v>713</v>
      </c>
      <c r="C30" s="39">
        <v>6.032331789167622E-2</v>
      </c>
      <c r="D30" s="50">
        <v>6.0209025894958426E-2</v>
      </c>
    </row>
    <row r="31" spans="1:4" x14ac:dyDescent="0.25">
      <c r="A31" s="63" t="s">
        <v>714</v>
      </c>
      <c r="B31" s="53" t="s">
        <v>715</v>
      </c>
      <c r="C31" s="39">
        <v>5.3866215579045286E-2</v>
      </c>
      <c r="D31" s="50">
        <v>5.3746065195968099E-2</v>
      </c>
    </row>
    <row r="32" spans="1:4" x14ac:dyDescent="0.25">
      <c r="A32" s="63" t="s">
        <v>716</v>
      </c>
      <c r="B32" s="53" t="s">
        <v>717</v>
      </c>
      <c r="C32" s="39">
        <v>6.255633837248005E-2</v>
      </c>
      <c r="D32" s="50">
        <v>6.237669582251925E-2</v>
      </c>
    </row>
    <row r="33" spans="1:4" x14ac:dyDescent="0.25">
      <c r="A33" s="63" t="s">
        <v>718</v>
      </c>
      <c r="B33" s="53" t="s">
        <v>719</v>
      </c>
      <c r="C33" s="39">
        <v>4.9619143645185403E-2</v>
      </c>
      <c r="D33" s="50">
        <v>4.9486657571306734E-2</v>
      </c>
    </row>
    <row r="34" spans="1:4" x14ac:dyDescent="0.25">
      <c r="A34" s="63" t="s">
        <v>720</v>
      </c>
      <c r="B34" s="53" t="s">
        <v>721</v>
      </c>
      <c r="C34" s="39">
        <v>4.4373476120145881E-2</v>
      </c>
      <c r="D34" s="50">
        <v>4.4267456497388759E-2</v>
      </c>
    </row>
    <row r="35" spans="1:4" x14ac:dyDescent="0.25">
      <c r="A35" s="63" t="s">
        <v>722</v>
      </c>
      <c r="B35" s="53" t="s">
        <v>723</v>
      </c>
      <c r="C35" s="39">
        <v>4.9911638612679832E-2</v>
      </c>
      <c r="D35" s="50">
        <v>4.9830939067182084E-2</v>
      </c>
    </row>
    <row r="36" spans="1:4" x14ac:dyDescent="0.25">
      <c r="A36" s="63" t="s">
        <v>724</v>
      </c>
      <c r="B36" s="53" t="s">
        <v>725</v>
      </c>
      <c r="C36" s="39">
        <v>6.3618530601200846E-2</v>
      </c>
      <c r="D36" s="50">
        <v>6.3508186910484349E-2</v>
      </c>
    </row>
    <row r="37" spans="1:4" x14ac:dyDescent="0.25">
      <c r="A37" s="63" t="s">
        <v>726</v>
      </c>
      <c r="B37" s="53" t="s">
        <v>727</v>
      </c>
      <c r="C37" s="39">
        <v>0.10808293826847257</v>
      </c>
      <c r="D37" s="50">
        <v>0.10788880307625395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"MARGIN INTERVALS EFFECTIVE ON "&amp;'OPTIONS - MARGIN INTERVALS'!A1</f>
        <v>MARGIN INTERVALS EFFECTIVE ON MAY 24, 2023</v>
      </c>
      <c r="B2" s="103"/>
      <c r="C2" s="103"/>
      <c r="D2" s="103"/>
    </row>
    <row r="3" spans="1:4" ht="15" customHeight="1" x14ac:dyDescent="0.25">
      <c r="A3" s="116" t="s">
        <v>17</v>
      </c>
      <c r="B3" s="118" t="s">
        <v>12</v>
      </c>
      <c r="C3" s="120" t="s">
        <v>13</v>
      </c>
      <c r="D3" s="122" t="s">
        <v>14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728</v>
      </c>
      <c r="B5" s="38" t="s">
        <v>67</v>
      </c>
      <c r="C5" s="64">
        <v>0.13817146915331963</v>
      </c>
      <c r="D5" s="40">
        <v>0.13775642646864672</v>
      </c>
    </row>
    <row r="6" spans="1:4" x14ac:dyDescent="0.25">
      <c r="A6" s="48" t="s">
        <v>729</v>
      </c>
      <c r="B6" s="49" t="s">
        <v>53</v>
      </c>
      <c r="C6" s="39">
        <v>0.13946466401247862</v>
      </c>
      <c r="D6" s="45">
        <v>0.13916445974105257</v>
      </c>
    </row>
    <row r="7" spans="1:4" x14ac:dyDescent="0.25">
      <c r="A7" s="48" t="s">
        <v>730</v>
      </c>
      <c r="B7" s="49" t="s">
        <v>61</v>
      </c>
      <c r="C7" s="39">
        <v>7.3825857136779222E-2</v>
      </c>
      <c r="D7" s="50">
        <v>7.3713377732404467E-2</v>
      </c>
    </row>
    <row r="8" spans="1:4" x14ac:dyDescent="0.25">
      <c r="A8" s="48" t="s">
        <v>731</v>
      </c>
      <c r="B8" s="49" t="s">
        <v>69</v>
      </c>
      <c r="C8" s="39">
        <v>0.11860094047251694</v>
      </c>
      <c r="D8" s="50">
        <v>0.11825024228026394</v>
      </c>
    </row>
    <row r="9" spans="1:4" x14ac:dyDescent="0.25">
      <c r="A9" s="48" t="s">
        <v>732</v>
      </c>
      <c r="B9" s="49" t="s">
        <v>41</v>
      </c>
      <c r="C9" s="39">
        <v>0.12556403673958799</v>
      </c>
      <c r="D9" s="45">
        <v>0.12525150825091627</v>
      </c>
    </row>
    <row r="10" spans="1:4" x14ac:dyDescent="0.25">
      <c r="A10" s="48" t="s">
        <v>733</v>
      </c>
      <c r="B10" s="49" t="s">
        <v>87</v>
      </c>
      <c r="C10" s="39">
        <v>5.9100858495334155E-2</v>
      </c>
      <c r="D10" s="50">
        <v>5.8995755250185723E-2</v>
      </c>
    </row>
    <row r="11" spans="1:4" x14ac:dyDescent="0.25">
      <c r="A11" s="48" t="s">
        <v>734</v>
      </c>
      <c r="B11" s="49" t="s">
        <v>111</v>
      </c>
      <c r="C11" s="39">
        <v>9.6586953158381852E-2</v>
      </c>
      <c r="D11" s="45">
        <v>9.6279719546396789E-2</v>
      </c>
    </row>
    <row r="12" spans="1:4" x14ac:dyDescent="0.25">
      <c r="A12" s="48" t="s">
        <v>735</v>
      </c>
      <c r="B12" s="49" t="s">
        <v>109</v>
      </c>
      <c r="C12" s="39">
        <v>7.3206203097611083E-2</v>
      </c>
      <c r="D12" s="50">
        <v>7.3135461354161546E-2</v>
      </c>
    </row>
    <row r="13" spans="1:4" x14ac:dyDescent="0.25">
      <c r="A13" s="48" t="s">
        <v>736</v>
      </c>
      <c r="B13" s="49" t="s">
        <v>161</v>
      </c>
      <c r="C13" s="39">
        <v>7.8594507877050607E-2</v>
      </c>
      <c r="D13" s="45">
        <v>7.8466385049328152E-2</v>
      </c>
    </row>
    <row r="14" spans="1:4" x14ac:dyDescent="0.25">
      <c r="A14" s="48" t="s">
        <v>737</v>
      </c>
      <c r="B14" s="49" t="s">
        <v>169</v>
      </c>
      <c r="C14" s="39">
        <v>0.13182130913197693</v>
      </c>
      <c r="D14" s="50">
        <v>0.13137564775644026</v>
      </c>
    </row>
    <row r="15" spans="1:4" x14ac:dyDescent="0.25">
      <c r="A15" s="48" t="s">
        <v>738</v>
      </c>
      <c r="B15" s="49" t="s">
        <v>504</v>
      </c>
      <c r="C15" s="39">
        <v>0.1043634621470324</v>
      </c>
      <c r="D15" s="45">
        <v>0.10399567663996147</v>
      </c>
    </row>
    <row r="16" spans="1:4" x14ac:dyDescent="0.25">
      <c r="A16" s="48" t="s">
        <v>739</v>
      </c>
      <c r="B16" s="49" t="s">
        <v>165</v>
      </c>
      <c r="C16" s="39">
        <v>5.8255095784273722E-2</v>
      </c>
      <c r="D16" s="50">
        <v>5.8062754176439649E-2</v>
      </c>
    </row>
    <row r="17" spans="1:4" x14ac:dyDescent="0.25">
      <c r="A17" s="48" t="s">
        <v>740</v>
      </c>
      <c r="B17" s="49" t="s">
        <v>163</v>
      </c>
      <c r="C17" s="39">
        <v>0.12360218423239111</v>
      </c>
      <c r="D17" s="45">
        <v>0.1235600375877782</v>
      </c>
    </row>
    <row r="18" spans="1:4" x14ac:dyDescent="0.25">
      <c r="A18" s="48" t="s">
        <v>741</v>
      </c>
      <c r="B18" s="49" t="s">
        <v>181</v>
      </c>
      <c r="C18" s="39">
        <v>7.2685551150905664E-2</v>
      </c>
      <c r="D18" s="50">
        <v>7.2409247157386752E-2</v>
      </c>
    </row>
    <row r="19" spans="1:4" x14ac:dyDescent="0.25">
      <c r="A19" s="48" t="s">
        <v>742</v>
      </c>
      <c r="B19" s="49" t="s">
        <v>153</v>
      </c>
      <c r="C19" s="39">
        <v>0.14874321757869743</v>
      </c>
      <c r="D19" s="45">
        <v>0.14815981985683618</v>
      </c>
    </row>
    <row r="20" spans="1:4" x14ac:dyDescent="0.25">
      <c r="A20" s="48" t="s">
        <v>743</v>
      </c>
      <c r="B20" s="49" t="s">
        <v>203</v>
      </c>
      <c r="C20" s="39">
        <v>6.2352450321489325E-2</v>
      </c>
      <c r="D20" s="50">
        <v>6.2351591826079578E-2</v>
      </c>
    </row>
    <row r="21" spans="1:4" x14ac:dyDescent="0.25">
      <c r="A21" s="48" t="s">
        <v>744</v>
      </c>
      <c r="B21" s="49" t="s">
        <v>231</v>
      </c>
      <c r="C21" s="39">
        <v>6.0296718498718094E-2</v>
      </c>
      <c r="D21" s="45">
        <v>6.0300905946761289E-2</v>
      </c>
    </row>
    <row r="22" spans="1:4" x14ac:dyDescent="0.25">
      <c r="A22" s="48" t="s">
        <v>745</v>
      </c>
      <c r="B22" s="49" t="s">
        <v>620</v>
      </c>
      <c r="C22" s="39">
        <v>0.10694440989846132</v>
      </c>
      <c r="D22" s="50">
        <v>0.10674898689867184</v>
      </c>
    </row>
    <row r="23" spans="1:4" x14ac:dyDescent="0.25">
      <c r="A23" s="48" t="s">
        <v>746</v>
      </c>
      <c r="B23" s="49" t="s">
        <v>229</v>
      </c>
      <c r="C23" s="39">
        <v>6.5702514272946377E-2</v>
      </c>
      <c r="D23" s="45">
        <v>6.5705321853447227E-2</v>
      </c>
    </row>
    <row r="24" spans="1:4" x14ac:dyDescent="0.25">
      <c r="A24" s="48" t="s">
        <v>747</v>
      </c>
      <c r="B24" s="49" t="s">
        <v>241</v>
      </c>
      <c r="C24" s="39">
        <v>0.2492344393030641</v>
      </c>
      <c r="D24" s="50">
        <v>0.24860707118684458</v>
      </c>
    </row>
    <row r="25" spans="1:4" x14ac:dyDescent="0.25">
      <c r="A25" s="48" t="s">
        <v>748</v>
      </c>
      <c r="B25" s="49" t="s">
        <v>243</v>
      </c>
      <c r="C25" s="39">
        <v>0.2495538356248953</v>
      </c>
      <c r="D25" s="45">
        <v>0.24894838399771466</v>
      </c>
    </row>
    <row r="26" spans="1:4" x14ac:dyDescent="0.25">
      <c r="A26" s="48" t="s">
        <v>749</v>
      </c>
      <c r="B26" s="49" t="s">
        <v>211</v>
      </c>
      <c r="C26" s="39">
        <v>0.236595499368603</v>
      </c>
      <c r="D26" s="50">
        <v>0.23603206078651109</v>
      </c>
    </row>
    <row r="27" spans="1:4" x14ac:dyDescent="0.25">
      <c r="A27" s="48" t="s">
        <v>750</v>
      </c>
      <c r="B27" s="49" t="s">
        <v>364</v>
      </c>
      <c r="C27" s="39">
        <v>0.11355447222556792</v>
      </c>
      <c r="D27" s="45">
        <v>0.11303788161025995</v>
      </c>
    </row>
    <row r="28" spans="1:4" x14ac:dyDescent="0.25">
      <c r="A28" s="48" t="s">
        <v>751</v>
      </c>
      <c r="B28" s="49" t="s">
        <v>265</v>
      </c>
      <c r="C28" s="39">
        <v>6.0018055601321091E-2</v>
      </c>
      <c r="D28" s="50">
        <v>6.0014176072151121E-2</v>
      </c>
    </row>
    <row r="29" spans="1:4" x14ac:dyDescent="0.25">
      <c r="A29" s="48" t="s">
        <v>752</v>
      </c>
      <c r="B29" s="49" t="s">
        <v>257</v>
      </c>
      <c r="C29" s="39">
        <v>9.8562324451178684E-2</v>
      </c>
      <c r="D29" s="45">
        <v>9.8347654015624258E-2</v>
      </c>
    </row>
    <row r="30" spans="1:4" x14ac:dyDescent="0.25">
      <c r="A30" s="48" t="s">
        <v>753</v>
      </c>
      <c r="B30" s="49" t="s">
        <v>275</v>
      </c>
      <c r="C30" s="39">
        <v>6.1980739603560708E-2</v>
      </c>
      <c r="D30" s="50">
        <v>6.186645227483327E-2</v>
      </c>
    </row>
    <row r="31" spans="1:4" x14ac:dyDescent="0.25">
      <c r="A31" s="48" t="s">
        <v>754</v>
      </c>
      <c r="B31" s="49" t="s">
        <v>331</v>
      </c>
      <c r="C31" s="39">
        <v>7.3300383585679529E-2</v>
      </c>
      <c r="D31" s="45">
        <v>7.2701880954857759E-2</v>
      </c>
    </row>
    <row r="32" spans="1:4" x14ac:dyDescent="0.25">
      <c r="A32" s="48" t="s">
        <v>755</v>
      </c>
      <c r="B32" s="49" t="s">
        <v>277</v>
      </c>
      <c r="C32" s="39">
        <v>0.13644191746867401</v>
      </c>
      <c r="D32" s="50">
        <v>0.13613264421849683</v>
      </c>
    </row>
    <row r="33" spans="1:4" x14ac:dyDescent="0.25">
      <c r="A33" s="48" t="s">
        <v>756</v>
      </c>
      <c r="B33" s="49" t="s">
        <v>289</v>
      </c>
      <c r="C33" s="39">
        <v>5.4109940860530621E-2</v>
      </c>
      <c r="D33" s="45">
        <v>5.4053690642871612E-2</v>
      </c>
    </row>
    <row r="34" spans="1:4" x14ac:dyDescent="0.25">
      <c r="A34" s="48" t="s">
        <v>757</v>
      </c>
      <c r="B34" s="49" t="s">
        <v>245</v>
      </c>
      <c r="C34" s="39">
        <v>0.24982793593975214</v>
      </c>
      <c r="D34" s="50">
        <v>0.24920811433442241</v>
      </c>
    </row>
    <row r="35" spans="1:4" x14ac:dyDescent="0.25">
      <c r="A35" s="48" t="s">
        <v>758</v>
      </c>
      <c r="B35" s="49" t="s">
        <v>325</v>
      </c>
      <c r="C35" s="39">
        <v>9.2947888493825792E-2</v>
      </c>
      <c r="D35" s="45">
        <v>9.2688312751722873E-2</v>
      </c>
    </row>
    <row r="36" spans="1:4" x14ac:dyDescent="0.25">
      <c r="A36" s="48" t="s">
        <v>759</v>
      </c>
      <c r="B36" s="49" t="s">
        <v>626</v>
      </c>
      <c r="C36" s="39">
        <v>5.0736865986305807E-2</v>
      </c>
      <c r="D36" s="50">
        <v>5.0620152620784023E-2</v>
      </c>
    </row>
    <row r="37" spans="1:4" x14ac:dyDescent="0.25">
      <c r="A37" s="48" t="s">
        <v>760</v>
      </c>
      <c r="B37" s="49" t="s">
        <v>327</v>
      </c>
      <c r="C37" s="39">
        <v>6.1883235146018921E-2</v>
      </c>
      <c r="D37" s="45">
        <v>6.1841760081773604E-2</v>
      </c>
    </row>
    <row r="38" spans="1:4" x14ac:dyDescent="0.25">
      <c r="A38" s="48" t="s">
        <v>761</v>
      </c>
      <c r="B38" s="49" t="s">
        <v>470</v>
      </c>
      <c r="C38" s="39">
        <v>6.4758467380780255E-2</v>
      </c>
      <c r="D38" s="50">
        <v>6.4572139641667831E-2</v>
      </c>
    </row>
    <row r="39" spans="1:4" x14ac:dyDescent="0.25">
      <c r="A39" s="48" t="s">
        <v>762</v>
      </c>
      <c r="B39" s="49" t="s">
        <v>630</v>
      </c>
      <c r="C39" s="39">
        <v>4.9343282974111204E-2</v>
      </c>
      <c r="D39" s="45">
        <v>4.9232228108841605E-2</v>
      </c>
    </row>
    <row r="40" spans="1:4" x14ac:dyDescent="0.25">
      <c r="A40" s="48" t="s">
        <v>763</v>
      </c>
      <c r="B40" s="49" t="s">
        <v>347</v>
      </c>
      <c r="C40" s="39">
        <v>7.4965154821895752E-2</v>
      </c>
      <c r="D40" s="50">
        <v>7.4969281092878051E-2</v>
      </c>
    </row>
    <row r="41" spans="1:4" x14ac:dyDescent="0.25">
      <c r="A41" s="48" t="s">
        <v>764</v>
      </c>
      <c r="B41" s="49" t="s">
        <v>500</v>
      </c>
      <c r="C41" s="39">
        <v>6.9555423251755094E-2</v>
      </c>
      <c r="D41" s="45">
        <v>6.9424113710125857E-2</v>
      </c>
    </row>
    <row r="42" spans="1:4" x14ac:dyDescent="0.25">
      <c r="A42" s="48" t="s">
        <v>765</v>
      </c>
      <c r="B42" s="49" t="s">
        <v>355</v>
      </c>
      <c r="C42" s="39">
        <v>6.0712097399206383E-2</v>
      </c>
      <c r="D42" s="50">
        <v>6.0728707047722992E-2</v>
      </c>
    </row>
    <row r="43" spans="1:4" x14ac:dyDescent="0.25">
      <c r="A43" s="48" t="s">
        <v>766</v>
      </c>
      <c r="B43" s="49" t="s">
        <v>372</v>
      </c>
      <c r="C43" s="39">
        <v>0.16428818851205937</v>
      </c>
      <c r="D43" s="45">
        <v>0.16397120270601473</v>
      </c>
    </row>
    <row r="44" spans="1:4" x14ac:dyDescent="0.25">
      <c r="A44" s="48" t="s">
        <v>767</v>
      </c>
      <c r="B44" s="49" t="s">
        <v>227</v>
      </c>
      <c r="C44" s="39">
        <v>5.984927973716573E-2</v>
      </c>
      <c r="D44" s="50">
        <v>5.9661904652447702E-2</v>
      </c>
    </row>
    <row r="45" spans="1:4" x14ac:dyDescent="0.25">
      <c r="A45" s="48" t="s">
        <v>768</v>
      </c>
      <c r="B45" s="49" t="s">
        <v>382</v>
      </c>
      <c r="C45" s="39">
        <v>8.5613769627451958E-2</v>
      </c>
      <c r="D45" s="45">
        <v>8.5446466887904526E-2</v>
      </c>
    </row>
    <row r="46" spans="1:4" x14ac:dyDescent="0.25">
      <c r="A46" s="48" t="s">
        <v>769</v>
      </c>
      <c r="B46" s="49" t="s">
        <v>386</v>
      </c>
      <c r="C46" s="39">
        <v>0.11308478208767438</v>
      </c>
      <c r="D46" s="50">
        <v>0.11273473925363869</v>
      </c>
    </row>
    <row r="47" spans="1:4" x14ac:dyDescent="0.25">
      <c r="A47" s="48" t="s">
        <v>770</v>
      </c>
      <c r="B47" s="49" t="s">
        <v>337</v>
      </c>
      <c r="C47" s="39">
        <v>0.10459929450952779</v>
      </c>
      <c r="D47" s="45">
        <v>0.10429249493424769</v>
      </c>
    </row>
    <row r="48" spans="1:4" x14ac:dyDescent="0.25">
      <c r="A48" s="48" t="s">
        <v>771</v>
      </c>
      <c r="B48" s="49" t="s">
        <v>390</v>
      </c>
      <c r="C48" s="39">
        <v>5.4796580141807077E-2</v>
      </c>
      <c r="D48" s="50">
        <v>5.4707315966122202E-2</v>
      </c>
    </row>
    <row r="49" spans="1:4" x14ac:dyDescent="0.25">
      <c r="A49" s="48" t="s">
        <v>772</v>
      </c>
      <c r="B49" s="49" t="s">
        <v>394</v>
      </c>
      <c r="C49" s="39">
        <v>0.12884915699292476</v>
      </c>
      <c r="D49" s="45">
        <v>0.12846402769381685</v>
      </c>
    </row>
    <row r="50" spans="1:4" x14ac:dyDescent="0.25">
      <c r="A50" s="48" t="s">
        <v>773</v>
      </c>
      <c r="B50" s="49" t="s">
        <v>396</v>
      </c>
      <c r="C50" s="39">
        <v>7.6946846913766437E-2</v>
      </c>
      <c r="D50" s="50">
        <v>7.6763577128832444E-2</v>
      </c>
    </row>
    <row r="51" spans="1:4" x14ac:dyDescent="0.25">
      <c r="A51" s="48" t="s">
        <v>774</v>
      </c>
      <c r="B51" s="49" t="s">
        <v>267</v>
      </c>
      <c r="C51" s="39">
        <v>9.1126260674843487E-2</v>
      </c>
      <c r="D51" s="45">
        <v>9.1057660399385815E-2</v>
      </c>
    </row>
    <row r="52" spans="1:4" x14ac:dyDescent="0.25">
      <c r="A52" s="48" t="s">
        <v>775</v>
      </c>
      <c r="B52" s="49" t="s">
        <v>173</v>
      </c>
      <c r="C52" s="39">
        <v>0.18847765772261169</v>
      </c>
      <c r="D52" s="50">
        <v>0.18843739909346685</v>
      </c>
    </row>
    <row r="53" spans="1:4" x14ac:dyDescent="0.25">
      <c r="A53" s="48" t="s">
        <v>776</v>
      </c>
      <c r="B53" s="49" t="s">
        <v>115</v>
      </c>
      <c r="C53" s="39">
        <v>6.8723859166134535E-2</v>
      </c>
      <c r="D53" s="45">
        <v>6.8619158127640217E-2</v>
      </c>
    </row>
    <row r="54" spans="1:4" x14ac:dyDescent="0.25">
      <c r="A54" s="48" t="s">
        <v>777</v>
      </c>
      <c r="B54" s="49" t="s">
        <v>410</v>
      </c>
      <c r="C54" s="39">
        <v>0.13011675399792699</v>
      </c>
      <c r="D54" s="50">
        <v>0.12981416700557591</v>
      </c>
    </row>
    <row r="55" spans="1:4" x14ac:dyDescent="0.25">
      <c r="A55" s="48" t="s">
        <v>778</v>
      </c>
      <c r="B55" s="49" t="s">
        <v>137</v>
      </c>
      <c r="C55" s="39">
        <v>0.11763586695434876</v>
      </c>
      <c r="D55" s="45">
        <v>0.11735949834552264</v>
      </c>
    </row>
    <row r="56" spans="1:4" x14ac:dyDescent="0.25">
      <c r="A56" s="48" t="s">
        <v>779</v>
      </c>
      <c r="B56" s="49" t="s">
        <v>432</v>
      </c>
      <c r="C56" s="39">
        <v>9.4280535122973685E-2</v>
      </c>
      <c r="D56" s="50">
        <v>9.3958084494877303E-2</v>
      </c>
    </row>
    <row r="57" spans="1:4" x14ac:dyDescent="0.25">
      <c r="A57" s="48" t="s">
        <v>780</v>
      </c>
      <c r="B57" s="49" t="s">
        <v>554</v>
      </c>
      <c r="C57" s="39">
        <v>0.13006622824581926</v>
      </c>
      <c r="D57" s="45">
        <v>0.13004558966758381</v>
      </c>
    </row>
    <row r="58" spans="1:4" x14ac:dyDescent="0.25">
      <c r="A58" s="48" t="s">
        <v>781</v>
      </c>
      <c r="B58" s="49" t="s">
        <v>604</v>
      </c>
      <c r="C58" s="39">
        <v>0.13227327035245814</v>
      </c>
      <c r="D58" s="50">
        <v>0.13199858414132448</v>
      </c>
    </row>
    <row r="59" spans="1:4" x14ac:dyDescent="0.25">
      <c r="A59" s="48" t="s">
        <v>782</v>
      </c>
      <c r="B59" s="49" t="s">
        <v>452</v>
      </c>
      <c r="C59" s="39">
        <v>7.8214556429202178E-2</v>
      </c>
      <c r="D59" s="45">
        <v>7.7917321943939494E-2</v>
      </c>
    </row>
    <row r="60" spans="1:4" x14ac:dyDescent="0.25">
      <c r="A60" s="48" t="s">
        <v>783</v>
      </c>
      <c r="B60" s="49" t="s">
        <v>450</v>
      </c>
      <c r="C60" s="39">
        <v>7.2493455216519592E-2</v>
      </c>
      <c r="D60" s="50">
        <v>7.2326075294642869E-2</v>
      </c>
    </row>
    <row r="61" spans="1:4" x14ac:dyDescent="0.25">
      <c r="A61" s="48" t="s">
        <v>784</v>
      </c>
      <c r="B61" s="49" t="s">
        <v>359</v>
      </c>
      <c r="C61" s="39">
        <v>7.905256159795615E-2</v>
      </c>
      <c r="D61" s="45">
        <v>7.8875104308149119E-2</v>
      </c>
    </row>
    <row r="62" spans="1:4" x14ac:dyDescent="0.25">
      <c r="A62" s="48" t="s">
        <v>785</v>
      </c>
      <c r="B62" s="49" t="s">
        <v>65</v>
      </c>
      <c r="C62" s="39">
        <v>0.12900124583468497</v>
      </c>
      <c r="D62" s="50">
        <v>0.12866074650725198</v>
      </c>
    </row>
    <row r="63" spans="1:4" x14ac:dyDescent="0.25">
      <c r="A63" s="48" t="s">
        <v>786</v>
      </c>
      <c r="B63" s="49" t="s">
        <v>464</v>
      </c>
      <c r="C63" s="39">
        <v>7.0840158274030951E-2</v>
      </c>
      <c r="D63" s="45">
        <v>7.0829325915358524E-2</v>
      </c>
    </row>
    <row r="64" spans="1:4" x14ac:dyDescent="0.25">
      <c r="A64" s="48" t="s">
        <v>787</v>
      </c>
      <c r="B64" s="49" t="s">
        <v>119</v>
      </c>
      <c r="C64" s="39">
        <v>0.2360604809653209</v>
      </c>
      <c r="D64" s="45">
        <v>0.23548814376682764</v>
      </c>
    </row>
    <row r="65" spans="1:4" x14ac:dyDescent="0.25">
      <c r="A65" s="48" t="s">
        <v>788</v>
      </c>
      <c r="B65" s="49" t="s">
        <v>562</v>
      </c>
      <c r="C65" s="39">
        <v>6.8575434778792119E-2</v>
      </c>
      <c r="D65" s="45">
        <v>6.8356674452785177E-2</v>
      </c>
    </row>
    <row r="66" spans="1:4" x14ac:dyDescent="0.25">
      <c r="A66" s="48" t="s">
        <v>789</v>
      </c>
      <c r="B66" s="49" t="s">
        <v>99</v>
      </c>
      <c r="C66" s="39">
        <v>7.6925754478037484E-2</v>
      </c>
      <c r="D66" s="45">
        <v>7.6729460699963684E-2</v>
      </c>
    </row>
    <row r="67" spans="1:4" x14ac:dyDescent="0.25">
      <c r="A67" s="48" t="s">
        <v>790</v>
      </c>
      <c r="B67" s="49" t="s">
        <v>560</v>
      </c>
      <c r="C67" s="39">
        <v>7.7536146952190729E-2</v>
      </c>
      <c r="D67" s="45">
        <v>7.7358507732400383E-2</v>
      </c>
    </row>
    <row r="68" spans="1:4" x14ac:dyDescent="0.25">
      <c r="A68" s="48" t="s">
        <v>791</v>
      </c>
      <c r="B68" s="49" t="s">
        <v>474</v>
      </c>
      <c r="C68" s="39">
        <v>8.5617876154209571E-2</v>
      </c>
      <c r="D68" s="45">
        <v>8.5425178368161547E-2</v>
      </c>
    </row>
    <row r="69" spans="1:4" x14ac:dyDescent="0.25">
      <c r="A69" s="48" t="s">
        <v>792</v>
      </c>
      <c r="B69" s="49" t="s">
        <v>480</v>
      </c>
      <c r="C69" s="39">
        <v>6.8090114863223028E-2</v>
      </c>
      <c r="D69" s="45">
        <v>6.7984380900530827E-2</v>
      </c>
    </row>
    <row r="70" spans="1:4" x14ac:dyDescent="0.25">
      <c r="A70" s="48" t="s">
        <v>793</v>
      </c>
      <c r="B70" s="49" t="s">
        <v>482</v>
      </c>
      <c r="C70" s="39">
        <v>6.7091123518797591E-2</v>
      </c>
      <c r="D70" s="45">
        <v>6.6865319076619495E-2</v>
      </c>
    </row>
    <row r="71" spans="1:4" x14ac:dyDescent="0.25">
      <c r="A71" s="48" t="s">
        <v>794</v>
      </c>
      <c r="B71" s="49" t="s">
        <v>490</v>
      </c>
      <c r="C71" s="39">
        <v>0.21109520352633263</v>
      </c>
      <c r="D71" s="45">
        <v>0.21022961654767458</v>
      </c>
    </row>
    <row r="72" spans="1:4" x14ac:dyDescent="0.25">
      <c r="A72" s="48" t="s">
        <v>795</v>
      </c>
      <c r="B72" s="49" t="s">
        <v>520</v>
      </c>
      <c r="C72" s="39">
        <v>0.11892113816612586</v>
      </c>
      <c r="D72" s="45">
        <v>0.11865402000948781</v>
      </c>
    </row>
    <row r="73" spans="1:4" x14ac:dyDescent="0.25">
      <c r="A73" s="48" t="s">
        <v>796</v>
      </c>
      <c r="B73" s="49" t="s">
        <v>73</v>
      </c>
      <c r="C73" s="39">
        <v>6.9779908272684293E-2</v>
      </c>
      <c r="D73" s="45">
        <v>6.9769431484839953E-2</v>
      </c>
    </row>
    <row r="74" spans="1:4" x14ac:dyDescent="0.25">
      <c r="A74" s="48" t="s">
        <v>797</v>
      </c>
      <c r="B74" s="49" t="s">
        <v>532</v>
      </c>
      <c r="C74" s="39">
        <v>5.2320620847164483E-2</v>
      </c>
      <c r="D74" s="45">
        <v>5.2120690108420825E-2</v>
      </c>
    </row>
    <row r="75" spans="1:4" x14ac:dyDescent="0.25">
      <c r="A75" s="48" t="s">
        <v>798</v>
      </c>
      <c r="B75" s="49" t="s">
        <v>540</v>
      </c>
      <c r="C75" s="39">
        <v>7.0662359425815072E-2</v>
      </c>
      <c r="D75" s="45">
        <v>7.0481716985651532E-2</v>
      </c>
    </row>
    <row r="76" spans="1:4" x14ac:dyDescent="0.25">
      <c r="A76" s="48" t="s">
        <v>799</v>
      </c>
      <c r="B76" s="49" t="s">
        <v>239</v>
      </c>
      <c r="C76" s="39">
        <v>0.24702004571097691</v>
      </c>
      <c r="D76" s="45">
        <v>0.2464272175095992</v>
      </c>
    </row>
    <row r="77" spans="1:4" x14ac:dyDescent="0.25">
      <c r="A77" s="48" t="s">
        <v>800</v>
      </c>
      <c r="B77" s="49" t="s">
        <v>544</v>
      </c>
      <c r="C77" s="39">
        <v>0.18764558177062124</v>
      </c>
      <c r="D77" s="45">
        <v>0.18714779239865972</v>
      </c>
    </row>
    <row r="78" spans="1:4" x14ac:dyDescent="0.25">
      <c r="A78" s="48" t="s">
        <v>801</v>
      </c>
      <c r="B78" s="49" t="s">
        <v>47</v>
      </c>
      <c r="C78" s="39">
        <v>5.69372645450167E-2</v>
      </c>
      <c r="D78" s="45">
        <v>5.6872592658755217E-2</v>
      </c>
    </row>
    <row r="79" spans="1:4" x14ac:dyDescent="0.25">
      <c r="A79" s="48" t="s">
        <v>802</v>
      </c>
      <c r="B79" s="49" t="s">
        <v>117</v>
      </c>
      <c r="C79" s="39">
        <v>0.23636238711348567</v>
      </c>
      <c r="D79" s="45">
        <v>0.23577851186213375</v>
      </c>
    </row>
    <row r="80" spans="1:4" x14ac:dyDescent="0.25">
      <c r="A80" s="48" t="s">
        <v>803</v>
      </c>
      <c r="B80" s="49" t="s">
        <v>121</v>
      </c>
      <c r="C80" s="39">
        <v>0.23704816715623198</v>
      </c>
      <c r="D80" s="45">
        <v>0.23646453356091801</v>
      </c>
    </row>
    <row r="81" spans="1:4" x14ac:dyDescent="0.25">
      <c r="A81" s="48" t="s">
        <v>804</v>
      </c>
      <c r="B81" s="49" t="s">
        <v>185</v>
      </c>
      <c r="C81" s="39">
        <v>6.0633160348734179E-2</v>
      </c>
      <c r="D81" s="45">
        <v>6.054886017915094E-2</v>
      </c>
    </row>
    <row r="82" spans="1:4" x14ac:dyDescent="0.25">
      <c r="A82" s="48" t="s">
        <v>805</v>
      </c>
      <c r="B82" s="49" t="s">
        <v>187</v>
      </c>
      <c r="C82" s="39">
        <v>0.15815025309811231</v>
      </c>
      <c r="D82" s="45">
        <v>0.15773008590310164</v>
      </c>
    </row>
    <row r="83" spans="1:4" x14ac:dyDescent="0.25">
      <c r="A83" s="48" t="s">
        <v>806</v>
      </c>
      <c r="B83" s="49" t="s">
        <v>179</v>
      </c>
      <c r="C83" s="39">
        <v>0.10425166814324432</v>
      </c>
      <c r="D83" s="45">
        <v>0.10404933959529346</v>
      </c>
    </row>
    <row r="84" spans="1:4" x14ac:dyDescent="0.25">
      <c r="A84" s="48" t="s">
        <v>807</v>
      </c>
      <c r="B84" s="49" t="s">
        <v>576</v>
      </c>
      <c r="C84" s="39">
        <v>0.13721608845096073</v>
      </c>
      <c r="D84" s="45">
        <v>0.13689661757533697</v>
      </c>
    </row>
    <row r="85" spans="1:4" x14ac:dyDescent="0.25">
      <c r="A85" s="48" t="s">
        <v>808</v>
      </c>
      <c r="B85" s="49" t="s">
        <v>434</v>
      </c>
      <c r="C85" s="39">
        <v>0.19342531874343505</v>
      </c>
      <c r="D85" s="45">
        <v>0.19312966092185641</v>
      </c>
    </row>
    <row r="86" spans="1:4" x14ac:dyDescent="0.25">
      <c r="A86" s="48" t="s">
        <v>809</v>
      </c>
      <c r="B86" s="49" t="s">
        <v>43</v>
      </c>
      <c r="C86" s="39">
        <v>0.15589021428441632</v>
      </c>
      <c r="D86" s="45">
        <v>0.15578964321517846</v>
      </c>
    </row>
    <row r="87" spans="1:4" x14ac:dyDescent="0.25">
      <c r="A87" s="48" t="s">
        <v>810</v>
      </c>
      <c r="B87" s="49" t="s">
        <v>590</v>
      </c>
      <c r="C87" s="39">
        <v>7.7021417260083908E-2</v>
      </c>
      <c r="D87" s="45">
        <v>7.6907328242626416E-2</v>
      </c>
    </row>
    <row r="88" spans="1:4" x14ac:dyDescent="0.25">
      <c r="A88" s="48" t="s">
        <v>811</v>
      </c>
      <c r="B88" s="49" t="s">
        <v>596</v>
      </c>
      <c r="C88" s="39">
        <v>0.21180120931382554</v>
      </c>
      <c r="D88" s="45">
        <v>0.21181349452443979</v>
      </c>
    </row>
    <row r="89" spans="1:4" x14ac:dyDescent="0.25">
      <c r="A89" s="48" t="s">
        <v>812</v>
      </c>
      <c r="B89" s="49" t="s">
        <v>287</v>
      </c>
      <c r="C89" s="39">
        <v>7.2986783767814006E-2</v>
      </c>
      <c r="D89" s="45">
        <v>7.2835631306358076E-2</v>
      </c>
    </row>
    <row r="90" spans="1:4" x14ac:dyDescent="0.25">
      <c r="A90" s="48" t="s">
        <v>813</v>
      </c>
      <c r="B90" s="49" t="s">
        <v>602</v>
      </c>
      <c r="C90" s="39">
        <v>5.8906436230713288E-2</v>
      </c>
      <c r="D90" s="45">
        <v>5.8901201445798274E-2</v>
      </c>
    </row>
    <row r="91" spans="1:4" x14ac:dyDescent="0.25">
      <c r="A91" s="48" t="s">
        <v>814</v>
      </c>
      <c r="B91" s="49" t="s">
        <v>592</v>
      </c>
      <c r="C91" s="39">
        <v>0.15257238907840265</v>
      </c>
      <c r="D91" s="45">
        <v>0.15218368683870126</v>
      </c>
    </row>
    <row r="92" spans="1:4" x14ac:dyDescent="0.25">
      <c r="A92" s="48" t="s">
        <v>815</v>
      </c>
      <c r="B92" s="49" t="s">
        <v>616</v>
      </c>
      <c r="C92" s="39">
        <v>1.8355236472600043E-2</v>
      </c>
      <c r="D92" s="45">
        <v>1.8287815842660309E-2</v>
      </c>
    </row>
    <row r="93" spans="1:4" x14ac:dyDescent="0.25">
      <c r="A93" s="48" t="s">
        <v>816</v>
      </c>
      <c r="B93" s="49" t="s">
        <v>632</v>
      </c>
      <c r="C93" s="39">
        <v>5.9797551728175961E-2</v>
      </c>
      <c r="D93" s="45">
        <v>5.9614606580760385E-2</v>
      </c>
    </row>
    <row r="94" spans="1:4" x14ac:dyDescent="0.25">
      <c r="A94" s="48" t="s">
        <v>817</v>
      </c>
      <c r="B94" s="49" t="s">
        <v>624</v>
      </c>
      <c r="C94" s="39">
        <v>0.11013855118933469</v>
      </c>
      <c r="D94" s="45">
        <v>0.10987897035070483</v>
      </c>
    </row>
    <row r="95" spans="1:4" x14ac:dyDescent="0.25">
      <c r="A95" s="48" t="s">
        <v>818</v>
      </c>
      <c r="B95" s="49" t="s">
        <v>157</v>
      </c>
      <c r="C95" s="39">
        <v>0.13197217784237403</v>
      </c>
      <c r="D95" s="45">
        <v>0.13152410899593148</v>
      </c>
    </row>
    <row r="96" spans="1:4" x14ac:dyDescent="0.25">
      <c r="A96" s="48" t="s">
        <v>819</v>
      </c>
      <c r="B96" s="49" t="s">
        <v>622</v>
      </c>
      <c r="C96" s="39">
        <v>5.5971359010464183E-2</v>
      </c>
      <c r="D96" s="45">
        <v>5.5831217782334963E-2</v>
      </c>
    </row>
    <row r="97" spans="1:4" x14ac:dyDescent="0.25">
      <c r="A97" s="48" t="s">
        <v>820</v>
      </c>
      <c r="B97" s="49" t="s">
        <v>323</v>
      </c>
      <c r="C97" s="39">
        <v>5.2574737918854392E-2</v>
      </c>
      <c r="D97" s="45">
        <v>5.2457226521621166E-2</v>
      </c>
    </row>
    <row r="98" spans="1:4" x14ac:dyDescent="0.25">
      <c r="A98" s="48" t="s">
        <v>821</v>
      </c>
      <c r="B98" s="49" t="s">
        <v>650</v>
      </c>
      <c r="C98" s="39">
        <v>5.9592964350235963E-2</v>
      </c>
      <c r="D98" s="45">
        <v>5.9484424996273995E-2</v>
      </c>
    </row>
    <row r="99" spans="1:4" x14ac:dyDescent="0.25">
      <c r="A99" s="48" t="s">
        <v>822</v>
      </c>
      <c r="B99" s="49" t="s">
        <v>646</v>
      </c>
      <c r="C99" s="39">
        <v>5.2750450653308467E-2</v>
      </c>
      <c r="D99" s="45">
        <v>5.2638132823773942E-2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"BAX TIER STRUCTURE ON "&amp;'OPTIONS - MARGIN INTERVALS'!A1</f>
        <v>BAX TIER STRUCTURE ON MAY 24,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823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824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825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826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827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828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829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830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831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832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833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834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MAY 24,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835</v>
      </c>
      <c r="C21" s="12">
        <v>272</v>
      </c>
      <c r="D21" s="12">
        <v>278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836</v>
      </c>
      <c r="C22" s="13">
        <v>90</v>
      </c>
      <c r="D22" s="13">
        <v>91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837</v>
      </c>
      <c r="C23" s="13">
        <v>301</v>
      </c>
      <c r="D23" s="13">
        <v>298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838</v>
      </c>
      <c r="C24" s="13">
        <v>320</v>
      </c>
      <c r="D24" s="13">
        <v>320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839</v>
      </c>
      <c r="C25" s="13">
        <v>419</v>
      </c>
      <c r="D25" s="13">
        <v>417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840</v>
      </c>
      <c r="C26" s="13">
        <v>466</v>
      </c>
      <c r="D26" s="13">
        <v>464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841</v>
      </c>
      <c r="C27" s="13">
        <v>239</v>
      </c>
      <c r="D27" s="13">
        <v>239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842</v>
      </c>
      <c r="C28" s="13">
        <v>230</v>
      </c>
      <c r="D28" s="13">
        <v>231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843</v>
      </c>
      <c r="C29" s="13">
        <v>479</v>
      </c>
      <c r="D29" s="13">
        <v>477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844</v>
      </c>
      <c r="C30" s="14">
        <v>474</v>
      </c>
      <c r="D30" s="14">
        <v>473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MAY 24,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845</v>
      </c>
      <c r="C35" s="19">
        <v>957</v>
      </c>
      <c r="D35" s="19">
        <v>957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846</v>
      </c>
      <c r="C36" s="19">
        <v>410</v>
      </c>
      <c r="D36" s="19">
        <v>410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847</v>
      </c>
      <c r="C37" s="19">
        <v>518</v>
      </c>
      <c r="D37" s="19">
        <v>519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848</v>
      </c>
      <c r="C38" s="19">
        <v>463</v>
      </c>
      <c r="D38" s="19">
        <v>464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849</v>
      </c>
      <c r="C39" s="19">
        <v>159</v>
      </c>
      <c r="D39" s="19">
        <v>161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850</v>
      </c>
      <c r="C40" s="19">
        <v>192</v>
      </c>
      <c r="D40" s="19">
        <v>192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851</v>
      </c>
      <c r="C41" s="19">
        <v>174</v>
      </c>
      <c r="D41" s="19">
        <v>177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852</v>
      </c>
      <c r="C42" s="20">
        <v>199</v>
      </c>
      <c r="D42" s="20">
        <v>200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MAY 24,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853</v>
      </c>
      <c r="C47" s="19">
        <v>1332</v>
      </c>
      <c r="D47" s="19">
        <v>1328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854</v>
      </c>
      <c r="C48" s="19">
        <v>650</v>
      </c>
      <c r="D48" s="19">
        <v>653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855</v>
      </c>
      <c r="C49" s="19">
        <v>507</v>
      </c>
      <c r="D49" s="19">
        <v>511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856</v>
      </c>
      <c r="C50" s="19">
        <v>400</v>
      </c>
      <c r="D50" s="19">
        <v>402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857</v>
      </c>
      <c r="C51" s="19">
        <v>364</v>
      </c>
      <c r="D51" s="19">
        <v>363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858</v>
      </c>
      <c r="C52" s="20">
        <v>299</v>
      </c>
      <c r="D52" s="20">
        <v>301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MAY 24,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859</v>
      </c>
      <c r="C57" s="19">
        <v>1154</v>
      </c>
      <c r="D57" s="19">
        <v>1153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860</v>
      </c>
      <c r="C58" s="19">
        <v>473</v>
      </c>
      <c r="D58" s="19">
        <v>479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861</v>
      </c>
      <c r="C59" s="19">
        <v>633</v>
      </c>
      <c r="D59" s="19">
        <v>636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862</v>
      </c>
      <c r="C60" s="20">
        <v>565</v>
      </c>
      <c r="D60" s="20">
        <v>566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MAY 24,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820</v>
      </c>
      <c r="C65" s="24">
        <v>927</v>
      </c>
      <c r="D65" s="25">
        <v>931</v>
      </c>
      <c r="E65" s="26">
        <v>1066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319</v>
      </c>
      <c r="D66" s="29">
        <v>940</v>
      </c>
      <c r="E66" s="30">
        <v>875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645</v>
      </c>
      <c r="E67" s="30">
        <v>578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"COA TIER STRUCTURE ON "&amp;'OPTIONS - MARGIN INTERVALS'!A1</f>
        <v>COA TIER STRUCTURE ON MAY 24,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863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96" t="s">
        <v>864</v>
      </c>
      <c r="D6" s="95">
        <v>202307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6" t="s">
        <v>865</v>
      </c>
      <c r="D7" s="9">
        <v>202308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866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"INTRA-COMMODITY SPREAD CHARGES - MONTHLY BUTTERFLY ON "&amp;'OPTIONS - MARGIN INTERVALS'!A1</f>
        <v>INTRA-COMMODITY SPREAD CHARGES - MONTHLY BUTTERFLY ON MAY 24,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2</v>
      </c>
      <c r="C11" s="138" t="s">
        <v>3</v>
      </c>
      <c r="D11" s="138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867</v>
      </c>
      <c r="C13" s="13">
        <v>1778</v>
      </c>
      <c r="D13" s="13">
        <v>1769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868</v>
      </c>
      <c r="C14" s="14">
        <v>999</v>
      </c>
      <c r="D14" s="14">
        <v>995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"INTRA-COMMODITY SPREAD CHARGES - INTER-MONTH STRATEGY ON "&amp;'OPTIONS - MARGIN INTERVALS'!A1</f>
        <v>INTRA-COMMODITY SPREAD CHARGES - INTER-MONTH STRATEGY ON MAY 24,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7">
        <v>1283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"CRA TIER STRUCTURE ON "&amp;'OPTIONS - MARGIN INTERVALS'!A1</f>
        <v>CRA TIER STRUCTURE ON MAY 24,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869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870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871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872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873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874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875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876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877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878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879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880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MAY 24,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881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882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883</v>
      </c>
      <c r="C23" s="13">
        <v>53</v>
      </c>
      <c r="D23" s="13">
        <v>54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884</v>
      </c>
      <c r="C24" s="13">
        <v>123</v>
      </c>
      <c r="D24" s="13">
        <v>123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885</v>
      </c>
      <c r="C25" s="13">
        <v>501</v>
      </c>
      <c r="D25" s="13">
        <v>499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886</v>
      </c>
      <c r="C26" s="13">
        <v>752</v>
      </c>
      <c r="D26" s="13">
        <v>749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887</v>
      </c>
      <c r="C27" s="13">
        <v>278</v>
      </c>
      <c r="D27" s="13">
        <v>278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888</v>
      </c>
      <c r="C28" s="13">
        <v>196</v>
      </c>
      <c r="D28" s="13">
        <v>197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889</v>
      </c>
      <c r="C29" s="13">
        <v>488</v>
      </c>
      <c r="D29" s="13">
        <v>487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890</v>
      </c>
      <c r="C30" s="14">
        <v>479</v>
      </c>
      <c r="D30" s="14">
        <v>478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MAY 24,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891</v>
      </c>
      <c r="C35" s="19">
        <v>521</v>
      </c>
      <c r="D35" s="19">
        <v>522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892</v>
      </c>
      <c r="C36" s="19">
        <v>502</v>
      </c>
      <c r="D36" s="19">
        <v>498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893</v>
      </c>
      <c r="C37" s="19">
        <v>284</v>
      </c>
      <c r="D37" s="19">
        <v>284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894</v>
      </c>
      <c r="C38" s="19">
        <v>464</v>
      </c>
      <c r="D38" s="19">
        <v>464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895</v>
      </c>
      <c r="C39" s="19">
        <v>603</v>
      </c>
      <c r="D39" s="19">
        <v>601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896</v>
      </c>
      <c r="C40" s="19">
        <v>209</v>
      </c>
      <c r="D40" s="19">
        <v>209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897</v>
      </c>
      <c r="C41" s="19">
        <v>450</v>
      </c>
      <c r="D41" s="19">
        <v>449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898</v>
      </c>
      <c r="C42" s="20">
        <v>132</v>
      </c>
      <c r="D42" s="20">
        <v>133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MAY 24,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899</v>
      </c>
      <c r="C47" s="19">
        <v>865</v>
      </c>
      <c r="D47" s="19">
        <v>862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900</v>
      </c>
      <c r="C48" s="19">
        <v>483</v>
      </c>
      <c r="D48" s="19">
        <v>481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901</v>
      </c>
      <c r="C49" s="19">
        <v>533</v>
      </c>
      <c r="D49" s="19">
        <v>533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902</v>
      </c>
      <c r="C50" s="19">
        <v>513</v>
      </c>
      <c r="D50" s="19">
        <v>514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903</v>
      </c>
      <c r="C51" s="19">
        <v>350</v>
      </c>
      <c r="D51" s="19">
        <v>350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904</v>
      </c>
      <c r="C52" s="20">
        <v>451</v>
      </c>
      <c r="D52" s="20">
        <v>450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MAY 24,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905</v>
      </c>
      <c r="C57" s="19">
        <v>608</v>
      </c>
      <c r="D57" s="19">
        <v>608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906</v>
      </c>
      <c r="C58" s="19">
        <v>498</v>
      </c>
      <c r="D58" s="19">
        <v>498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907</v>
      </c>
      <c r="C59" s="19">
        <v>770</v>
      </c>
      <c r="D59" s="19">
        <v>770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908</v>
      </c>
      <c r="C60" s="20">
        <v>279</v>
      </c>
      <c r="D60" s="20">
        <v>280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MAY 24,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502</v>
      </c>
      <c r="C65" s="24">
        <v>565</v>
      </c>
      <c r="D65" s="25">
        <v>570</v>
      </c>
      <c r="E65" s="26">
        <v>563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352</v>
      </c>
      <c r="D66" s="29">
        <v>662</v>
      </c>
      <c r="E66" s="30">
        <v>1030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694</v>
      </c>
      <c r="E67" s="30">
        <v>633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287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"SDV TIER STRUCTURE ON "&amp;'OPTIONS - MARGIN INTERVALS'!A1</f>
        <v>SDV TIER STRUCTURE ON MAY 24,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909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910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911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912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913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4" t="str">
        <f>"INTRA-COMMODITY SPREAD CHARGES - INTER-MONTH STRATEGY ON "&amp;'OPTIONS - MARGIN INTERVALS'!A1</f>
        <v>INTRA-COMMODITY SPREAD CHARGES - INTER-MONTH STRATEGY ON MAY 24,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260</v>
      </c>
      <c r="D14" s="26">
        <v>210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245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"SXF TIER STRUCTURE ON "&amp;'OPTIONS - MARGIN INTERVALS'!A1</f>
        <v>SXF TIER STRUCTURE ON MAY 24,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914</v>
      </c>
      <c r="D5" s="8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915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916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917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918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919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920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921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"INTRA-COMMODITY SPREAD CHARGES - INTER-MONTH STRATEGY ON "&amp;'OPTIONS - MARGIN INTERVALS'!A1</f>
        <v>INTRA-COMMODITY SPREAD CHARGES - INTER-MONTH STRATEGY ON MAY 24,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1438</v>
      </c>
      <c r="D17" s="26">
        <v>2469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572</v>
      </c>
      <c r="D18" s="30">
        <v>2651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2271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1" priority="2" stopIfTrue="1" operator="equal">
      <formula>0</formula>
    </cfRule>
  </conditionalFormatting>
  <conditionalFormatting sqref="B18:B19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5"/>
      <c r="B1" s="156"/>
      <c r="C1" s="156"/>
      <c r="D1" s="157"/>
    </row>
    <row r="2" spans="1:4" ht="50.1" customHeight="1" thickBot="1" x14ac:dyDescent="0.3">
      <c r="A2" s="158" t="str">
        <f>"INTRA-COMMODITY (Inter-Month) SPREAD CHARGES EFFECTIVE ON "&amp;'OPTIONS - MARGIN INTERVALS'!A1</f>
        <v>INTRA-COMMODITY (Inter-Month) SPREAD CHARGES EFFECTIVE ON MAY 24, 2023</v>
      </c>
      <c r="B2" s="159"/>
      <c r="C2" s="159"/>
      <c r="D2" s="160"/>
    </row>
    <row r="3" spans="1:4" ht="12.75" customHeight="1" x14ac:dyDescent="0.25">
      <c r="A3" s="151" t="s">
        <v>17</v>
      </c>
      <c r="B3" s="153" t="s">
        <v>12</v>
      </c>
      <c r="C3" s="153" t="s">
        <v>18</v>
      </c>
      <c r="D3" s="153" t="s">
        <v>19</v>
      </c>
    </row>
    <row r="4" spans="1:4" ht="30" customHeight="1" thickBot="1" x14ac:dyDescent="0.3">
      <c r="A4" s="152"/>
      <c r="B4" s="154"/>
      <c r="C4" s="154"/>
      <c r="D4" s="154"/>
    </row>
    <row r="5" spans="1:4" x14ac:dyDescent="0.25">
      <c r="A5" s="65" t="s">
        <v>675</v>
      </c>
      <c r="B5" s="66" t="s">
        <v>676</v>
      </c>
      <c r="C5" s="67">
        <v>450</v>
      </c>
      <c r="D5" s="68">
        <v>450</v>
      </c>
    </row>
    <row r="6" spans="1:4" x14ac:dyDescent="0.25">
      <c r="A6" s="65" t="s">
        <v>677</v>
      </c>
      <c r="B6" s="66" t="s">
        <v>678</v>
      </c>
      <c r="C6" s="67">
        <v>450</v>
      </c>
      <c r="D6" s="68">
        <v>450</v>
      </c>
    </row>
    <row r="7" spans="1:4" x14ac:dyDescent="0.25">
      <c r="A7" s="65" t="s">
        <v>679</v>
      </c>
      <c r="B7" s="66" t="s">
        <v>680</v>
      </c>
      <c r="C7" s="67">
        <v>225</v>
      </c>
      <c r="D7" s="68">
        <v>225</v>
      </c>
    </row>
    <row r="8" spans="1:4" x14ac:dyDescent="0.25">
      <c r="A8" s="65" t="s">
        <v>688</v>
      </c>
      <c r="B8" s="66" t="s">
        <v>689</v>
      </c>
      <c r="C8" s="67">
        <v>450</v>
      </c>
      <c r="D8" s="68">
        <v>450</v>
      </c>
    </row>
    <row r="9" spans="1:4" x14ac:dyDescent="0.25">
      <c r="A9" s="65" t="s">
        <v>690</v>
      </c>
      <c r="B9" s="66" t="s">
        <v>691</v>
      </c>
      <c r="C9" s="67">
        <v>200</v>
      </c>
      <c r="D9" s="68">
        <v>200</v>
      </c>
    </row>
    <row r="10" spans="1:4" x14ac:dyDescent="0.25">
      <c r="A10" s="63" t="s">
        <v>692</v>
      </c>
      <c r="B10" s="49" t="s">
        <v>693</v>
      </c>
      <c r="C10" s="67">
        <v>200</v>
      </c>
      <c r="D10" s="68">
        <v>200</v>
      </c>
    </row>
    <row r="11" spans="1:4" x14ac:dyDescent="0.25">
      <c r="A11" s="65" t="s">
        <v>698</v>
      </c>
      <c r="B11" s="66" t="s">
        <v>699</v>
      </c>
      <c r="C11" s="90">
        <v>125</v>
      </c>
      <c r="D11" s="91">
        <v>125</v>
      </c>
    </row>
    <row r="12" spans="1:4" x14ac:dyDescent="0.25">
      <c r="A12" s="65" t="s">
        <v>700</v>
      </c>
      <c r="B12" s="66" t="s">
        <v>701</v>
      </c>
      <c r="C12" s="67">
        <v>100</v>
      </c>
      <c r="D12" s="68">
        <v>100</v>
      </c>
    </row>
    <row r="13" spans="1:4" x14ac:dyDescent="0.25">
      <c r="A13" s="65" t="s">
        <v>702</v>
      </c>
      <c r="B13" s="66" t="s">
        <v>703</v>
      </c>
      <c r="C13" s="67">
        <v>100</v>
      </c>
      <c r="D13" s="68">
        <v>100</v>
      </c>
    </row>
    <row r="14" spans="1:4" x14ac:dyDescent="0.25">
      <c r="A14" s="65" t="s">
        <v>704</v>
      </c>
      <c r="B14" s="66" t="s">
        <v>705</v>
      </c>
      <c r="C14" s="67">
        <v>100</v>
      </c>
      <c r="D14" s="68">
        <v>100</v>
      </c>
    </row>
    <row r="15" spans="1:4" x14ac:dyDescent="0.25">
      <c r="A15" s="65" t="s">
        <v>708</v>
      </c>
      <c r="B15" s="69" t="s">
        <v>709</v>
      </c>
      <c r="C15" s="67">
        <v>100</v>
      </c>
      <c r="D15" s="68">
        <v>100</v>
      </c>
    </row>
    <row r="16" spans="1:4" x14ac:dyDescent="0.25">
      <c r="A16" s="65" t="s">
        <v>710</v>
      </c>
      <c r="B16" s="69" t="s">
        <v>711</v>
      </c>
      <c r="C16" s="67">
        <v>100</v>
      </c>
      <c r="D16" s="68">
        <v>100</v>
      </c>
    </row>
    <row r="17" spans="1:4" x14ac:dyDescent="0.25">
      <c r="A17" s="65" t="s">
        <v>712</v>
      </c>
      <c r="B17" s="69" t="s">
        <v>713</v>
      </c>
      <c r="C17" s="67">
        <v>100</v>
      </c>
      <c r="D17" s="68">
        <v>100</v>
      </c>
    </row>
    <row r="18" spans="1:4" x14ac:dyDescent="0.25">
      <c r="A18" s="65" t="s">
        <v>714</v>
      </c>
      <c r="B18" s="69" t="s">
        <v>715</v>
      </c>
      <c r="C18" s="67">
        <v>125</v>
      </c>
      <c r="D18" s="68">
        <v>125</v>
      </c>
    </row>
    <row r="19" spans="1:4" x14ac:dyDescent="0.25">
      <c r="A19" s="65" t="s">
        <v>716</v>
      </c>
      <c r="B19" s="66" t="s">
        <v>717</v>
      </c>
      <c r="C19" s="67">
        <v>100</v>
      </c>
      <c r="D19" s="68">
        <v>100</v>
      </c>
    </row>
    <row r="20" spans="1:4" x14ac:dyDescent="0.25">
      <c r="A20" s="65" t="s">
        <v>718</v>
      </c>
      <c r="B20" s="69" t="s">
        <v>719</v>
      </c>
      <c r="C20" s="67">
        <v>100</v>
      </c>
      <c r="D20" s="70">
        <v>100</v>
      </c>
    </row>
    <row r="21" spans="1:4" x14ac:dyDescent="0.25">
      <c r="A21" s="65" t="s">
        <v>720</v>
      </c>
      <c r="B21" s="69" t="s">
        <v>721</v>
      </c>
      <c r="C21" s="67">
        <v>100</v>
      </c>
      <c r="D21" s="70">
        <v>100</v>
      </c>
    </row>
    <row r="22" spans="1:4" x14ac:dyDescent="0.25">
      <c r="A22" s="65" t="s">
        <v>722</v>
      </c>
      <c r="B22" s="69" t="s">
        <v>723</v>
      </c>
      <c r="C22" s="67">
        <v>100</v>
      </c>
      <c r="D22" s="70">
        <v>100</v>
      </c>
    </row>
    <row r="23" spans="1:4" x14ac:dyDescent="0.25">
      <c r="A23" s="65" t="s">
        <v>724</v>
      </c>
      <c r="B23" s="69" t="s">
        <v>725</v>
      </c>
      <c r="C23" s="67">
        <v>100</v>
      </c>
      <c r="D23" s="70">
        <v>100</v>
      </c>
    </row>
    <row r="24" spans="1:4" x14ac:dyDescent="0.25">
      <c r="A24" s="65" t="s">
        <v>726</v>
      </c>
      <c r="B24" s="69" t="s">
        <v>727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8" t="str">
        <f>"SHARE FUTURES INTRA-COMMODITY (Inter-Month) SPREAD CHARGES EFFECTIVE ON "&amp;'OPTIONS - MARGIN INTERVALS'!A1</f>
        <v>SHARE FUTURES INTRA-COMMODITY (Inter-Month) SPREAD CHARGES EFFECTIVE ON MAY 24, 2023</v>
      </c>
      <c r="B30" s="149"/>
      <c r="C30" s="149"/>
      <c r="D30" s="150"/>
    </row>
    <row r="31" spans="1:4" ht="15" customHeight="1" x14ac:dyDescent="0.25">
      <c r="A31" s="151" t="s">
        <v>17</v>
      </c>
      <c r="B31" s="153" t="s">
        <v>12</v>
      </c>
      <c r="C31" s="153" t="s">
        <v>18</v>
      </c>
      <c r="D31" s="153" t="s">
        <v>19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728</v>
      </c>
      <c r="B33" s="69" t="s">
        <v>67</v>
      </c>
      <c r="C33" s="67">
        <v>75</v>
      </c>
      <c r="D33" s="68">
        <v>75</v>
      </c>
    </row>
    <row r="34" spans="1:4" x14ac:dyDescent="0.25">
      <c r="A34" s="65" t="s">
        <v>729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730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731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732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733</v>
      </c>
      <c r="B38" s="69" t="s">
        <v>87</v>
      </c>
      <c r="C38" s="67">
        <v>75</v>
      </c>
      <c r="D38" s="68">
        <v>75</v>
      </c>
    </row>
    <row r="39" spans="1:4" x14ac:dyDescent="0.25">
      <c r="A39" s="65" t="s">
        <v>734</v>
      </c>
      <c r="B39" s="69" t="s">
        <v>111</v>
      </c>
      <c r="C39" s="67">
        <v>75</v>
      </c>
      <c r="D39" s="68">
        <v>75</v>
      </c>
    </row>
    <row r="40" spans="1:4" x14ac:dyDescent="0.25">
      <c r="A40" s="65" t="s">
        <v>735</v>
      </c>
      <c r="B40" s="69" t="s">
        <v>109</v>
      </c>
      <c r="C40" s="67">
        <v>75</v>
      </c>
      <c r="D40" s="68">
        <v>75</v>
      </c>
    </row>
    <row r="41" spans="1:4" x14ac:dyDescent="0.25">
      <c r="A41" s="65" t="s">
        <v>736</v>
      </c>
      <c r="B41" s="69" t="s">
        <v>161</v>
      </c>
      <c r="C41" s="67">
        <v>75</v>
      </c>
      <c r="D41" s="68">
        <v>75</v>
      </c>
    </row>
    <row r="42" spans="1:4" x14ac:dyDescent="0.25">
      <c r="A42" s="65" t="s">
        <v>737</v>
      </c>
      <c r="B42" s="69" t="s">
        <v>169</v>
      </c>
      <c r="C42" s="67">
        <v>75</v>
      </c>
      <c r="D42" s="68">
        <v>75</v>
      </c>
    </row>
    <row r="43" spans="1:4" x14ac:dyDescent="0.25">
      <c r="A43" s="65" t="s">
        <v>738</v>
      </c>
      <c r="B43" s="69" t="s">
        <v>504</v>
      </c>
      <c r="C43" s="67">
        <v>75</v>
      </c>
      <c r="D43" s="68">
        <v>75</v>
      </c>
    </row>
    <row r="44" spans="1:4" x14ac:dyDescent="0.25">
      <c r="A44" s="65" t="s">
        <v>739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740</v>
      </c>
      <c r="B45" s="69" t="s">
        <v>163</v>
      </c>
      <c r="C45" s="67">
        <v>75</v>
      </c>
      <c r="D45" s="68">
        <v>75</v>
      </c>
    </row>
    <row r="46" spans="1:4" x14ac:dyDescent="0.25">
      <c r="A46" s="65" t="s">
        <v>741</v>
      </c>
      <c r="B46" s="69" t="s">
        <v>181</v>
      </c>
      <c r="C46" s="67">
        <v>75</v>
      </c>
      <c r="D46" s="68">
        <v>75</v>
      </c>
    </row>
    <row r="47" spans="1:4" x14ac:dyDescent="0.25">
      <c r="A47" s="65" t="s">
        <v>742</v>
      </c>
      <c r="B47" s="69" t="s">
        <v>153</v>
      </c>
      <c r="C47" s="67">
        <v>75</v>
      </c>
      <c r="D47" s="68">
        <v>75</v>
      </c>
    </row>
    <row r="48" spans="1:4" x14ac:dyDescent="0.25">
      <c r="A48" s="65" t="s">
        <v>743</v>
      </c>
      <c r="B48" s="69" t="s">
        <v>203</v>
      </c>
      <c r="C48" s="67">
        <v>75</v>
      </c>
      <c r="D48" s="68">
        <v>75</v>
      </c>
    </row>
    <row r="49" spans="1:4" x14ac:dyDescent="0.25">
      <c r="A49" s="65" t="s">
        <v>744</v>
      </c>
      <c r="B49" s="69" t="s">
        <v>231</v>
      </c>
      <c r="C49" s="67">
        <v>75</v>
      </c>
      <c r="D49" s="68">
        <v>75</v>
      </c>
    </row>
    <row r="50" spans="1:4" x14ac:dyDescent="0.25">
      <c r="A50" s="65" t="s">
        <v>745</v>
      </c>
      <c r="B50" s="69" t="s">
        <v>620</v>
      </c>
      <c r="C50" s="67">
        <v>75</v>
      </c>
      <c r="D50" s="68">
        <v>75</v>
      </c>
    </row>
    <row r="51" spans="1:4" x14ac:dyDescent="0.25">
      <c r="A51" s="65" t="s">
        <v>746</v>
      </c>
      <c r="B51" s="69" t="s">
        <v>229</v>
      </c>
      <c r="C51" s="67">
        <v>75</v>
      </c>
      <c r="D51" s="68">
        <v>75</v>
      </c>
    </row>
    <row r="52" spans="1:4" x14ac:dyDescent="0.25">
      <c r="A52" s="65" t="s">
        <v>747</v>
      </c>
      <c r="B52" s="69" t="s">
        <v>241</v>
      </c>
      <c r="C52" s="67">
        <v>75</v>
      </c>
      <c r="D52" s="68">
        <v>75</v>
      </c>
    </row>
    <row r="53" spans="1:4" x14ac:dyDescent="0.25">
      <c r="A53" s="65" t="s">
        <v>748</v>
      </c>
      <c r="B53" s="69" t="s">
        <v>243</v>
      </c>
      <c r="C53" s="67">
        <v>75</v>
      </c>
      <c r="D53" s="68">
        <v>75</v>
      </c>
    </row>
    <row r="54" spans="1:4" x14ac:dyDescent="0.25">
      <c r="A54" s="65" t="s">
        <v>749</v>
      </c>
      <c r="B54" s="69" t="s">
        <v>211</v>
      </c>
      <c r="C54" s="67">
        <v>75</v>
      </c>
      <c r="D54" s="68">
        <v>75</v>
      </c>
    </row>
    <row r="55" spans="1:4" x14ac:dyDescent="0.25">
      <c r="A55" s="65" t="s">
        <v>750</v>
      </c>
      <c r="B55" s="69" t="s">
        <v>364</v>
      </c>
      <c r="C55" s="67">
        <v>75</v>
      </c>
      <c r="D55" s="68">
        <v>75</v>
      </c>
    </row>
    <row r="56" spans="1:4" x14ac:dyDescent="0.25">
      <c r="A56" s="65" t="s">
        <v>751</v>
      </c>
      <c r="B56" s="69" t="s">
        <v>265</v>
      </c>
      <c r="C56" s="67">
        <v>75</v>
      </c>
      <c r="D56" s="68">
        <v>75</v>
      </c>
    </row>
    <row r="57" spans="1:4" x14ac:dyDescent="0.25">
      <c r="A57" s="65" t="s">
        <v>752</v>
      </c>
      <c r="B57" s="69" t="s">
        <v>257</v>
      </c>
      <c r="C57" s="67">
        <v>75</v>
      </c>
      <c r="D57" s="68">
        <v>75</v>
      </c>
    </row>
    <row r="58" spans="1:4" x14ac:dyDescent="0.25">
      <c r="A58" s="65" t="s">
        <v>753</v>
      </c>
      <c r="B58" s="69" t="s">
        <v>275</v>
      </c>
      <c r="C58" s="67">
        <v>75</v>
      </c>
      <c r="D58" s="68">
        <v>75</v>
      </c>
    </row>
    <row r="59" spans="1:4" x14ac:dyDescent="0.25">
      <c r="A59" s="65" t="s">
        <v>754</v>
      </c>
      <c r="B59" s="69" t="s">
        <v>331</v>
      </c>
      <c r="C59" s="67">
        <v>75</v>
      </c>
      <c r="D59" s="68">
        <v>75</v>
      </c>
    </row>
    <row r="60" spans="1:4" x14ac:dyDescent="0.25">
      <c r="A60" s="65" t="s">
        <v>755</v>
      </c>
      <c r="B60" s="69" t="s">
        <v>277</v>
      </c>
      <c r="C60" s="67">
        <v>75</v>
      </c>
      <c r="D60" s="68">
        <v>75</v>
      </c>
    </row>
    <row r="61" spans="1:4" x14ac:dyDescent="0.25">
      <c r="A61" s="65" t="s">
        <v>756</v>
      </c>
      <c r="B61" s="69" t="s">
        <v>289</v>
      </c>
      <c r="C61" s="67">
        <v>75</v>
      </c>
      <c r="D61" s="68">
        <v>75</v>
      </c>
    </row>
    <row r="62" spans="1:4" x14ac:dyDescent="0.25">
      <c r="A62" s="65" t="s">
        <v>757</v>
      </c>
      <c r="B62" s="69" t="s">
        <v>245</v>
      </c>
      <c r="C62" s="67">
        <v>75</v>
      </c>
      <c r="D62" s="68">
        <v>75</v>
      </c>
    </row>
    <row r="63" spans="1:4" x14ac:dyDescent="0.25">
      <c r="A63" s="65" t="s">
        <v>758</v>
      </c>
      <c r="B63" s="69" t="s">
        <v>325</v>
      </c>
      <c r="C63" s="67">
        <v>75</v>
      </c>
      <c r="D63" s="68">
        <v>75</v>
      </c>
    </row>
    <row r="64" spans="1:4" x14ac:dyDescent="0.25">
      <c r="A64" s="65" t="s">
        <v>759</v>
      </c>
      <c r="B64" s="69" t="s">
        <v>626</v>
      </c>
      <c r="C64" s="67">
        <v>75</v>
      </c>
      <c r="D64" s="68">
        <v>75</v>
      </c>
    </row>
    <row r="65" spans="1:4" x14ac:dyDescent="0.25">
      <c r="A65" s="65" t="s">
        <v>760</v>
      </c>
      <c r="B65" s="69" t="s">
        <v>327</v>
      </c>
      <c r="C65" s="67">
        <v>75</v>
      </c>
      <c r="D65" s="68">
        <v>75</v>
      </c>
    </row>
    <row r="66" spans="1:4" x14ac:dyDescent="0.25">
      <c r="A66" s="65" t="s">
        <v>761</v>
      </c>
      <c r="B66" s="69" t="s">
        <v>470</v>
      </c>
      <c r="C66" s="67">
        <v>75</v>
      </c>
      <c r="D66" s="68">
        <v>75</v>
      </c>
    </row>
    <row r="67" spans="1:4" x14ac:dyDescent="0.25">
      <c r="A67" s="65" t="s">
        <v>762</v>
      </c>
      <c r="B67" s="69" t="s">
        <v>630</v>
      </c>
      <c r="C67" s="67">
        <v>75</v>
      </c>
      <c r="D67" s="68">
        <v>75</v>
      </c>
    </row>
    <row r="68" spans="1:4" x14ac:dyDescent="0.25">
      <c r="A68" s="65" t="s">
        <v>763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764</v>
      </c>
      <c r="B69" s="69" t="s">
        <v>500</v>
      </c>
      <c r="C69" s="67">
        <v>75</v>
      </c>
      <c r="D69" s="68">
        <v>75</v>
      </c>
    </row>
    <row r="70" spans="1:4" x14ac:dyDescent="0.25">
      <c r="A70" s="65" t="s">
        <v>765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766</v>
      </c>
      <c r="B71" s="69" t="s">
        <v>372</v>
      </c>
      <c r="C71" s="67">
        <v>75</v>
      </c>
      <c r="D71" s="68">
        <v>75</v>
      </c>
    </row>
    <row r="72" spans="1:4" x14ac:dyDescent="0.25">
      <c r="A72" s="65" t="s">
        <v>767</v>
      </c>
      <c r="B72" s="69" t="s">
        <v>227</v>
      </c>
      <c r="C72" s="67">
        <v>75</v>
      </c>
      <c r="D72" s="68">
        <v>75</v>
      </c>
    </row>
    <row r="73" spans="1:4" x14ac:dyDescent="0.25">
      <c r="A73" s="65" t="s">
        <v>768</v>
      </c>
      <c r="B73" s="69" t="s">
        <v>382</v>
      </c>
      <c r="C73" s="67">
        <v>75</v>
      </c>
      <c r="D73" s="68">
        <v>75</v>
      </c>
    </row>
    <row r="74" spans="1:4" x14ac:dyDescent="0.25">
      <c r="A74" s="65" t="s">
        <v>769</v>
      </c>
      <c r="B74" s="69" t="s">
        <v>386</v>
      </c>
      <c r="C74" s="67">
        <v>75</v>
      </c>
      <c r="D74" s="68">
        <v>75</v>
      </c>
    </row>
    <row r="75" spans="1:4" x14ac:dyDescent="0.25">
      <c r="A75" s="65" t="s">
        <v>770</v>
      </c>
      <c r="B75" s="69" t="s">
        <v>337</v>
      </c>
      <c r="C75" s="67">
        <v>75</v>
      </c>
      <c r="D75" s="68">
        <v>75</v>
      </c>
    </row>
    <row r="76" spans="1:4" x14ac:dyDescent="0.25">
      <c r="A76" s="65" t="s">
        <v>771</v>
      </c>
      <c r="B76" s="69" t="s">
        <v>390</v>
      </c>
      <c r="C76" s="67">
        <v>75</v>
      </c>
      <c r="D76" s="68">
        <v>75</v>
      </c>
    </row>
    <row r="77" spans="1:4" x14ac:dyDescent="0.25">
      <c r="A77" s="65" t="s">
        <v>772</v>
      </c>
      <c r="B77" s="69" t="s">
        <v>394</v>
      </c>
      <c r="C77" s="67">
        <v>75</v>
      </c>
      <c r="D77" s="68">
        <v>75</v>
      </c>
    </row>
    <row r="78" spans="1:4" x14ac:dyDescent="0.25">
      <c r="A78" s="65" t="s">
        <v>773</v>
      </c>
      <c r="B78" s="69" t="s">
        <v>396</v>
      </c>
      <c r="C78" s="67">
        <v>75</v>
      </c>
      <c r="D78" s="68">
        <v>75</v>
      </c>
    </row>
    <row r="79" spans="1:4" x14ac:dyDescent="0.25">
      <c r="A79" s="65" t="s">
        <v>774</v>
      </c>
      <c r="B79" s="69" t="s">
        <v>267</v>
      </c>
      <c r="C79" s="67">
        <v>75</v>
      </c>
      <c r="D79" s="68">
        <v>75</v>
      </c>
    </row>
    <row r="80" spans="1:4" x14ac:dyDescent="0.25">
      <c r="A80" s="65" t="s">
        <v>775</v>
      </c>
      <c r="B80" s="69" t="s">
        <v>173</v>
      </c>
      <c r="C80" s="67">
        <v>75</v>
      </c>
      <c r="D80" s="68">
        <v>75</v>
      </c>
    </row>
    <row r="81" spans="1:4" x14ac:dyDescent="0.25">
      <c r="A81" s="65" t="s">
        <v>776</v>
      </c>
      <c r="B81" s="69" t="s">
        <v>115</v>
      </c>
      <c r="C81" s="67">
        <v>75</v>
      </c>
      <c r="D81" s="68">
        <v>75</v>
      </c>
    </row>
    <row r="82" spans="1:4" x14ac:dyDescent="0.25">
      <c r="A82" s="65" t="s">
        <v>777</v>
      </c>
      <c r="B82" s="69" t="s">
        <v>410</v>
      </c>
      <c r="C82" s="67">
        <v>75</v>
      </c>
      <c r="D82" s="68">
        <v>75</v>
      </c>
    </row>
    <row r="83" spans="1:4" x14ac:dyDescent="0.25">
      <c r="A83" s="65" t="s">
        <v>778</v>
      </c>
      <c r="B83" s="69" t="s">
        <v>137</v>
      </c>
      <c r="C83" s="67">
        <v>75</v>
      </c>
      <c r="D83" s="68">
        <v>75</v>
      </c>
    </row>
    <row r="84" spans="1:4" x14ac:dyDescent="0.25">
      <c r="A84" s="65" t="s">
        <v>779</v>
      </c>
      <c r="B84" s="69" t="s">
        <v>432</v>
      </c>
      <c r="C84" s="67">
        <v>75</v>
      </c>
      <c r="D84" s="68">
        <v>75</v>
      </c>
    </row>
    <row r="85" spans="1:4" x14ac:dyDescent="0.25">
      <c r="A85" s="65" t="s">
        <v>780</v>
      </c>
      <c r="B85" s="69" t="s">
        <v>554</v>
      </c>
      <c r="C85" s="67">
        <v>75</v>
      </c>
      <c r="D85" s="68">
        <v>75</v>
      </c>
    </row>
    <row r="86" spans="1:4" x14ac:dyDescent="0.25">
      <c r="A86" s="65" t="s">
        <v>781</v>
      </c>
      <c r="B86" s="69" t="s">
        <v>604</v>
      </c>
      <c r="C86" s="67">
        <v>75</v>
      </c>
      <c r="D86" s="68">
        <v>75</v>
      </c>
    </row>
    <row r="87" spans="1:4" x14ac:dyDescent="0.25">
      <c r="A87" s="65" t="s">
        <v>782</v>
      </c>
      <c r="B87" s="69" t="s">
        <v>452</v>
      </c>
      <c r="C87" s="67">
        <v>75</v>
      </c>
      <c r="D87" s="68">
        <v>75</v>
      </c>
    </row>
    <row r="88" spans="1:4" x14ac:dyDescent="0.25">
      <c r="A88" s="65" t="s">
        <v>783</v>
      </c>
      <c r="B88" s="69" t="s">
        <v>450</v>
      </c>
      <c r="C88" s="67">
        <v>75</v>
      </c>
      <c r="D88" s="68">
        <v>75</v>
      </c>
    </row>
    <row r="89" spans="1:4" x14ac:dyDescent="0.25">
      <c r="A89" s="65" t="s">
        <v>784</v>
      </c>
      <c r="B89" s="69" t="s">
        <v>359</v>
      </c>
      <c r="C89" s="67">
        <v>75</v>
      </c>
      <c r="D89" s="68">
        <v>75</v>
      </c>
    </row>
    <row r="90" spans="1:4" x14ac:dyDescent="0.25">
      <c r="A90" s="65" t="s">
        <v>785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786</v>
      </c>
      <c r="B91" s="69" t="s">
        <v>464</v>
      </c>
      <c r="C91" s="67">
        <v>75</v>
      </c>
      <c r="D91" s="68">
        <v>75</v>
      </c>
    </row>
    <row r="92" spans="1:4" x14ac:dyDescent="0.25">
      <c r="A92" s="65" t="s">
        <v>787</v>
      </c>
      <c r="B92" s="69" t="s">
        <v>119</v>
      </c>
      <c r="C92" s="67">
        <v>75</v>
      </c>
      <c r="D92" s="68">
        <v>75</v>
      </c>
    </row>
    <row r="93" spans="1:4" x14ac:dyDescent="0.25">
      <c r="A93" s="65" t="s">
        <v>788</v>
      </c>
      <c r="B93" s="69" t="s">
        <v>562</v>
      </c>
      <c r="C93" s="67">
        <v>75</v>
      </c>
      <c r="D93" s="68">
        <v>75</v>
      </c>
    </row>
    <row r="94" spans="1:4" x14ac:dyDescent="0.25">
      <c r="A94" s="65" t="s">
        <v>789</v>
      </c>
      <c r="B94" s="69" t="s">
        <v>99</v>
      </c>
      <c r="C94" s="67">
        <v>75</v>
      </c>
      <c r="D94" s="68">
        <v>75</v>
      </c>
    </row>
    <row r="95" spans="1:4" x14ac:dyDescent="0.25">
      <c r="A95" s="65" t="s">
        <v>790</v>
      </c>
      <c r="B95" s="69" t="s">
        <v>560</v>
      </c>
      <c r="C95" s="67">
        <v>75</v>
      </c>
      <c r="D95" s="68">
        <v>75</v>
      </c>
    </row>
    <row r="96" spans="1:4" x14ac:dyDescent="0.25">
      <c r="A96" s="65" t="s">
        <v>791</v>
      </c>
      <c r="B96" s="69" t="s">
        <v>474</v>
      </c>
      <c r="C96" s="67">
        <v>75</v>
      </c>
      <c r="D96" s="68">
        <v>75</v>
      </c>
    </row>
    <row r="97" spans="1:4" x14ac:dyDescent="0.25">
      <c r="A97" s="65" t="s">
        <v>792</v>
      </c>
      <c r="B97" s="69" t="s">
        <v>480</v>
      </c>
      <c r="C97" s="67">
        <v>75</v>
      </c>
      <c r="D97" s="68">
        <v>75</v>
      </c>
    </row>
    <row r="98" spans="1:4" x14ac:dyDescent="0.25">
      <c r="A98" s="65" t="s">
        <v>793</v>
      </c>
      <c r="B98" s="69" t="s">
        <v>482</v>
      </c>
      <c r="C98" s="67">
        <v>75</v>
      </c>
      <c r="D98" s="68">
        <v>75</v>
      </c>
    </row>
    <row r="99" spans="1:4" x14ac:dyDescent="0.25">
      <c r="A99" s="65" t="s">
        <v>794</v>
      </c>
      <c r="B99" s="69" t="s">
        <v>490</v>
      </c>
      <c r="C99" s="67">
        <v>75</v>
      </c>
      <c r="D99" s="68">
        <v>75</v>
      </c>
    </row>
    <row r="100" spans="1:4" x14ac:dyDescent="0.25">
      <c r="A100" s="65" t="s">
        <v>795</v>
      </c>
      <c r="B100" s="69" t="s">
        <v>520</v>
      </c>
      <c r="C100" s="67">
        <v>75</v>
      </c>
      <c r="D100" s="68">
        <v>75</v>
      </c>
    </row>
    <row r="101" spans="1:4" x14ac:dyDescent="0.25">
      <c r="A101" s="65" t="s">
        <v>796</v>
      </c>
      <c r="B101" s="69" t="s">
        <v>73</v>
      </c>
      <c r="C101" s="67">
        <v>75</v>
      </c>
      <c r="D101" s="68">
        <v>75</v>
      </c>
    </row>
    <row r="102" spans="1:4" x14ac:dyDescent="0.25">
      <c r="A102" s="65" t="s">
        <v>797</v>
      </c>
      <c r="B102" s="69" t="s">
        <v>532</v>
      </c>
      <c r="C102" s="67">
        <v>75</v>
      </c>
      <c r="D102" s="68">
        <v>75</v>
      </c>
    </row>
    <row r="103" spans="1:4" x14ac:dyDescent="0.25">
      <c r="A103" s="65" t="s">
        <v>798</v>
      </c>
      <c r="B103" s="69" t="s">
        <v>540</v>
      </c>
      <c r="C103" s="67">
        <v>75</v>
      </c>
      <c r="D103" s="68">
        <v>75</v>
      </c>
    </row>
    <row r="104" spans="1:4" x14ac:dyDescent="0.25">
      <c r="A104" s="65" t="s">
        <v>799</v>
      </c>
      <c r="B104" s="69" t="s">
        <v>239</v>
      </c>
      <c r="C104" s="67">
        <v>75</v>
      </c>
      <c r="D104" s="68">
        <v>75</v>
      </c>
    </row>
    <row r="105" spans="1:4" x14ac:dyDescent="0.25">
      <c r="A105" s="65" t="s">
        <v>800</v>
      </c>
      <c r="B105" s="69" t="s">
        <v>544</v>
      </c>
      <c r="C105" s="67">
        <v>75</v>
      </c>
      <c r="D105" s="68">
        <v>75</v>
      </c>
    </row>
    <row r="106" spans="1:4" x14ac:dyDescent="0.25">
      <c r="A106" s="65" t="s">
        <v>801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802</v>
      </c>
      <c r="B107" s="69" t="s">
        <v>117</v>
      </c>
      <c r="C107" s="67">
        <v>75</v>
      </c>
      <c r="D107" s="68">
        <v>75</v>
      </c>
    </row>
    <row r="108" spans="1:4" x14ac:dyDescent="0.25">
      <c r="A108" s="65" t="s">
        <v>803</v>
      </c>
      <c r="B108" s="69" t="s">
        <v>121</v>
      </c>
      <c r="C108" s="67">
        <v>75</v>
      </c>
      <c r="D108" s="68">
        <v>75</v>
      </c>
    </row>
    <row r="109" spans="1:4" x14ac:dyDescent="0.25">
      <c r="A109" s="65" t="s">
        <v>804</v>
      </c>
      <c r="B109" s="69" t="s">
        <v>185</v>
      </c>
      <c r="C109" s="67">
        <v>75</v>
      </c>
      <c r="D109" s="68">
        <v>75</v>
      </c>
    </row>
    <row r="110" spans="1:4" x14ac:dyDescent="0.25">
      <c r="A110" s="65" t="s">
        <v>805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806</v>
      </c>
      <c r="B111" s="69" t="s">
        <v>179</v>
      </c>
      <c r="C111" s="67">
        <v>75</v>
      </c>
      <c r="D111" s="68">
        <v>75</v>
      </c>
    </row>
    <row r="112" spans="1:4" x14ac:dyDescent="0.25">
      <c r="A112" s="65" t="s">
        <v>807</v>
      </c>
      <c r="B112" s="69" t="s">
        <v>576</v>
      </c>
      <c r="C112" s="67">
        <v>75</v>
      </c>
      <c r="D112" s="68">
        <v>75</v>
      </c>
    </row>
    <row r="113" spans="1:4" x14ac:dyDescent="0.25">
      <c r="A113" s="65" t="s">
        <v>808</v>
      </c>
      <c r="B113" s="69" t="s">
        <v>434</v>
      </c>
      <c r="C113" s="67">
        <v>75</v>
      </c>
      <c r="D113" s="68">
        <v>75</v>
      </c>
    </row>
    <row r="114" spans="1:4" x14ac:dyDescent="0.25">
      <c r="A114" s="65" t="s">
        <v>809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810</v>
      </c>
      <c r="B115" s="69" t="s">
        <v>590</v>
      </c>
      <c r="C115" s="67">
        <v>75</v>
      </c>
      <c r="D115" s="68">
        <v>75</v>
      </c>
    </row>
    <row r="116" spans="1:4" x14ac:dyDescent="0.25">
      <c r="A116" s="65" t="s">
        <v>811</v>
      </c>
      <c r="B116" s="69" t="s">
        <v>596</v>
      </c>
      <c r="C116" s="67">
        <v>75</v>
      </c>
      <c r="D116" s="68">
        <v>75</v>
      </c>
    </row>
    <row r="117" spans="1:4" x14ac:dyDescent="0.25">
      <c r="A117" s="65" t="s">
        <v>812</v>
      </c>
      <c r="B117" s="69" t="s">
        <v>287</v>
      </c>
      <c r="C117" s="67">
        <v>75</v>
      </c>
      <c r="D117" s="68">
        <v>75</v>
      </c>
    </row>
    <row r="118" spans="1:4" x14ac:dyDescent="0.25">
      <c r="A118" s="65" t="s">
        <v>813</v>
      </c>
      <c r="B118" s="69" t="s">
        <v>602</v>
      </c>
      <c r="C118" s="67">
        <v>75</v>
      </c>
      <c r="D118" s="68">
        <v>75</v>
      </c>
    </row>
    <row r="119" spans="1:4" x14ac:dyDescent="0.25">
      <c r="A119" s="65" t="s">
        <v>814</v>
      </c>
      <c r="B119" s="69" t="s">
        <v>592</v>
      </c>
      <c r="C119" s="67">
        <v>75</v>
      </c>
      <c r="D119" s="68">
        <v>75</v>
      </c>
    </row>
    <row r="120" spans="1:4" x14ac:dyDescent="0.25">
      <c r="A120" s="65" t="s">
        <v>815</v>
      </c>
      <c r="B120" s="69" t="s">
        <v>616</v>
      </c>
      <c r="C120" s="67">
        <v>75</v>
      </c>
      <c r="D120" s="68">
        <v>75</v>
      </c>
    </row>
    <row r="121" spans="1:4" x14ac:dyDescent="0.25">
      <c r="A121" s="65" t="s">
        <v>816</v>
      </c>
      <c r="B121" s="69" t="s">
        <v>632</v>
      </c>
      <c r="C121" s="67">
        <v>75</v>
      </c>
      <c r="D121" s="68">
        <v>75</v>
      </c>
    </row>
    <row r="122" spans="1:4" x14ac:dyDescent="0.25">
      <c r="A122" s="65" t="s">
        <v>817</v>
      </c>
      <c r="B122" s="69" t="s">
        <v>624</v>
      </c>
      <c r="C122" s="67">
        <v>75</v>
      </c>
      <c r="D122" s="68">
        <v>75</v>
      </c>
    </row>
    <row r="123" spans="1:4" x14ac:dyDescent="0.25">
      <c r="A123" s="65" t="s">
        <v>818</v>
      </c>
      <c r="B123" s="69" t="s">
        <v>157</v>
      </c>
      <c r="C123" s="67">
        <v>75</v>
      </c>
      <c r="D123" s="68">
        <v>75</v>
      </c>
    </row>
    <row r="124" spans="1:4" x14ac:dyDescent="0.25">
      <c r="A124" s="65" t="s">
        <v>819</v>
      </c>
      <c r="B124" s="69" t="s">
        <v>622</v>
      </c>
      <c r="C124" s="67">
        <v>75</v>
      </c>
      <c r="D124" s="68">
        <v>75</v>
      </c>
    </row>
    <row r="125" spans="1:4" x14ac:dyDescent="0.25">
      <c r="A125" s="65" t="s">
        <v>820</v>
      </c>
      <c r="B125" s="69" t="s">
        <v>323</v>
      </c>
      <c r="C125" s="67">
        <v>75</v>
      </c>
      <c r="D125" s="68">
        <v>75</v>
      </c>
    </row>
    <row r="126" spans="1:4" x14ac:dyDescent="0.25">
      <c r="A126" s="65" t="s">
        <v>821</v>
      </c>
      <c r="B126" s="69" t="s">
        <v>650</v>
      </c>
      <c r="C126" s="67">
        <v>75</v>
      </c>
      <c r="D126" s="68">
        <v>75</v>
      </c>
    </row>
    <row r="127" spans="1:4" x14ac:dyDescent="0.25">
      <c r="A127" s="65" t="s">
        <v>822</v>
      </c>
      <c r="B127" s="69" t="s">
        <v>646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61"/>
      <c r="B1" s="162"/>
      <c r="C1" s="163"/>
    </row>
    <row r="2" spans="1:3" ht="50.1" customHeight="1" thickBot="1" x14ac:dyDescent="0.3">
      <c r="A2" s="148" t="str">
        <f>"INTER-COMMODITY SPREAD CHARGES EFFECTIVE ON "&amp;'OPTIONS - MARGIN INTERVALS'!A1</f>
        <v>INTER-COMMODITY SPREAD CHARGES EFFECTIVE ON MAY 24, 2023</v>
      </c>
      <c r="B2" s="149"/>
      <c r="C2" s="150"/>
    </row>
    <row r="3" spans="1:3" ht="12.75" customHeight="1" x14ac:dyDescent="0.25">
      <c r="A3" s="164" t="s">
        <v>24</v>
      </c>
      <c r="B3" s="165" t="s">
        <v>25</v>
      </c>
      <c r="C3" s="166" t="s">
        <v>26</v>
      </c>
    </row>
    <row r="4" spans="1:3" ht="45.75" customHeight="1" x14ac:dyDescent="0.25">
      <c r="A4" s="151"/>
      <c r="B4" s="153"/>
      <c r="C4" s="167"/>
    </row>
    <row r="5" spans="1:3" x14ac:dyDescent="0.25">
      <c r="A5" s="75" t="s">
        <v>922</v>
      </c>
      <c r="B5" s="76">
        <v>0.22</v>
      </c>
      <c r="C5" s="77">
        <v>0.22</v>
      </c>
    </row>
    <row r="6" spans="1:3" x14ac:dyDescent="0.25">
      <c r="A6" s="75" t="s">
        <v>923</v>
      </c>
      <c r="B6" s="76">
        <v>0.9</v>
      </c>
      <c r="C6" s="77">
        <v>0.9</v>
      </c>
    </row>
    <row r="7" spans="1:3" x14ac:dyDescent="0.25">
      <c r="A7" s="75" t="s">
        <v>924</v>
      </c>
      <c r="B7" s="76">
        <v>1</v>
      </c>
      <c r="C7" s="77">
        <v>1</v>
      </c>
    </row>
    <row r="8" spans="1:3" x14ac:dyDescent="0.25">
      <c r="A8" s="75" t="s">
        <v>925</v>
      </c>
      <c r="B8" s="76">
        <v>0.9</v>
      </c>
      <c r="C8" s="77">
        <v>0.9</v>
      </c>
    </row>
    <row r="9" spans="1:3" x14ac:dyDescent="0.25">
      <c r="A9" s="75" t="s">
        <v>926</v>
      </c>
      <c r="B9" s="76">
        <v>0.9</v>
      </c>
      <c r="C9" s="77">
        <v>0.9</v>
      </c>
    </row>
    <row r="10" spans="1:3" x14ac:dyDescent="0.25">
      <c r="A10" s="75" t="s">
        <v>927</v>
      </c>
      <c r="B10" s="76">
        <v>0</v>
      </c>
      <c r="C10" s="77">
        <v>0</v>
      </c>
    </row>
    <row r="11" spans="1:3" x14ac:dyDescent="0.25">
      <c r="A11" s="75" t="s">
        <v>928</v>
      </c>
      <c r="B11" s="76">
        <v>0</v>
      </c>
      <c r="C11" s="77">
        <v>0</v>
      </c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B20" sqref="B20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8" t="s">
        <v>929</v>
      </c>
      <c r="B1" s="168"/>
      <c r="C1" s="168"/>
      <c r="D1" s="168"/>
      <c r="E1" s="168"/>
      <c r="F1" s="168"/>
    </row>
    <row r="2" spans="1:6" ht="50.1" customHeight="1" x14ac:dyDescent="0.25">
      <c r="A2" s="169" t="str">
        <f>"INTERVALLES DE MARGE EN VIGUEUR LE "&amp;A1</f>
        <v>INTERVALLES DE MARGE EN VIGUEUR LE 24 MAY 2023</v>
      </c>
      <c r="B2" s="169"/>
      <c r="C2" s="169"/>
      <c r="D2" s="169"/>
      <c r="E2" s="169"/>
      <c r="F2" s="169"/>
    </row>
    <row r="3" spans="1:6" ht="12.75" customHeight="1" x14ac:dyDescent="0.25">
      <c r="A3" s="170" t="s">
        <v>27</v>
      </c>
      <c r="B3" s="170" t="s">
        <v>21</v>
      </c>
      <c r="C3" s="170" t="s">
        <v>28</v>
      </c>
      <c r="D3" s="170" t="s">
        <v>29</v>
      </c>
      <c r="E3" s="170" t="s">
        <v>30</v>
      </c>
      <c r="F3" s="170" t="s">
        <v>31</v>
      </c>
    </row>
    <row r="4" spans="1:6" ht="15.75" thickBot="1" x14ac:dyDescent="0.3">
      <c r="A4" s="170"/>
      <c r="B4" s="170"/>
      <c r="C4" s="170"/>
      <c r="D4" s="170"/>
      <c r="E4" s="170"/>
      <c r="F4" s="170"/>
    </row>
    <row r="5" spans="1:6" x14ac:dyDescent="0.25">
      <c r="A5" s="37" t="s">
        <v>40</v>
      </c>
      <c r="B5" s="38" t="s">
        <v>930</v>
      </c>
      <c r="C5" s="64">
        <v>0.12556403673958799</v>
      </c>
      <c r="D5" s="40">
        <v>0.12525150825091627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0.15589021428441632</v>
      </c>
      <c r="D6" s="45">
        <v>0.15578964321517846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0.25989323932546865</v>
      </c>
      <c r="D7" s="50">
        <v>0.25984526624017945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5.69372645450167E-2</v>
      </c>
      <c r="D8" s="50">
        <v>5.6872592658755217E-2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0.17599018632450283</v>
      </c>
      <c r="D9" s="50">
        <v>0.17534254350325734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0.10260874457645687</v>
      </c>
      <c r="D10" s="50">
        <v>0.10261666788906518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931</v>
      </c>
      <c r="C11" s="39">
        <v>0.13946466401247862</v>
      </c>
      <c r="D11" s="50">
        <v>0.13916445974105257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0.1704133891379836</v>
      </c>
      <c r="D12" s="50">
        <v>0.17008572040274722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0.12730555406969324</v>
      </c>
      <c r="D13" s="50">
        <v>0.12693142987688999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0.11774730179922639</v>
      </c>
      <c r="D14" s="50">
        <v>0.1177700628916591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7.3825857136779222E-2</v>
      </c>
      <c r="D15" s="50">
        <v>7.3713377732404467E-2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9.5053521900104174E-2</v>
      </c>
      <c r="D16" s="50">
        <v>9.4751592877838964E-2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0.12900124583468497</v>
      </c>
      <c r="D17" s="50">
        <v>0.12866074650725198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932</v>
      </c>
      <c r="C18" s="39">
        <v>0.13817146915331963</v>
      </c>
      <c r="D18" s="50">
        <v>0.13775642646864672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0.11860094047251694</v>
      </c>
      <c r="D19" s="50">
        <v>0.11825024228026394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0.14931605900585465</v>
      </c>
      <c r="D20" s="50">
        <v>0.14924169050433411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6.9779908272684293E-2</v>
      </c>
      <c r="D21" s="50">
        <v>6.9769431484839953E-2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0.13754545327278386</v>
      </c>
      <c r="D22" s="50">
        <v>0.13716333419571325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0.12866327111104961</v>
      </c>
      <c r="D23" s="50">
        <v>0.12866200342229417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9.7419854127439393E-2</v>
      </c>
      <c r="D24" s="50">
        <v>9.7185247904734456E-2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0.12501711255800932</v>
      </c>
      <c r="D25" s="50">
        <v>0.12447580827170615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0.15189423698297169</v>
      </c>
      <c r="D26" s="50">
        <v>0.15132968303327823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933</v>
      </c>
      <c r="C27" s="39">
        <v>0.15769394056903163</v>
      </c>
      <c r="D27" s="50">
        <v>0.15705559488574952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934</v>
      </c>
      <c r="C28" s="39">
        <v>5.9100858495334155E-2</v>
      </c>
      <c r="D28" s="50">
        <v>5.8995755250185723E-2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89</v>
      </c>
      <c r="C29" s="39">
        <v>0.11371280293771936</v>
      </c>
      <c r="D29" s="50">
        <v>0.11340378458103181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91</v>
      </c>
      <c r="C30" s="39">
        <v>7.3303525534729894E-2</v>
      </c>
      <c r="D30" s="50">
        <v>7.3059599837706379E-2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6.8350780322842891E-2</v>
      </c>
      <c r="D31" s="50">
        <v>6.8182818327932951E-2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0.12013326352724463</v>
      </c>
      <c r="D32" s="50">
        <v>0.11985116251152578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0.21847553512367462</v>
      </c>
      <c r="D33" s="50">
        <v>0.21774710241616035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935</v>
      </c>
      <c r="C34" s="39">
        <v>7.6925754478037484E-2</v>
      </c>
      <c r="D34" s="50">
        <v>7.6729460699963684E-2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0.14381558440888884</v>
      </c>
      <c r="D35" s="50">
        <v>0.14406232301441671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0.38352120388707484</v>
      </c>
      <c r="D36" s="50">
        <v>0.38314755253643518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0.20220196261718573</v>
      </c>
      <c r="D37" s="50">
        <v>0.2022048450297228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9.9084067164999443E-2</v>
      </c>
      <c r="D38" s="50">
        <v>9.9038845843292825E-2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936</v>
      </c>
      <c r="C39" s="39">
        <v>7.3206203097611083E-2</v>
      </c>
      <c r="D39" s="50">
        <v>7.3135461354161546E-2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937</v>
      </c>
      <c r="C40" s="39">
        <v>9.6586953158381852E-2</v>
      </c>
      <c r="D40" s="50">
        <v>9.6279719546396789E-2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938</v>
      </c>
      <c r="C41" s="39">
        <v>9.3818382151912391E-2</v>
      </c>
      <c r="D41" s="50">
        <v>9.3523934988787458E-2</v>
      </c>
      <c r="E41" s="51">
        <v>0</v>
      </c>
      <c r="F41" s="52">
        <v>1</v>
      </c>
    </row>
    <row r="42" spans="1:6" x14ac:dyDescent="0.25">
      <c r="A42" s="48" t="s">
        <v>114</v>
      </c>
      <c r="B42" s="49" t="s">
        <v>939</v>
      </c>
      <c r="C42" s="39">
        <v>6.8723859166134535E-2</v>
      </c>
      <c r="D42" s="50">
        <v>6.8619158127640217E-2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0.23636238711348567</v>
      </c>
      <c r="D43" s="50">
        <v>0.23577851186213375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0.2360604809653209</v>
      </c>
      <c r="D44" s="50">
        <v>0.23548814376682764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0.23704816715623198</v>
      </c>
      <c r="D45" s="50">
        <v>0.23646453356091801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0.16411676963315491</v>
      </c>
      <c r="D46" s="50">
        <v>0.16414416628268491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0.16047682486567319</v>
      </c>
      <c r="D47" s="50">
        <v>0.16011845716848738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9.7287220948649888E-2</v>
      </c>
      <c r="D48" s="50">
        <v>9.7109734341352255E-2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6.9450758425265574E-2</v>
      </c>
      <c r="D49" s="50">
        <v>6.9238507159465099E-2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0.12178643916334496</v>
      </c>
      <c r="D50" s="50">
        <v>0.12138651455660522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940</v>
      </c>
      <c r="C51" s="39">
        <v>7.4625176513184954E-2</v>
      </c>
      <c r="D51" s="50">
        <v>7.4391235047523707E-2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7.2779507212274636E-2</v>
      </c>
      <c r="D52" s="50">
        <v>7.2777052694349392E-2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941</v>
      </c>
      <c r="C53" s="39">
        <v>0.11763586695434876</v>
      </c>
      <c r="D53" s="50">
        <v>0.11735949834552264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0.14727868176465164</v>
      </c>
      <c r="D54" s="50">
        <v>0.14680545935175832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0.11210621065475102</v>
      </c>
      <c r="D55" s="50">
        <v>0.11211558410589652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0.22668816511815795</v>
      </c>
      <c r="D56" s="50">
        <v>0.22614464591692268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0.11213420332112518</v>
      </c>
      <c r="D57" s="50">
        <v>0.11170351201596918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0.10924944255206746</v>
      </c>
      <c r="D58" s="50">
        <v>0.10907604930261257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942</v>
      </c>
      <c r="C59" s="39">
        <v>5.4432804214334149E-2</v>
      </c>
      <c r="D59" s="50">
        <v>5.4432714581340476E-2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0.2133490769735058</v>
      </c>
      <c r="D60" s="50">
        <v>0.21331943411867585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0.14874321757869743</v>
      </c>
      <c r="D61" s="58">
        <v>0.14815981985683618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0.17533613029241757</v>
      </c>
      <c r="D62" s="58">
        <v>0.17575348023277415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943</v>
      </c>
      <c r="C63" s="79">
        <v>0.13197217784237403</v>
      </c>
      <c r="D63" s="58">
        <v>0.13152410899593148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0.11973619726984937</v>
      </c>
      <c r="D64" s="58">
        <v>0.11943127913500227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944</v>
      </c>
      <c r="C65" s="79">
        <v>7.8594507877050607E-2</v>
      </c>
      <c r="D65" s="58">
        <v>7.8466385049328152E-2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0.12360218423239111</v>
      </c>
      <c r="D66" s="58">
        <v>0.1235600375877782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945</v>
      </c>
      <c r="C67" s="39">
        <v>5.8255095784273722E-2</v>
      </c>
      <c r="D67" s="50">
        <v>5.8062754176439649E-2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946</v>
      </c>
      <c r="C68" s="39">
        <v>7.3271519638735738E-2</v>
      </c>
      <c r="D68" s="50">
        <v>7.3059216271541799E-2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169</v>
      </c>
      <c r="C69" s="39">
        <v>0.13182130913197693</v>
      </c>
      <c r="D69" s="50">
        <v>0.13137564775644026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6.907921962323077E-2</v>
      </c>
      <c r="D70" s="50">
        <v>6.889491381615917E-2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0.18847765772261169</v>
      </c>
      <c r="D71" s="50">
        <v>0.18843739909346685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6.6781461691672886E-2</v>
      </c>
      <c r="D72" s="50">
        <v>6.6625984725821555E-2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0.22971042844598513</v>
      </c>
      <c r="D73" s="50">
        <v>0.22906217388255257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0.10343859765374556</v>
      </c>
      <c r="D74" s="50">
        <v>0.10323626910579473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947</v>
      </c>
      <c r="C75" s="39">
        <v>7.2685551150905664E-2</v>
      </c>
      <c r="D75" s="50">
        <v>7.2409247157386752E-2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0.21378873302350354</v>
      </c>
      <c r="D76" s="50">
        <v>0.21308786105655336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6.0633160348734179E-2</v>
      </c>
      <c r="D77" s="50">
        <v>6.054886017915094E-2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0.15815025309811231</v>
      </c>
      <c r="D78" s="50">
        <v>0.15773008590310164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8.7437576555237026E-2</v>
      </c>
      <c r="D79" s="50">
        <v>8.7274020547115305E-2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0.2445629241074104</v>
      </c>
      <c r="D80" s="50">
        <v>0.24458286292006057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0.13631498556929489</v>
      </c>
      <c r="D81" s="50">
        <v>0.13591682579877307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8.873455981762314E-2</v>
      </c>
      <c r="D82" s="50">
        <v>8.8484757239185474E-2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0.13775681993680811</v>
      </c>
      <c r="D83" s="50">
        <v>0.13685072905325807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8.1189957809606084E-2</v>
      </c>
      <c r="D84" s="50">
        <v>8.1001796358419087E-2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0.16805657230963114</v>
      </c>
      <c r="D85" s="50">
        <v>0.16742446409891329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6.2352450321489325E-2</v>
      </c>
      <c r="D86" s="50">
        <v>6.2351591826079578E-2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0.10598551929840511</v>
      </c>
      <c r="D87" s="50">
        <v>0.10597707550809006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0.17931871751144293</v>
      </c>
      <c r="D88" s="50">
        <v>0.17892395924868665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8.2494566458199137E-2</v>
      </c>
      <c r="D89" s="50">
        <v>8.2234302419829125E-2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0.236595499368603</v>
      </c>
      <c r="D90" s="50">
        <v>0.23603206078651109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0.17859715581921665</v>
      </c>
      <c r="D91" s="50">
        <v>0.17797775064314386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0.17647172716726667</v>
      </c>
      <c r="D92" s="50">
        <v>0.17648624622626935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0.14067138516779723</v>
      </c>
      <c r="D93" s="50">
        <v>0.14065635642143232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0.12896642766744687</v>
      </c>
      <c r="D94" s="50">
        <v>0.12869087126326245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0.25004701247008909</v>
      </c>
      <c r="D95" s="50">
        <v>0.2495174732843608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0.29247714052431839</v>
      </c>
      <c r="D96" s="50">
        <v>0.29247165536950342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0.15097541009910675</v>
      </c>
      <c r="D97" s="50">
        <v>0.15097837196857544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5.984927973716573E-2</v>
      </c>
      <c r="D98" s="50">
        <v>5.9661904652447702E-2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6.5702514272946377E-2</v>
      </c>
      <c r="D99" s="50">
        <v>6.5705321853447227E-2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6.0296718498718094E-2</v>
      </c>
      <c r="D100" s="50">
        <v>6.0300905946761289E-2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0.21050167786881166</v>
      </c>
      <c r="D101" s="50">
        <v>0.20993178696576717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0.13421319823542471</v>
      </c>
      <c r="D102" s="50">
        <v>0.13421829869037538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0.19933316226374584</v>
      </c>
      <c r="D103" s="50">
        <v>0.1987917339451068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0.24702004571097691</v>
      </c>
      <c r="D104" s="50">
        <v>0.2464272175095992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0.2492344393030641</v>
      </c>
      <c r="D105" s="50">
        <v>0.24860707118684458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0.2495538356248953</v>
      </c>
      <c r="D106" s="50">
        <v>0.24894838399771466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0.24982793593975214</v>
      </c>
      <c r="D107" s="50">
        <v>0.24920811433442241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9.5092662529423486E-2</v>
      </c>
      <c r="D108" s="50">
        <v>9.4901342804426525E-2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6.0967077548928036E-2</v>
      </c>
      <c r="D109" s="50">
        <v>6.0769730020221784E-2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0.18332052545329852</v>
      </c>
      <c r="D110" s="50">
        <v>0.1832954281058162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0.20667877981510946</v>
      </c>
      <c r="D111" s="50">
        <v>0.20642457572340403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0.19367933341313998</v>
      </c>
      <c r="D112" s="50">
        <v>0.19303731946213465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9.8562324451178684E-2</v>
      </c>
      <c r="D113" s="50">
        <v>9.8347654015624258E-2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0.24694914731056841</v>
      </c>
      <c r="D114" s="50">
        <v>0.24598327460425809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0.18355555403521107</v>
      </c>
      <c r="D115" s="50">
        <v>0.18297677371160473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0.10308579534360063</v>
      </c>
      <c r="D116" s="50">
        <v>0.10299292402414581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6.0018055601321091E-2</v>
      </c>
      <c r="D117" s="50">
        <v>6.0014176072151121E-2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9.1126260674843487E-2</v>
      </c>
      <c r="D118" s="50">
        <v>9.1057660399385815E-2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0.20510233026136593</v>
      </c>
      <c r="D119" s="50">
        <v>0.20466842114744543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9.4890826807030509E-2</v>
      </c>
      <c r="D120" s="50">
        <v>9.4647019881201028E-2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9.4727120545827895E-2</v>
      </c>
      <c r="D121" s="50">
        <v>9.4375248445246973E-2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948</v>
      </c>
      <c r="C122" s="39">
        <v>6.1980739603560708E-2</v>
      </c>
      <c r="D122" s="50">
        <v>6.186645227483327E-2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949</v>
      </c>
      <c r="C123" s="39">
        <v>0.13644191746867401</v>
      </c>
      <c r="D123" s="50">
        <v>0.13613264421849683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279</v>
      </c>
      <c r="C124" s="39">
        <v>0.39209118973847007</v>
      </c>
      <c r="D124" s="50">
        <v>0.39197978871231748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281</v>
      </c>
      <c r="C125" s="39">
        <v>0.30082373850641897</v>
      </c>
      <c r="D125" s="50">
        <v>0.30069223553486174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0.15224819103665183</v>
      </c>
      <c r="D126" s="50">
        <v>0.15224542230678936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8.3655152173356062E-2</v>
      </c>
      <c r="D127" s="50">
        <v>8.3343520836827667E-2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7.2986783767814006E-2</v>
      </c>
      <c r="D128" s="50">
        <v>7.2835631306358076E-2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5.4109940860530621E-2</v>
      </c>
      <c r="D129" s="50">
        <v>5.4053690642871612E-2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0.18635643773359251</v>
      </c>
      <c r="D130" s="50">
        <v>0.18578434336736238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0.14845058108968689</v>
      </c>
      <c r="D131" s="50">
        <v>0.14789129185814259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950</v>
      </c>
      <c r="C132" s="39">
        <v>0.27057335771969576</v>
      </c>
      <c r="D132" s="50">
        <v>0.27057363547982743</v>
      </c>
      <c r="E132" s="51">
        <v>0</v>
      </c>
      <c r="F132" s="52">
        <v>1</v>
      </c>
    </row>
    <row r="133" spans="1:6" x14ac:dyDescent="0.25">
      <c r="A133" s="48" t="s">
        <v>296</v>
      </c>
      <c r="B133" s="49" t="s">
        <v>951</v>
      </c>
      <c r="C133" s="39">
        <v>0.23121795165184558</v>
      </c>
      <c r="D133" s="50">
        <v>0.23122574282337907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952</v>
      </c>
      <c r="C134" s="39">
        <v>0.23174834173560627</v>
      </c>
      <c r="D134" s="50">
        <v>0.23175662173641451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953</v>
      </c>
      <c r="C135" s="39">
        <v>0.13340418591764233</v>
      </c>
      <c r="D135" s="50">
        <v>0.13337814189640002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954</v>
      </c>
      <c r="C136" s="39">
        <v>0.38695292545175569</v>
      </c>
      <c r="D136" s="50">
        <v>0.38457299743773199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955</v>
      </c>
      <c r="C137" s="39">
        <v>0.38824836302672938</v>
      </c>
      <c r="D137" s="50">
        <v>0.38585745780310876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956</v>
      </c>
      <c r="C138" s="39">
        <v>0.37124668490260487</v>
      </c>
      <c r="D138" s="50">
        <v>0.36891590354908493</v>
      </c>
      <c r="E138" s="51">
        <v>0</v>
      </c>
      <c r="F138" s="52">
        <v>1</v>
      </c>
    </row>
    <row r="139" spans="1:6" x14ac:dyDescent="0.25">
      <c r="A139" s="48" t="s">
        <v>308</v>
      </c>
      <c r="B139" s="53" t="s">
        <v>957</v>
      </c>
      <c r="C139" s="39">
        <v>0.24265305447337845</v>
      </c>
      <c r="D139" s="50">
        <v>0.24268778388386519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958</v>
      </c>
      <c r="C140" s="39">
        <v>8.0224391556776423E-2</v>
      </c>
      <c r="D140" s="50">
        <v>8.0214529088668898E-2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3.2377632350840034E-2</v>
      </c>
      <c r="D141" s="50">
        <v>3.2387680895789459E-2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0.10642471348210011</v>
      </c>
      <c r="D142" s="50">
        <v>0.10644043610943597</v>
      </c>
      <c r="E142" s="51">
        <v>1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0.33848216511218948</v>
      </c>
      <c r="D143" s="50">
        <v>0.33841335071282108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0.18529194488614684</v>
      </c>
      <c r="D144" s="50">
        <v>0.18489611556020247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959</v>
      </c>
      <c r="C145" s="39">
        <v>7.6301784644906043E-2</v>
      </c>
      <c r="D145" s="50">
        <v>7.6296705819287172E-2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960</v>
      </c>
      <c r="C146" s="39">
        <v>5.2574737918854392E-2</v>
      </c>
      <c r="D146" s="50">
        <v>5.2457226521621166E-2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961</v>
      </c>
      <c r="C147" s="39">
        <v>9.2947888493825792E-2</v>
      </c>
      <c r="D147" s="50">
        <v>9.2688312751722873E-2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962</v>
      </c>
      <c r="C148" s="39">
        <v>6.1883235146018921E-2</v>
      </c>
      <c r="D148" s="50">
        <v>6.1841760081773604E-2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329</v>
      </c>
      <c r="C149" s="39">
        <v>0.14223104548714316</v>
      </c>
      <c r="D149" s="50">
        <v>0.14183805480449393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963</v>
      </c>
      <c r="C150" s="39">
        <v>7.3300383585679529E-2</v>
      </c>
      <c r="D150" s="50">
        <v>7.2701880954857759E-2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333</v>
      </c>
      <c r="C151" s="39">
        <v>0.24429921487789638</v>
      </c>
      <c r="D151" s="50">
        <v>0.24426927705953391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0.17736999047765467</v>
      </c>
      <c r="D152" s="50">
        <v>0.17693657269709714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964</v>
      </c>
      <c r="C153" s="39">
        <v>0.10459929450952779</v>
      </c>
      <c r="D153" s="50">
        <v>0.10429249493424769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8.8165083420750398E-2</v>
      </c>
      <c r="D154" s="50">
        <v>8.805503506030439E-2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965</v>
      </c>
      <c r="C155" s="39">
        <v>9.2999972883673246E-2</v>
      </c>
      <c r="D155" s="50">
        <v>9.3006667793083433E-2</v>
      </c>
      <c r="E155" s="51">
        <v>0</v>
      </c>
      <c r="F155" s="52">
        <v>1</v>
      </c>
    </row>
    <row r="156" spans="1:6" x14ac:dyDescent="0.25">
      <c r="A156" s="48" t="s">
        <v>342</v>
      </c>
      <c r="B156" s="49" t="s">
        <v>343</v>
      </c>
      <c r="C156" s="39">
        <v>0.19843359315158932</v>
      </c>
      <c r="D156" s="50">
        <v>0.19792871418952768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0.15075032536691446</v>
      </c>
      <c r="D157" s="50">
        <v>0.15040109916836486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7.4965154821895752E-2</v>
      </c>
      <c r="D158" s="50">
        <v>7.4969281092878051E-2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0.17959959060699382</v>
      </c>
      <c r="D159" s="50">
        <v>0.17929168871075024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0.27555723724186626</v>
      </c>
      <c r="D160" s="50">
        <v>0.27553104736294026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0.11244958592059043</v>
      </c>
      <c r="D161" s="50">
        <v>0.11188916303804539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6.0712097399206383E-2</v>
      </c>
      <c r="D162" s="50">
        <v>6.0728707047722992E-2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0.28215800011913611</v>
      </c>
      <c r="D163" s="50">
        <v>0.28188117134192725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966</v>
      </c>
      <c r="C164" s="39">
        <v>7.905256159795615E-2</v>
      </c>
      <c r="D164" s="50">
        <v>7.8875104308149119E-2</v>
      </c>
      <c r="E164" s="51">
        <v>0</v>
      </c>
      <c r="F164" s="52">
        <v>0</v>
      </c>
    </row>
    <row r="165" spans="1:6" x14ac:dyDescent="0.25">
      <c r="A165" s="48" t="s">
        <v>358</v>
      </c>
      <c r="B165" s="49" t="s">
        <v>967</v>
      </c>
      <c r="C165" s="39">
        <v>0.12499307476015073</v>
      </c>
      <c r="D165" s="50">
        <v>0.12471249014855532</v>
      </c>
      <c r="E165" s="51">
        <v>1</v>
      </c>
      <c r="F165" s="52">
        <v>0</v>
      </c>
    </row>
    <row r="166" spans="1:6" x14ac:dyDescent="0.25">
      <c r="A166" s="48" t="s">
        <v>361</v>
      </c>
      <c r="B166" s="49" t="s">
        <v>968</v>
      </c>
      <c r="C166" s="39">
        <v>0.21041210748445752</v>
      </c>
      <c r="D166" s="50">
        <v>0.2104299050397081</v>
      </c>
      <c r="E166" s="51">
        <v>0</v>
      </c>
      <c r="F166" s="52">
        <v>0</v>
      </c>
    </row>
    <row r="167" spans="1:6" x14ac:dyDescent="0.25">
      <c r="A167" s="48" t="s">
        <v>363</v>
      </c>
      <c r="B167" s="57" t="s">
        <v>969</v>
      </c>
      <c r="C167" s="39">
        <v>0.11355447222556792</v>
      </c>
      <c r="D167" s="50">
        <v>0.11303788161025995</v>
      </c>
      <c r="E167" s="51">
        <v>0</v>
      </c>
      <c r="F167" s="52">
        <v>0</v>
      </c>
    </row>
    <row r="168" spans="1:6" x14ac:dyDescent="0.25">
      <c r="A168" s="48" t="s">
        <v>365</v>
      </c>
      <c r="B168" s="49" t="s">
        <v>366</v>
      </c>
      <c r="C168" s="39">
        <v>0.11487825943296855</v>
      </c>
      <c r="D168" s="50">
        <v>0.11452891115371269</v>
      </c>
      <c r="E168" s="51">
        <v>0</v>
      </c>
      <c r="F168" s="52">
        <v>0</v>
      </c>
    </row>
    <row r="169" spans="1:6" x14ac:dyDescent="0.25">
      <c r="A169" s="48" t="s">
        <v>367</v>
      </c>
      <c r="B169" s="49" t="s">
        <v>368</v>
      </c>
      <c r="C169" s="39">
        <v>0.22077634515874103</v>
      </c>
      <c r="D169" s="50">
        <v>0.22071075328916454</v>
      </c>
      <c r="E169" s="51">
        <v>0</v>
      </c>
      <c r="F169" s="52">
        <v>0</v>
      </c>
    </row>
    <row r="170" spans="1:6" x14ac:dyDescent="0.25">
      <c r="A170" s="48" t="s">
        <v>369</v>
      </c>
      <c r="B170" s="49" t="s">
        <v>370</v>
      </c>
      <c r="C170" s="39">
        <v>0.1601278860101546</v>
      </c>
      <c r="D170" s="50">
        <v>0.15971082076895982</v>
      </c>
      <c r="E170" s="51">
        <v>0</v>
      </c>
      <c r="F170" s="52">
        <v>0</v>
      </c>
    </row>
    <row r="171" spans="1:6" x14ac:dyDescent="0.25">
      <c r="A171" s="48" t="s">
        <v>371</v>
      </c>
      <c r="B171" s="49" t="s">
        <v>970</v>
      </c>
      <c r="C171" s="39">
        <v>0.16428818851205937</v>
      </c>
      <c r="D171" s="50">
        <v>0.16397120270601473</v>
      </c>
      <c r="E171" s="51">
        <v>0</v>
      </c>
      <c r="F171" s="52">
        <v>0</v>
      </c>
    </row>
    <row r="172" spans="1:6" x14ac:dyDescent="0.25">
      <c r="A172" s="48" t="s">
        <v>373</v>
      </c>
      <c r="B172" s="49" t="s">
        <v>971</v>
      </c>
      <c r="C172" s="39">
        <v>9.5671607595217936E-2</v>
      </c>
      <c r="D172" s="50">
        <v>9.5162162756164723E-2</v>
      </c>
      <c r="E172" s="51">
        <v>0</v>
      </c>
      <c r="F172" s="52">
        <v>1</v>
      </c>
    </row>
    <row r="173" spans="1:6" x14ac:dyDescent="0.25">
      <c r="A173" s="48" t="s">
        <v>375</v>
      </c>
      <c r="B173" s="49" t="s">
        <v>376</v>
      </c>
      <c r="C173" s="39">
        <v>0.14626609770941676</v>
      </c>
      <c r="D173" s="50">
        <v>0.14589032601554824</v>
      </c>
      <c r="E173" s="51">
        <v>0</v>
      </c>
      <c r="F173" s="52">
        <v>0</v>
      </c>
    </row>
    <row r="174" spans="1:6" x14ac:dyDescent="0.25">
      <c r="A174" s="61" t="s">
        <v>377</v>
      </c>
      <c r="B174" s="49" t="s">
        <v>378</v>
      </c>
      <c r="C174" s="39">
        <v>0.13723961383872188</v>
      </c>
      <c r="D174" s="50">
        <v>0.13693345633461554</v>
      </c>
      <c r="E174" s="51">
        <v>0</v>
      </c>
      <c r="F174" s="52">
        <v>0</v>
      </c>
    </row>
    <row r="175" spans="1:6" x14ac:dyDescent="0.25">
      <c r="A175" s="48" t="s">
        <v>379</v>
      </c>
      <c r="B175" s="49" t="s">
        <v>380</v>
      </c>
      <c r="C175" s="39">
        <v>0.20124337928664501</v>
      </c>
      <c r="D175" s="50">
        <v>0.2007405942408037</v>
      </c>
      <c r="E175" s="51">
        <v>0</v>
      </c>
      <c r="F175" s="52">
        <v>0</v>
      </c>
    </row>
    <row r="176" spans="1:6" x14ac:dyDescent="0.25">
      <c r="A176" s="48" t="s">
        <v>381</v>
      </c>
      <c r="B176" s="49" t="s">
        <v>972</v>
      </c>
      <c r="C176" s="79">
        <v>8.5613769627451958E-2</v>
      </c>
      <c r="D176" s="50">
        <v>8.5446466887904526E-2</v>
      </c>
      <c r="E176" s="51">
        <v>0</v>
      </c>
      <c r="F176" s="52">
        <v>0</v>
      </c>
    </row>
    <row r="177" spans="1:6" x14ac:dyDescent="0.25">
      <c r="A177" s="48" t="s">
        <v>383</v>
      </c>
      <c r="B177" s="53" t="s">
        <v>384</v>
      </c>
      <c r="C177" s="39">
        <v>0.10802843855877858</v>
      </c>
      <c r="D177" s="58">
        <v>0.1076716845349799</v>
      </c>
      <c r="E177" s="51">
        <v>0</v>
      </c>
      <c r="F177" s="52">
        <v>0</v>
      </c>
    </row>
    <row r="178" spans="1:6" x14ac:dyDescent="0.25">
      <c r="A178" s="54" t="s">
        <v>385</v>
      </c>
      <c r="B178" s="57" t="s">
        <v>386</v>
      </c>
      <c r="C178" s="39">
        <v>0.11308478208767438</v>
      </c>
      <c r="D178" s="50">
        <v>0.11273473925363869</v>
      </c>
      <c r="E178" s="55">
        <v>0</v>
      </c>
      <c r="F178" s="56">
        <v>0</v>
      </c>
    </row>
    <row r="179" spans="1:6" x14ac:dyDescent="0.25">
      <c r="A179" s="48" t="s">
        <v>387</v>
      </c>
      <c r="B179" s="49" t="s">
        <v>388</v>
      </c>
      <c r="C179" s="39">
        <v>0.13532068733761726</v>
      </c>
      <c r="D179" s="50">
        <v>0.13410629097402355</v>
      </c>
      <c r="E179" s="51">
        <v>0</v>
      </c>
      <c r="F179" s="52">
        <v>0</v>
      </c>
    </row>
    <row r="180" spans="1:6" x14ac:dyDescent="0.25">
      <c r="A180" s="48" t="s">
        <v>389</v>
      </c>
      <c r="B180" s="49" t="s">
        <v>973</v>
      </c>
      <c r="C180" s="39">
        <v>5.4796580141807077E-2</v>
      </c>
      <c r="D180" s="50">
        <v>5.4707315966122202E-2</v>
      </c>
      <c r="E180" s="51">
        <v>0</v>
      </c>
      <c r="F180" s="52">
        <v>0</v>
      </c>
    </row>
    <row r="181" spans="1:6" x14ac:dyDescent="0.25">
      <c r="A181" s="48" t="s">
        <v>391</v>
      </c>
      <c r="B181" s="49" t="s">
        <v>392</v>
      </c>
      <c r="C181" s="39">
        <v>9.8885881969320161E-2</v>
      </c>
      <c r="D181" s="50">
        <v>9.8659100218440973E-2</v>
      </c>
      <c r="E181" s="51">
        <v>0</v>
      </c>
      <c r="F181" s="52">
        <v>0</v>
      </c>
    </row>
    <row r="182" spans="1:6" x14ac:dyDescent="0.25">
      <c r="A182" s="48" t="s">
        <v>393</v>
      </c>
      <c r="B182" s="49" t="s">
        <v>394</v>
      </c>
      <c r="C182" s="39">
        <v>0.12884915699292476</v>
      </c>
      <c r="D182" s="50">
        <v>0.12846402769381685</v>
      </c>
      <c r="E182" s="51">
        <v>0</v>
      </c>
      <c r="F182" s="52">
        <v>0</v>
      </c>
    </row>
    <row r="183" spans="1:6" x14ac:dyDescent="0.25">
      <c r="A183" s="48" t="s">
        <v>395</v>
      </c>
      <c r="B183" s="53" t="s">
        <v>974</v>
      </c>
      <c r="C183" s="39">
        <v>7.6946846913766437E-2</v>
      </c>
      <c r="D183" s="50">
        <v>7.6763577128832444E-2</v>
      </c>
      <c r="E183" s="51">
        <v>0</v>
      </c>
      <c r="F183" s="52">
        <v>0</v>
      </c>
    </row>
    <row r="184" spans="1:6" x14ac:dyDescent="0.25">
      <c r="A184" s="48" t="s">
        <v>397</v>
      </c>
      <c r="B184" s="49" t="s">
        <v>398</v>
      </c>
      <c r="C184" s="39">
        <v>0.18997341280854455</v>
      </c>
      <c r="D184" s="50">
        <v>0.18928006566838509</v>
      </c>
      <c r="E184" s="51">
        <v>0</v>
      </c>
      <c r="F184" s="52">
        <v>0</v>
      </c>
    </row>
    <row r="185" spans="1:6" x14ac:dyDescent="0.25">
      <c r="A185" s="48" t="s">
        <v>399</v>
      </c>
      <c r="B185" s="49" t="s">
        <v>400</v>
      </c>
      <c r="C185" s="39">
        <v>0.25660575095188121</v>
      </c>
      <c r="D185" s="50">
        <v>0.25624068683280532</v>
      </c>
      <c r="E185" s="51">
        <v>0</v>
      </c>
      <c r="F185" s="52">
        <v>0</v>
      </c>
    </row>
    <row r="186" spans="1:6" x14ac:dyDescent="0.25">
      <c r="A186" s="48" t="s">
        <v>401</v>
      </c>
      <c r="B186" s="49" t="s">
        <v>402</v>
      </c>
      <c r="C186" s="39">
        <v>0.22849761674876554</v>
      </c>
      <c r="D186" s="50">
        <v>0.22792722766002058</v>
      </c>
      <c r="E186" s="51">
        <v>0</v>
      </c>
      <c r="F186" s="52">
        <v>0</v>
      </c>
    </row>
    <row r="187" spans="1:6" x14ac:dyDescent="0.25">
      <c r="A187" s="48" t="s">
        <v>403</v>
      </c>
      <c r="B187" s="49" t="s">
        <v>404</v>
      </c>
      <c r="C187" s="39">
        <v>0.11859540350518268</v>
      </c>
      <c r="D187" s="50">
        <v>0.11834376815842793</v>
      </c>
      <c r="E187" s="51">
        <v>0</v>
      </c>
      <c r="F187" s="52">
        <v>0</v>
      </c>
    </row>
    <row r="188" spans="1:6" x14ac:dyDescent="0.25">
      <c r="A188" s="48" t="s">
        <v>405</v>
      </c>
      <c r="B188" s="49" t="s">
        <v>406</v>
      </c>
      <c r="C188" s="39">
        <v>8.0005547501327323E-2</v>
      </c>
      <c r="D188" s="50">
        <v>7.9792665448743055E-2</v>
      </c>
      <c r="E188" s="51">
        <v>0</v>
      </c>
      <c r="F188" s="52">
        <v>0</v>
      </c>
    </row>
    <row r="189" spans="1:6" x14ac:dyDescent="0.25">
      <c r="A189" s="48" t="s">
        <v>407</v>
      </c>
      <c r="B189" s="49" t="s">
        <v>408</v>
      </c>
      <c r="C189" s="39">
        <v>0.30119406607207488</v>
      </c>
      <c r="D189" s="50">
        <v>0.30116957493386987</v>
      </c>
      <c r="E189" s="51">
        <v>0</v>
      </c>
      <c r="F189" s="52">
        <v>0</v>
      </c>
    </row>
    <row r="190" spans="1:6" x14ac:dyDescent="0.25">
      <c r="A190" s="48" t="s">
        <v>409</v>
      </c>
      <c r="B190" s="49" t="s">
        <v>410</v>
      </c>
      <c r="C190" s="39">
        <v>0.13011675399792699</v>
      </c>
      <c r="D190" s="50">
        <v>0.12981416700557591</v>
      </c>
      <c r="E190" s="51">
        <v>0</v>
      </c>
      <c r="F190" s="52">
        <v>0</v>
      </c>
    </row>
    <row r="191" spans="1:6" x14ac:dyDescent="0.25">
      <c r="A191" s="48" t="s">
        <v>411</v>
      </c>
      <c r="B191" s="49" t="s">
        <v>412</v>
      </c>
      <c r="C191" s="39">
        <v>0.19831455126251105</v>
      </c>
      <c r="D191" s="50">
        <v>0.19821824159806456</v>
      </c>
      <c r="E191" s="51">
        <v>0</v>
      </c>
      <c r="F191" s="52">
        <v>0</v>
      </c>
    </row>
    <row r="192" spans="1:6" x14ac:dyDescent="0.25">
      <c r="A192" s="48" t="s">
        <v>413</v>
      </c>
      <c r="B192" s="57" t="s">
        <v>414</v>
      </c>
      <c r="C192" s="39">
        <v>8.0684511053681449E-2</v>
      </c>
      <c r="D192" s="50">
        <v>8.0473852780655747E-2</v>
      </c>
      <c r="E192" s="51">
        <v>0</v>
      </c>
      <c r="F192" s="52">
        <v>0</v>
      </c>
    </row>
    <row r="193" spans="1:6" x14ac:dyDescent="0.25">
      <c r="A193" s="48" t="s">
        <v>415</v>
      </c>
      <c r="B193" s="49" t="s">
        <v>416</v>
      </c>
      <c r="C193" s="39">
        <v>0.18342481073195749</v>
      </c>
      <c r="D193" s="50">
        <v>0.18293054657588287</v>
      </c>
      <c r="E193" s="51">
        <v>0</v>
      </c>
      <c r="F193" s="52">
        <v>0</v>
      </c>
    </row>
    <row r="194" spans="1:6" x14ac:dyDescent="0.25">
      <c r="A194" s="48" t="s">
        <v>417</v>
      </c>
      <c r="B194" s="49" t="s">
        <v>418</v>
      </c>
      <c r="C194" s="39">
        <v>0.1888384712573101</v>
      </c>
      <c r="D194" s="50">
        <v>0.18886196139701586</v>
      </c>
      <c r="E194" s="51">
        <v>0</v>
      </c>
      <c r="F194" s="52">
        <v>0</v>
      </c>
    </row>
    <row r="195" spans="1:6" x14ac:dyDescent="0.25">
      <c r="A195" s="48" t="s">
        <v>419</v>
      </c>
      <c r="B195" s="49" t="s">
        <v>420</v>
      </c>
      <c r="C195" s="39">
        <v>0.21536103883123145</v>
      </c>
      <c r="D195" s="50">
        <v>0.21478111444896009</v>
      </c>
      <c r="E195" s="51">
        <v>0</v>
      </c>
      <c r="F195" s="52">
        <v>0</v>
      </c>
    </row>
    <row r="196" spans="1:6" x14ac:dyDescent="0.25">
      <c r="A196" s="48" t="s">
        <v>421</v>
      </c>
      <c r="B196" s="49" t="s">
        <v>422</v>
      </c>
      <c r="C196" s="39">
        <v>0.24163015548986208</v>
      </c>
      <c r="D196" s="50">
        <v>0.24156644469110009</v>
      </c>
      <c r="E196" s="51">
        <v>0</v>
      </c>
      <c r="F196" s="52">
        <v>0</v>
      </c>
    </row>
    <row r="197" spans="1:6" x14ac:dyDescent="0.25">
      <c r="A197" s="48" t="s">
        <v>423</v>
      </c>
      <c r="B197" s="49" t="s">
        <v>424</v>
      </c>
      <c r="C197" s="39">
        <v>0.1929344945920729</v>
      </c>
      <c r="D197" s="50">
        <v>0.19375694081276226</v>
      </c>
      <c r="E197" s="51">
        <v>0</v>
      </c>
      <c r="F197" s="52">
        <v>0</v>
      </c>
    </row>
    <row r="198" spans="1:6" x14ac:dyDescent="0.25">
      <c r="A198" s="48" t="s">
        <v>425</v>
      </c>
      <c r="B198" s="49" t="s">
        <v>426</v>
      </c>
      <c r="C198" s="39">
        <v>0.10008210455760999</v>
      </c>
      <c r="D198" s="50">
        <v>9.9924398060017627E-2</v>
      </c>
      <c r="E198" s="51">
        <v>0</v>
      </c>
      <c r="F198" s="52">
        <v>0</v>
      </c>
    </row>
    <row r="199" spans="1:6" x14ac:dyDescent="0.25">
      <c r="A199" s="48" t="s">
        <v>427</v>
      </c>
      <c r="B199" s="49" t="s">
        <v>428</v>
      </c>
      <c r="C199" s="39">
        <v>0.12648433556780997</v>
      </c>
      <c r="D199" s="50">
        <v>0.1264312314556762</v>
      </c>
      <c r="E199" s="51">
        <v>0</v>
      </c>
      <c r="F199" s="52">
        <v>0</v>
      </c>
    </row>
    <row r="200" spans="1:6" x14ac:dyDescent="0.25">
      <c r="A200" s="48" t="s">
        <v>429</v>
      </c>
      <c r="B200" s="49" t="s">
        <v>430</v>
      </c>
      <c r="C200" s="39">
        <v>0.26504766798888402</v>
      </c>
      <c r="D200" s="50">
        <v>0.26450418585575813</v>
      </c>
      <c r="E200" s="51">
        <v>0</v>
      </c>
      <c r="F200" s="52">
        <v>0</v>
      </c>
    </row>
    <row r="201" spans="1:6" x14ac:dyDescent="0.25">
      <c r="A201" s="48" t="s">
        <v>431</v>
      </c>
      <c r="B201" s="49" t="s">
        <v>432</v>
      </c>
      <c r="C201" s="39">
        <v>9.4280535122973685E-2</v>
      </c>
      <c r="D201" s="50">
        <v>9.3958084494877303E-2</v>
      </c>
      <c r="E201" s="51">
        <v>0</v>
      </c>
      <c r="F201" s="52">
        <v>0</v>
      </c>
    </row>
    <row r="202" spans="1:6" x14ac:dyDescent="0.25">
      <c r="A202" s="48" t="s">
        <v>433</v>
      </c>
      <c r="B202" s="49" t="s">
        <v>434</v>
      </c>
      <c r="C202" s="39">
        <v>0.19342531874343505</v>
      </c>
      <c r="D202" s="50">
        <v>0.19312966092185641</v>
      </c>
      <c r="E202" s="51">
        <v>0</v>
      </c>
      <c r="F202" s="52">
        <v>0</v>
      </c>
    </row>
    <row r="203" spans="1:6" x14ac:dyDescent="0.25">
      <c r="A203" s="48" t="s">
        <v>435</v>
      </c>
      <c r="B203" s="49" t="s">
        <v>436</v>
      </c>
      <c r="C203" s="39">
        <v>0.14022462828205268</v>
      </c>
      <c r="D203" s="50">
        <v>0.13980182058828261</v>
      </c>
      <c r="E203" s="51">
        <v>0</v>
      </c>
      <c r="F203" s="52">
        <v>0</v>
      </c>
    </row>
    <row r="204" spans="1:6" x14ac:dyDescent="0.25">
      <c r="A204" s="48" t="s">
        <v>437</v>
      </c>
      <c r="B204" s="49" t="s">
        <v>438</v>
      </c>
      <c r="C204" s="39">
        <v>7.9565260431880003E-2</v>
      </c>
      <c r="D204" s="50">
        <v>7.9539126196343374E-2</v>
      </c>
      <c r="E204" s="51">
        <v>0</v>
      </c>
      <c r="F204" s="52">
        <v>0</v>
      </c>
    </row>
    <row r="205" spans="1:6" x14ac:dyDescent="0.25">
      <c r="A205" s="48" t="s">
        <v>439</v>
      </c>
      <c r="B205" s="49" t="s">
        <v>440</v>
      </c>
      <c r="C205" s="39">
        <v>0.15577907521336687</v>
      </c>
      <c r="D205" s="50">
        <v>0.15534371218119744</v>
      </c>
      <c r="E205" s="51">
        <v>0</v>
      </c>
      <c r="F205" s="52">
        <v>0</v>
      </c>
    </row>
    <row r="206" spans="1:6" x14ac:dyDescent="0.25">
      <c r="A206" s="48" t="s">
        <v>441</v>
      </c>
      <c r="B206" s="49" t="s">
        <v>442</v>
      </c>
      <c r="C206" s="39">
        <v>0.12501705528386856</v>
      </c>
      <c r="D206" s="50">
        <v>0.12472100718947439</v>
      </c>
      <c r="E206" s="51">
        <v>0</v>
      </c>
      <c r="F206" s="52">
        <v>0</v>
      </c>
    </row>
    <row r="207" spans="1:6" x14ac:dyDescent="0.25">
      <c r="A207" s="48" t="s">
        <v>443</v>
      </c>
      <c r="B207" s="49" t="s">
        <v>444</v>
      </c>
      <c r="C207" s="39">
        <v>0.10100866235040806</v>
      </c>
      <c r="D207" s="50">
        <v>0.10068545162783121</v>
      </c>
      <c r="E207" s="51">
        <v>0</v>
      </c>
      <c r="F207" s="52">
        <v>0</v>
      </c>
    </row>
    <row r="208" spans="1:6" x14ac:dyDescent="0.25">
      <c r="A208" s="48" t="s">
        <v>445</v>
      </c>
      <c r="B208" s="49" t="s">
        <v>446</v>
      </c>
      <c r="C208" s="39">
        <v>7.8627050139390059E-2</v>
      </c>
      <c r="D208" s="50">
        <v>7.8553911168574367E-2</v>
      </c>
      <c r="E208" s="51">
        <v>0</v>
      </c>
      <c r="F208" s="52">
        <v>0</v>
      </c>
    </row>
    <row r="209" spans="1:6" x14ac:dyDescent="0.25">
      <c r="A209" s="48" t="s">
        <v>447</v>
      </c>
      <c r="B209" s="49" t="s">
        <v>448</v>
      </c>
      <c r="C209" s="39">
        <v>0.15614870826267388</v>
      </c>
      <c r="D209" s="50">
        <v>0.1561585094575047</v>
      </c>
      <c r="E209" s="51">
        <v>0</v>
      </c>
      <c r="F209" s="52">
        <v>0</v>
      </c>
    </row>
    <row r="210" spans="1:6" x14ac:dyDescent="0.25">
      <c r="A210" s="48" t="s">
        <v>449</v>
      </c>
      <c r="B210" s="49" t="s">
        <v>975</v>
      </c>
      <c r="C210" s="39">
        <v>7.2493455216519592E-2</v>
      </c>
      <c r="D210" s="50">
        <v>7.2326075294642869E-2</v>
      </c>
      <c r="E210" s="51">
        <v>0</v>
      </c>
      <c r="F210" s="52">
        <v>0</v>
      </c>
    </row>
    <row r="211" spans="1:6" x14ac:dyDescent="0.25">
      <c r="A211" s="48" t="s">
        <v>451</v>
      </c>
      <c r="B211" s="49" t="s">
        <v>452</v>
      </c>
      <c r="C211" s="39">
        <v>7.8214556429202178E-2</v>
      </c>
      <c r="D211" s="50">
        <v>7.7917321943939494E-2</v>
      </c>
      <c r="E211" s="51">
        <v>0</v>
      </c>
      <c r="F211" s="52">
        <v>0</v>
      </c>
    </row>
    <row r="212" spans="1:6" x14ac:dyDescent="0.25">
      <c r="A212" s="48" t="s">
        <v>453</v>
      </c>
      <c r="B212" s="49" t="s">
        <v>454</v>
      </c>
      <c r="C212" s="39">
        <v>0.16906361322740851</v>
      </c>
      <c r="D212" s="58">
        <v>0.16896110447994497</v>
      </c>
      <c r="E212" s="51">
        <v>0</v>
      </c>
      <c r="F212" s="52">
        <v>0</v>
      </c>
    </row>
    <row r="213" spans="1:6" x14ac:dyDescent="0.25">
      <c r="A213" s="48" t="s">
        <v>455</v>
      </c>
      <c r="B213" s="53" t="s">
        <v>456</v>
      </c>
      <c r="C213" s="39">
        <v>0.10487165273983613</v>
      </c>
      <c r="D213" s="58">
        <v>0.10474513272329072</v>
      </c>
      <c r="E213" s="51">
        <v>0</v>
      </c>
      <c r="F213" s="52">
        <v>0</v>
      </c>
    </row>
    <row r="214" spans="1:6" x14ac:dyDescent="0.25">
      <c r="A214" s="48" t="s">
        <v>457</v>
      </c>
      <c r="B214" s="49" t="s">
        <v>458</v>
      </c>
      <c r="C214" s="39">
        <v>0.14059436855045745</v>
      </c>
      <c r="D214" s="50">
        <v>0.14038487591529503</v>
      </c>
      <c r="E214" s="51">
        <v>0</v>
      </c>
      <c r="F214" s="52">
        <v>0</v>
      </c>
    </row>
    <row r="215" spans="1:6" x14ac:dyDescent="0.25">
      <c r="A215" s="48" t="s">
        <v>459</v>
      </c>
      <c r="B215" s="49" t="s">
        <v>460</v>
      </c>
      <c r="C215" s="39">
        <v>0.29306619062439848</v>
      </c>
      <c r="D215" s="50">
        <v>0.2930601153914616</v>
      </c>
      <c r="E215" s="51">
        <v>0</v>
      </c>
      <c r="F215" s="52">
        <v>0</v>
      </c>
    </row>
    <row r="216" spans="1:6" x14ac:dyDescent="0.25">
      <c r="A216" s="48" t="s">
        <v>461</v>
      </c>
      <c r="B216" s="49" t="s">
        <v>976</v>
      </c>
      <c r="C216" s="39">
        <v>7.2954818798627752E-2</v>
      </c>
      <c r="D216" s="50">
        <v>7.2758523026835747E-2</v>
      </c>
      <c r="E216" s="51">
        <v>0</v>
      </c>
      <c r="F216" s="52">
        <v>0</v>
      </c>
    </row>
    <row r="217" spans="1:6" x14ac:dyDescent="0.25">
      <c r="A217" s="48" t="s">
        <v>463</v>
      </c>
      <c r="B217" s="49" t="s">
        <v>464</v>
      </c>
      <c r="C217" s="39">
        <v>7.0840158274030951E-2</v>
      </c>
      <c r="D217" s="50">
        <v>7.0829325915358524E-2</v>
      </c>
      <c r="E217" s="51">
        <v>0</v>
      </c>
      <c r="F217" s="52">
        <v>0</v>
      </c>
    </row>
    <row r="218" spans="1:6" x14ac:dyDescent="0.25">
      <c r="A218" s="48" t="s">
        <v>465</v>
      </c>
      <c r="B218" s="49" t="s">
        <v>977</v>
      </c>
      <c r="C218" s="39">
        <v>9.4116088099980483E-2</v>
      </c>
      <c r="D218" s="50">
        <v>9.4124223551447436E-2</v>
      </c>
      <c r="E218" s="51">
        <v>0</v>
      </c>
      <c r="F218" s="52">
        <v>0</v>
      </c>
    </row>
    <row r="219" spans="1:6" x14ac:dyDescent="0.25">
      <c r="A219" s="48" t="s">
        <v>467</v>
      </c>
      <c r="B219" s="49" t="s">
        <v>978</v>
      </c>
      <c r="C219" s="39">
        <v>0.10571463501103656</v>
      </c>
      <c r="D219" s="50">
        <v>0.10630015376857609</v>
      </c>
      <c r="E219" s="51">
        <v>0</v>
      </c>
      <c r="F219" s="52">
        <v>1</v>
      </c>
    </row>
    <row r="220" spans="1:6" x14ac:dyDescent="0.25">
      <c r="A220" s="48" t="s">
        <v>469</v>
      </c>
      <c r="B220" s="49" t="s">
        <v>979</v>
      </c>
      <c r="C220" s="39">
        <v>6.4758467380780255E-2</v>
      </c>
      <c r="D220" s="50">
        <v>6.4572139641667831E-2</v>
      </c>
      <c r="E220" s="51">
        <v>0</v>
      </c>
      <c r="F220" s="52">
        <v>0</v>
      </c>
    </row>
    <row r="221" spans="1:6" x14ac:dyDescent="0.25">
      <c r="A221" s="48" t="s">
        <v>471</v>
      </c>
      <c r="B221" s="49" t="s">
        <v>472</v>
      </c>
      <c r="C221" s="39">
        <v>0.15953640959089829</v>
      </c>
      <c r="D221" s="50">
        <v>0.15896916976331538</v>
      </c>
      <c r="E221" s="51">
        <v>0</v>
      </c>
      <c r="F221" s="52">
        <v>0</v>
      </c>
    </row>
    <row r="222" spans="1:6" x14ac:dyDescent="0.25">
      <c r="A222" s="48" t="s">
        <v>473</v>
      </c>
      <c r="B222" s="53" t="s">
        <v>474</v>
      </c>
      <c r="C222" s="39">
        <v>6.3830359862221325E-2</v>
      </c>
      <c r="D222" s="50">
        <v>6.3637662076173288E-2</v>
      </c>
      <c r="E222" s="51">
        <v>0</v>
      </c>
      <c r="F222" s="52">
        <v>0</v>
      </c>
    </row>
    <row r="223" spans="1:6" x14ac:dyDescent="0.25">
      <c r="A223" s="48" t="s">
        <v>475</v>
      </c>
      <c r="B223" s="53" t="s">
        <v>476</v>
      </c>
      <c r="C223" s="39">
        <v>8.8116280168232364E-2</v>
      </c>
      <c r="D223" s="50">
        <v>8.7872464027259678E-2</v>
      </c>
      <c r="E223" s="51">
        <v>0</v>
      </c>
      <c r="F223" s="52">
        <v>0</v>
      </c>
    </row>
    <row r="224" spans="1:6" x14ac:dyDescent="0.25">
      <c r="A224" s="48" t="s">
        <v>477</v>
      </c>
      <c r="B224" s="49" t="s">
        <v>980</v>
      </c>
      <c r="C224" s="39">
        <v>0.1021484456770425</v>
      </c>
      <c r="D224" s="50">
        <v>0.10183772912535782</v>
      </c>
      <c r="E224" s="51">
        <v>0</v>
      </c>
      <c r="F224" s="52">
        <v>0</v>
      </c>
    </row>
    <row r="225" spans="1:6" x14ac:dyDescent="0.25">
      <c r="A225" s="48" t="s">
        <v>479</v>
      </c>
      <c r="B225" s="49" t="s">
        <v>981</v>
      </c>
      <c r="C225" s="39">
        <v>6.8090114863223028E-2</v>
      </c>
      <c r="D225" s="50">
        <v>6.7984380900530827E-2</v>
      </c>
      <c r="E225" s="51">
        <v>0</v>
      </c>
      <c r="F225" s="52">
        <v>0</v>
      </c>
    </row>
    <row r="226" spans="1:6" x14ac:dyDescent="0.25">
      <c r="A226" s="48" t="s">
        <v>481</v>
      </c>
      <c r="B226" s="49" t="s">
        <v>482</v>
      </c>
      <c r="C226" s="39">
        <v>6.7091123518797591E-2</v>
      </c>
      <c r="D226" s="62">
        <v>6.6865319076619495E-2</v>
      </c>
      <c r="E226" s="51">
        <v>0</v>
      </c>
      <c r="F226" s="52">
        <v>0</v>
      </c>
    </row>
    <row r="227" spans="1:6" x14ac:dyDescent="0.25">
      <c r="A227" s="48" t="s">
        <v>483</v>
      </c>
      <c r="B227" s="49" t="s">
        <v>484</v>
      </c>
      <c r="C227" s="39">
        <v>0.14853301561493268</v>
      </c>
      <c r="D227" s="50">
        <v>0.14823148278405665</v>
      </c>
      <c r="E227" s="51">
        <v>0</v>
      </c>
      <c r="F227" s="52">
        <v>0</v>
      </c>
    </row>
    <row r="228" spans="1:6" x14ac:dyDescent="0.25">
      <c r="A228" s="48" t="s">
        <v>485</v>
      </c>
      <c r="B228" s="49" t="s">
        <v>486</v>
      </c>
      <c r="C228" s="39">
        <v>0.17384899918074193</v>
      </c>
      <c r="D228" s="50">
        <v>0.17339686418907518</v>
      </c>
      <c r="E228" s="51">
        <v>0</v>
      </c>
      <c r="F228" s="52">
        <v>0</v>
      </c>
    </row>
    <row r="229" spans="1:6" x14ac:dyDescent="0.25">
      <c r="A229" s="48" t="s">
        <v>487</v>
      </c>
      <c r="B229" s="49" t="s">
        <v>488</v>
      </c>
      <c r="C229" s="39">
        <v>0.16549389976613349</v>
      </c>
      <c r="D229" s="50">
        <v>0.16550916401149116</v>
      </c>
      <c r="E229" s="51">
        <v>0</v>
      </c>
      <c r="F229" s="52">
        <v>0</v>
      </c>
    </row>
    <row r="230" spans="1:6" x14ac:dyDescent="0.25">
      <c r="A230" s="48" t="s">
        <v>489</v>
      </c>
      <c r="B230" s="49" t="s">
        <v>490</v>
      </c>
      <c r="C230" s="39">
        <v>0.21109520352633263</v>
      </c>
      <c r="D230" s="50">
        <v>0.21022961654767458</v>
      </c>
      <c r="E230" s="51">
        <v>0</v>
      </c>
      <c r="F230" s="52">
        <v>0</v>
      </c>
    </row>
    <row r="231" spans="1:6" x14ac:dyDescent="0.25">
      <c r="A231" s="48" t="s">
        <v>491</v>
      </c>
      <c r="B231" s="49" t="s">
        <v>492</v>
      </c>
      <c r="C231" s="39">
        <v>6.2016874710846173E-2</v>
      </c>
      <c r="D231" s="50">
        <v>6.1806055483112986E-2</v>
      </c>
      <c r="E231" s="51">
        <v>0</v>
      </c>
      <c r="F231" s="52">
        <v>0</v>
      </c>
    </row>
    <row r="232" spans="1:6" x14ac:dyDescent="0.25">
      <c r="A232" s="48" t="s">
        <v>493</v>
      </c>
      <c r="B232" s="49" t="s">
        <v>494</v>
      </c>
      <c r="C232" s="39">
        <v>0.19145983003258746</v>
      </c>
      <c r="D232" s="50">
        <v>0.19094722545028109</v>
      </c>
      <c r="E232" s="51">
        <v>0</v>
      </c>
      <c r="F232" s="52">
        <v>0</v>
      </c>
    </row>
    <row r="233" spans="1:6" x14ac:dyDescent="0.25">
      <c r="A233" s="48" t="s">
        <v>495</v>
      </c>
      <c r="B233" s="49" t="s">
        <v>496</v>
      </c>
      <c r="C233" s="39">
        <v>0.11568192041292993</v>
      </c>
      <c r="D233" s="50">
        <v>0.11552488278676021</v>
      </c>
      <c r="E233" s="51">
        <v>0</v>
      </c>
      <c r="F233" s="52">
        <v>0</v>
      </c>
    </row>
    <row r="234" spans="1:6" x14ac:dyDescent="0.25">
      <c r="A234" s="48" t="s">
        <v>497</v>
      </c>
      <c r="B234" s="49" t="s">
        <v>498</v>
      </c>
      <c r="C234" s="39">
        <v>9.7653342513575103E-2</v>
      </c>
      <c r="D234" s="50">
        <v>9.7533079767791672E-2</v>
      </c>
      <c r="E234" s="51">
        <v>0</v>
      </c>
      <c r="F234" s="52">
        <v>0</v>
      </c>
    </row>
    <row r="235" spans="1:6" x14ac:dyDescent="0.25">
      <c r="A235" s="48" t="s">
        <v>499</v>
      </c>
      <c r="B235" s="57" t="s">
        <v>982</v>
      </c>
      <c r="C235" s="39">
        <v>6.9555423251755094E-2</v>
      </c>
      <c r="D235" s="50">
        <v>6.9424113710125857E-2</v>
      </c>
      <c r="E235" s="51">
        <v>0</v>
      </c>
      <c r="F235" s="52">
        <v>0</v>
      </c>
    </row>
    <row r="236" spans="1:6" x14ac:dyDescent="0.25">
      <c r="A236" s="48" t="s">
        <v>501</v>
      </c>
      <c r="B236" s="49" t="s">
        <v>502</v>
      </c>
      <c r="C236" s="39">
        <v>9.6716653669294037E-2</v>
      </c>
      <c r="D236" s="50">
        <v>9.643010815563452E-2</v>
      </c>
      <c r="E236" s="51">
        <v>0</v>
      </c>
      <c r="F236" s="52">
        <v>0</v>
      </c>
    </row>
    <row r="237" spans="1:6" x14ac:dyDescent="0.25">
      <c r="A237" s="48" t="s">
        <v>503</v>
      </c>
      <c r="B237" s="49" t="s">
        <v>983</v>
      </c>
      <c r="C237" s="39">
        <v>0.1043634621470324</v>
      </c>
      <c r="D237" s="50">
        <v>0.10399567663996147</v>
      </c>
      <c r="E237" s="51">
        <v>0</v>
      </c>
      <c r="F237" s="52">
        <v>0</v>
      </c>
    </row>
    <row r="238" spans="1:6" x14ac:dyDescent="0.25">
      <c r="A238" s="48" t="s">
        <v>505</v>
      </c>
      <c r="B238" s="57" t="s">
        <v>506</v>
      </c>
      <c r="C238" s="39">
        <v>0.16569906336136131</v>
      </c>
      <c r="D238" s="50">
        <v>0.16506531817200873</v>
      </c>
      <c r="E238" s="51">
        <v>0</v>
      </c>
      <c r="F238" s="52">
        <v>0</v>
      </c>
    </row>
    <row r="239" spans="1:6" x14ac:dyDescent="0.25">
      <c r="A239" s="48" t="s">
        <v>507</v>
      </c>
      <c r="B239" s="49" t="s">
        <v>508</v>
      </c>
      <c r="C239" s="39">
        <v>0.1029422308526478</v>
      </c>
      <c r="D239" s="50">
        <v>0.10264720247770778</v>
      </c>
      <c r="E239" s="51">
        <v>0</v>
      </c>
      <c r="F239" s="52">
        <v>0</v>
      </c>
    </row>
    <row r="240" spans="1:6" x14ac:dyDescent="0.25">
      <c r="A240" s="48" t="s">
        <v>509</v>
      </c>
      <c r="B240" s="49" t="s">
        <v>510</v>
      </c>
      <c r="C240" s="39">
        <v>6.8467169644432432E-2</v>
      </c>
      <c r="D240" s="50">
        <v>6.8283728852200423E-2</v>
      </c>
      <c r="E240" s="51">
        <v>0</v>
      </c>
      <c r="F240" s="52">
        <v>0</v>
      </c>
    </row>
    <row r="241" spans="1:6" x14ac:dyDescent="0.25">
      <c r="A241" s="48" t="s">
        <v>511</v>
      </c>
      <c r="B241" s="49" t="s">
        <v>512</v>
      </c>
      <c r="C241" s="39">
        <v>0.16877743528823805</v>
      </c>
      <c r="D241" s="50">
        <v>0.16846977179085187</v>
      </c>
      <c r="E241" s="51">
        <v>0</v>
      </c>
      <c r="F241" s="52">
        <v>0</v>
      </c>
    </row>
    <row r="242" spans="1:6" x14ac:dyDescent="0.25">
      <c r="A242" s="48" t="s">
        <v>513</v>
      </c>
      <c r="B242" s="49" t="s">
        <v>514</v>
      </c>
      <c r="C242" s="39">
        <v>0.13896940981563038</v>
      </c>
      <c r="D242" s="50">
        <v>0.13865248864987095</v>
      </c>
      <c r="E242" s="51">
        <v>0</v>
      </c>
      <c r="F242" s="52">
        <v>0</v>
      </c>
    </row>
    <row r="243" spans="1:6" x14ac:dyDescent="0.25">
      <c r="A243" s="48" t="s">
        <v>515</v>
      </c>
      <c r="B243" s="57" t="s">
        <v>516</v>
      </c>
      <c r="C243" s="39">
        <v>0.16196570260982177</v>
      </c>
      <c r="D243" s="50">
        <v>0.16180159555817289</v>
      </c>
      <c r="E243" s="51">
        <v>0</v>
      </c>
      <c r="F243" s="52">
        <v>0</v>
      </c>
    </row>
    <row r="244" spans="1:6" x14ac:dyDescent="0.25">
      <c r="A244" s="48" t="s">
        <v>517</v>
      </c>
      <c r="B244" s="49" t="s">
        <v>518</v>
      </c>
      <c r="C244" s="39">
        <v>9.1201191869088094E-2</v>
      </c>
      <c r="D244" s="50">
        <v>9.1059648400056981E-2</v>
      </c>
      <c r="E244" s="51">
        <v>0</v>
      </c>
      <c r="F244" s="52">
        <v>0</v>
      </c>
    </row>
    <row r="245" spans="1:6" x14ac:dyDescent="0.25">
      <c r="A245" s="48" t="s">
        <v>519</v>
      </c>
      <c r="B245" s="57" t="s">
        <v>984</v>
      </c>
      <c r="C245" s="39">
        <v>0.11892113816612586</v>
      </c>
      <c r="D245" s="50">
        <v>0.11865402000948781</v>
      </c>
      <c r="E245" s="51">
        <v>0</v>
      </c>
      <c r="F245" s="52">
        <v>0</v>
      </c>
    </row>
    <row r="246" spans="1:6" x14ac:dyDescent="0.25">
      <c r="A246" s="48" t="s">
        <v>521</v>
      </c>
      <c r="B246" s="49" t="s">
        <v>522</v>
      </c>
      <c r="C246" s="39">
        <v>0.17935727815088187</v>
      </c>
      <c r="D246" s="50">
        <v>0.17930273893528326</v>
      </c>
      <c r="E246" s="51">
        <v>0</v>
      </c>
      <c r="F246" s="52">
        <v>0</v>
      </c>
    </row>
    <row r="247" spans="1:6" x14ac:dyDescent="0.25">
      <c r="A247" s="48" t="s">
        <v>523</v>
      </c>
      <c r="B247" s="49" t="s">
        <v>524</v>
      </c>
      <c r="C247" s="39">
        <v>0.17336643116174985</v>
      </c>
      <c r="D247" s="50">
        <v>0.17307434721068476</v>
      </c>
      <c r="E247" s="51">
        <v>0</v>
      </c>
      <c r="F247" s="52">
        <v>0</v>
      </c>
    </row>
    <row r="248" spans="1:6" x14ac:dyDescent="0.25">
      <c r="A248" s="48" t="s">
        <v>525</v>
      </c>
      <c r="B248" s="49" t="s">
        <v>985</v>
      </c>
      <c r="C248" s="39">
        <v>6.0191608613830133E-2</v>
      </c>
      <c r="D248" s="50">
        <v>6.0075970329769829E-2</v>
      </c>
      <c r="E248" s="51">
        <v>0</v>
      </c>
      <c r="F248" s="52">
        <v>0</v>
      </c>
    </row>
    <row r="249" spans="1:6" x14ac:dyDescent="0.25">
      <c r="A249" s="61" t="s">
        <v>527</v>
      </c>
      <c r="B249" s="49" t="s">
        <v>986</v>
      </c>
      <c r="C249" s="39">
        <v>5.2277326558860519E-2</v>
      </c>
      <c r="D249" s="50">
        <v>5.2165964504136138E-2</v>
      </c>
      <c r="E249" s="51">
        <v>0</v>
      </c>
      <c r="F249" s="52">
        <v>0</v>
      </c>
    </row>
    <row r="250" spans="1:6" x14ac:dyDescent="0.25">
      <c r="A250" s="48" t="s">
        <v>529</v>
      </c>
      <c r="B250" s="49" t="s">
        <v>987</v>
      </c>
      <c r="C250" s="39">
        <v>4.9725118813444665E-2</v>
      </c>
      <c r="D250" s="50">
        <v>4.964624118763486E-2</v>
      </c>
      <c r="E250" s="51">
        <v>0</v>
      </c>
      <c r="F250" s="52">
        <v>0</v>
      </c>
    </row>
    <row r="251" spans="1:6" x14ac:dyDescent="0.25">
      <c r="A251" s="48" t="s">
        <v>531</v>
      </c>
      <c r="B251" s="49" t="s">
        <v>532</v>
      </c>
      <c r="C251" s="39">
        <v>5.2320620847164483E-2</v>
      </c>
      <c r="D251" s="50">
        <v>5.2120690108420825E-2</v>
      </c>
      <c r="E251" s="51">
        <v>0</v>
      </c>
      <c r="F251" s="52">
        <v>0</v>
      </c>
    </row>
    <row r="252" spans="1:6" x14ac:dyDescent="0.25">
      <c r="A252" s="48" t="s">
        <v>533</v>
      </c>
      <c r="B252" s="49" t="s">
        <v>534</v>
      </c>
      <c r="C252" s="39">
        <v>8.6741670609084678E-2</v>
      </c>
      <c r="D252" s="50">
        <v>8.65403995641843E-2</v>
      </c>
      <c r="E252" s="51">
        <v>0</v>
      </c>
      <c r="F252" s="52">
        <v>0</v>
      </c>
    </row>
    <row r="253" spans="1:6" x14ac:dyDescent="0.25">
      <c r="A253" s="48" t="s">
        <v>535</v>
      </c>
      <c r="B253" s="49" t="s">
        <v>536</v>
      </c>
      <c r="C253" s="39">
        <v>0.10737931524498273</v>
      </c>
      <c r="D253" s="50">
        <v>0.10717927005939278</v>
      </c>
      <c r="E253" s="51">
        <v>0</v>
      </c>
      <c r="F253" s="52">
        <v>0</v>
      </c>
    </row>
    <row r="254" spans="1:6" x14ac:dyDescent="0.25">
      <c r="A254" s="48" t="s">
        <v>537</v>
      </c>
      <c r="B254" s="49" t="s">
        <v>538</v>
      </c>
      <c r="C254" s="39">
        <v>0.10463202596843921</v>
      </c>
      <c r="D254" s="50">
        <v>0.10435928159798284</v>
      </c>
      <c r="E254" s="51">
        <v>0</v>
      </c>
      <c r="F254" s="52">
        <v>0</v>
      </c>
    </row>
    <row r="255" spans="1:6" x14ac:dyDescent="0.25">
      <c r="A255" s="48" t="s">
        <v>539</v>
      </c>
      <c r="B255" s="49" t="s">
        <v>988</v>
      </c>
      <c r="C255" s="39">
        <v>7.0662359425815072E-2</v>
      </c>
      <c r="D255" s="50">
        <v>7.0481716985651532E-2</v>
      </c>
      <c r="E255" s="51">
        <v>0</v>
      </c>
      <c r="F255" s="52">
        <v>0</v>
      </c>
    </row>
    <row r="256" spans="1:6" x14ac:dyDescent="0.25">
      <c r="A256" s="48" t="s">
        <v>541</v>
      </c>
      <c r="B256" s="49" t="s">
        <v>542</v>
      </c>
      <c r="C256" s="39">
        <v>0.12451731970227511</v>
      </c>
      <c r="D256" s="50">
        <v>0.12444124227748489</v>
      </c>
      <c r="E256" s="51">
        <v>0</v>
      </c>
      <c r="F256" s="52">
        <v>0</v>
      </c>
    </row>
    <row r="257" spans="1:6" x14ac:dyDescent="0.25">
      <c r="A257" s="48" t="s">
        <v>543</v>
      </c>
      <c r="B257" s="49" t="s">
        <v>544</v>
      </c>
      <c r="C257" s="39">
        <v>0.18764558177062124</v>
      </c>
      <c r="D257" s="50">
        <v>0.18714779239865972</v>
      </c>
      <c r="E257" s="51">
        <v>0</v>
      </c>
      <c r="F257" s="52">
        <v>0</v>
      </c>
    </row>
    <row r="258" spans="1:6" x14ac:dyDescent="0.25">
      <c r="A258" s="48" t="s">
        <v>545</v>
      </c>
      <c r="B258" s="49" t="s">
        <v>546</v>
      </c>
      <c r="C258" s="79">
        <v>0.11133993014345853</v>
      </c>
      <c r="D258" s="50">
        <v>0.11100134207054897</v>
      </c>
      <c r="E258" s="51">
        <v>0</v>
      </c>
      <c r="F258" s="52">
        <v>0</v>
      </c>
    </row>
    <row r="259" spans="1:6" x14ac:dyDescent="0.25">
      <c r="A259" s="48" t="s">
        <v>547</v>
      </c>
      <c r="B259" s="49" t="s">
        <v>548</v>
      </c>
      <c r="C259" s="79">
        <v>7.1735839780807054E-2</v>
      </c>
      <c r="D259" s="50">
        <v>7.184293252847479E-2</v>
      </c>
      <c r="E259" s="51">
        <v>0</v>
      </c>
      <c r="F259" s="52">
        <v>0</v>
      </c>
    </row>
    <row r="260" spans="1:6" x14ac:dyDescent="0.25">
      <c r="A260" s="48" t="s">
        <v>549</v>
      </c>
      <c r="B260" s="53" t="s">
        <v>550</v>
      </c>
      <c r="C260" s="79">
        <v>0.12068859895065172</v>
      </c>
      <c r="D260" s="50">
        <v>0.1202816112068895</v>
      </c>
      <c r="E260" s="51">
        <v>0</v>
      </c>
      <c r="F260" s="52">
        <v>0</v>
      </c>
    </row>
    <row r="261" spans="1:6" x14ac:dyDescent="0.25">
      <c r="A261" s="48" t="s">
        <v>551</v>
      </c>
      <c r="B261" s="49" t="s">
        <v>552</v>
      </c>
      <c r="C261" s="79">
        <v>0.23316644715380769</v>
      </c>
      <c r="D261" s="50">
        <v>0.233037941884469</v>
      </c>
      <c r="E261" s="51">
        <v>0</v>
      </c>
      <c r="F261" s="52">
        <v>0</v>
      </c>
    </row>
    <row r="262" spans="1:6" x14ac:dyDescent="0.25">
      <c r="A262" s="48" t="s">
        <v>553</v>
      </c>
      <c r="B262" s="49" t="s">
        <v>554</v>
      </c>
      <c r="C262" s="79">
        <v>0.13006622824581926</v>
      </c>
      <c r="D262" s="50">
        <v>0.13004558966758381</v>
      </c>
      <c r="E262" s="51">
        <v>0</v>
      </c>
      <c r="F262" s="52">
        <v>0</v>
      </c>
    </row>
    <row r="263" spans="1:6" x14ac:dyDescent="0.25">
      <c r="A263" s="48" t="s">
        <v>555</v>
      </c>
      <c r="B263" s="49" t="s">
        <v>556</v>
      </c>
      <c r="C263" s="79">
        <v>0.10862306262354446</v>
      </c>
      <c r="D263" s="50">
        <v>0.10831165249919111</v>
      </c>
      <c r="E263" s="51">
        <v>0</v>
      </c>
      <c r="F263" s="52">
        <v>0</v>
      </c>
    </row>
    <row r="264" spans="1:6" x14ac:dyDescent="0.25">
      <c r="A264" s="48" t="s">
        <v>557</v>
      </c>
      <c r="B264" s="49" t="s">
        <v>558</v>
      </c>
      <c r="C264" s="79">
        <v>9.5149693879865077E-2</v>
      </c>
      <c r="D264" s="50">
        <v>9.5366569119340494E-2</v>
      </c>
      <c r="E264" s="51">
        <v>0</v>
      </c>
      <c r="F264" s="52">
        <v>0</v>
      </c>
    </row>
    <row r="265" spans="1:6" x14ac:dyDescent="0.25">
      <c r="A265" s="48" t="s">
        <v>559</v>
      </c>
      <c r="B265" s="53" t="s">
        <v>560</v>
      </c>
      <c r="C265" s="39">
        <v>7.7536146952190729E-2</v>
      </c>
      <c r="D265" s="58">
        <v>7.7358507732400383E-2</v>
      </c>
      <c r="E265" s="51">
        <v>0</v>
      </c>
      <c r="F265" s="52">
        <v>0</v>
      </c>
    </row>
    <row r="266" spans="1:6" x14ac:dyDescent="0.25">
      <c r="A266" s="48" t="s">
        <v>561</v>
      </c>
      <c r="B266" s="49" t="s">
        <v>989</v>
      </c>
      <c r="C266" s="39">
        <v>6.8575434778792119E-2</v>
      </c>
      <c r="D266" s="58">
        <v>6.8356674452785177E-2</v>
      </c>
      <c r="E266" s="51">
        <v>0</v>
      </c>
      <c r="F266" s="52">
        <v>0</v>
      </c>
    </row>
    <row r="267" spans="1:6" x14ac:dyDescent="0.25">
      <c r="A267" s="48" t="s">
        <v>563</v>
      </c>
      <c r="B267" s="49" t="s">
        <v>564</v>
      </c>
      <c r="C267" s="39">
        <v>0.11598146696997531</v>
      </c>
      <c r="D267" s="50">
        <v>0.11598555312273039</v>
      </c>
      <c r="E267" s="51">
        <v>0</v>
      </c>
      <c r="F267" s="52">
        <v>0</v>
      </c>
    </row>
    <row r="268" spans="1:6" x14ac:dyDescent="0.25">
      <c r="A268" s="48" t="s">
        <v>565</v>
      </c>
      <c r="B268" s="49" t="s">
        <v>566</v>
      </c>
      <c r="C268" s="39">
        <v>0.18936134607428981</v>
      </c>
      <c r="D268" s="50">
        <v>0.18933982912870173</v>
      </c>
      <c r="E268" s="51">
        <v>0</v>
      </c>
      <c r="F268" s="52">
        <v>0</v>
      </c>
    </row>
    <row r="269" spans="1:6" x14ac:dyDescent="0.25">
      <c r="A269" s="48" t="s">
        <v>567</v>
      </c>
      <c r="B269" s="49" t="s">
        <v>568</v>
      </c>
      <c r="C269" s="39">
        <v>0.22058105532987843</v>
      </c>
      <c r="D269" s="50">
        <v>0.22019168693796595</v>
      </c>
      <c r="E269" s="51">
        <v>0</v>
      </c>
      <c r="F269" s="52">
        <v>0</v>
      </c>
    </row>
    <row r="270" spans="1:6" x14ac:dyDescent="0.25">
      <c r="A270" s="48" t="s">
        <v>569</v>
      </c>
      <c r="B270" s="49" t="s">
        <v>570</v>
      </c>
      <c r="C270" s="39">
        <v>9.9392546358369527E-2</v>
      </c>
      <c r="D270" s="50">
        <v>9.9403848646035797E-2</v>
      </c>
      <c r="E270" s="51">
        <v>0</v>
      </c>
      <c r="F270" s="52">
        <v>0</v>
      </c>
    </row>
    <row r="271" spans="1:6" x14ac:dyDescent="0.25">
      <c r="A271" s="48" t="s">
        <v>571</v>
      </c>
      <c r="B271" s="49" t="s">
        <v>990</v>
      </c>
      <c r="C271" s="39">
        <v>2.9190732821114538E-2</v>
      </c>
      <c r="D271" s="50">
        <v>2.9110544109853233E-2</v>
      </c>
      <c r="E271" s="51">
        <v>0</v>
      </c>
      <c r="F271" s="52">
        <v>0</v>
      </c>
    </row>
    <row r="272" spans="1:6" x14ac:dyDescent="0.25">
      <c r="A272" s="48" t="s">
        <v>573</v>
      </c>
      <c r="B272" s="49" t="s">
        <v>574</v>
      </c>
      <c r="C272" s="39">
        <v>2.3022702884840967E-2</v>
      </c>
      <c r="D272" s="50">
        <v>2.2925546814042807E-2</v>
      </c>
      <c r="E272" s="51">
        <v>0</v>
      </c>
      <c r="F272" s="52">
        <v>0</v>
      </c>
    </row>
    <row r="273" spans="1:6" x14ac:dyDescent="0.25">
      <c r="A273" s="48" t="s">
        <v>575</v>
      </c>
      <c r="B273" s="49" t="s">
        <v>576</v>
      </c>
      <c r="C273" s="39">
        <v>0.13721608845096073</v>
      </c>
      <c r="D273" s="50">
        <v>0.13689661757533697</v>
      </c>
      <c r="E273" s="51">
        <v>0</v>
      </c>
      <c r="F273" s="52">
        <v>0</v>
      </c>
    </row>
    <row r="274" spans="1:6" x14ac:dyDescent="0.25">
      <c r="A274" s="48" t="s">
        <v>577</v>
      </c>
      <c r="B274" s="49" t="s">
        <v>578</v>
      </c>
      <c r="C274" s="39">
        <v>5.6525803855538202E-2</v>
      </c>
      <c r="D274" s="50">
        <v>5.6379441457158702E-2</v>
      </c>
      <c r="E274" s="51">
        <v>0</v>
      </c>
      <c r="F274" s="52">
        <v>0</v>
      </c>
    </row>
    <row r="275" spans="1:6" x14ac:dyDescent="0.25">
      <c r="A275" s="48" t="s">
        <v>579</v>
      </c>
      <c r="B275" s="49" t="s">
        <v>580</v>
      </c>
      <c r="C275" s="39">
        <v>0.17158105280364838</v>
      </c>
      <c r="D275" s="50">
        <v>0.1713961444107503</v>
      </c>
      <c r="E275" s="51">
        <v>0</v>
      </c>
      <c r="F275" s="52">
        <v>0</v>
      </c>
    </row>
    <row r="276" spans="1:6" x14ac:dyDescent="0.25">
      <c r="A276" s="48" t="s">
        <v>581</v>
      </c>
      <c r="B276" s="49" t="s">
        <v>991</v>
      </c>
      <c r="C276" s="39">
        <v>0.33113568082945388</v>
      </c>
      <c r="D276" s="50">
        <v>0.33105386403571629</v>
      </c>
      <c r="E276" s="51">
        <v>0</v>
      </c>
      <c r="F276" s="52">
        <v>1</v>
      </c>
    </row>
    <row r="277" spans="1:6" x14ac:dyDescent="0.25">
      <c r="A277" s="61" t="s">
        <v>583</v>
      </c>
      <c r="B277" s="49" t="s">
        <v>584</v>
      </c>
      <c r="C277" s="39">
        <v>0.5914179922017565</v>
      </c>
      <c r="D277" s="50">
        <v>0.59122191554466652</v>
      </c>
      <c r="E277" s="51">
        <v>0</v>
      </c>
      <c r="F277" s="52">
        <v>0</v>
      </c>
    </row>
    <row r="278" spans="1:6" x14ac:dyDescent="0.25">
      <c r="A278" s="48" t="s">
        <v>585</v>
      </c>
      <c r="B278" s="49" t="s">
        <v>586</v>
      </c>
      <c r="C278" s="39">
        <v>1.0127225740060813E-2</v>
      </c>
      <c r="D278" s="50">
        <v>1.0092509163767763E-2</v>
      </c>
      <c r="E278" s="51">
        <v>0</v>
      </c>
      <c r="F278" s="52">
        <v>0</v>
      </c>
    </row>
    <row r="279" spans="1:6" x14ac:dyDescent="0.25">
      <c r="A279" s="48" t="s">
        <v>587</v>
      </c>
      <c r="B279" s="49" t="s">
        <v>588</v>
      </c>
      <c r="C279" s="39">
        <v>1.198206464786717E-2</v>
      </c>
      <c r="D279" s="50">
        <v>1.1982365437309824E-2</v>
      </c>
      <c r="E279" s="51">
        <v>0</v>
      </c>
      <c r="F279" s="52">
        <v>0</v>
      </c>
    </row>
    <row r="280" spans="1:6" x14ac:dyDescent="0.25">
      <c r="A280" s="48" t="s">
        <v>589</v>
      </c>
      <c r="B280" s="49" t="s">
        <v>590</v>
      </c>
      <c r="C280" s="39">
        <v>7.7021417260083908E-2</v>
      </c>
      <c r="D280" s="50">
        <v>7.6907328242626416E-2</v>
      </c>
      <c r="E280" s="51">
        <v>0</v>
      </c>
      <c r="F280" s="52">
        <v>0</v>
      </c>
    </row>
    <row r="281" spans="1:6" x14ac:dyDescent="0.25">
      <c r="A281" s="48" t="s">
        <v>591</v>
      </c>
      <c r="B281" s="49" t="s">
        <v>592</v>
      </c>
      <c r="C281" s="39">
        <v>0.15257238907840265</v>
      </c>
      <c r="D281" s="50">
        <v>0.15218368683870126</v>
      </c>
      <c r="E281" s="51">
        <v>0</v>
      </c>
      <c r="F281" s="52">
        <v>0</v>
      </c>
    </row>
    <row r="282" spans="1:6" x14ac:dyDescent="0.25">
      <c r="A282" s="48" t="s">
        <v>593</v>
      </c>
      <c r="B282" s="49" t="s">
        <v>594</v>
      </c>
      <c r="C282" s="39">
        <v>0.21438825156446456</v>
      </c>
      <c r="D282" s="50">
        <v>0.21424504501087493</v>
      </c>
      <c r="E282" s="51">
        <v>0</v>
      </c>
      <c r="F282" s="52">
        <v>0</v>
      </c>
    </row>
    <row r="283" spans="1:6" x14ac:dyDescent="0.25">
      <c r="A283" s="48" t="s">
        <v>595</v>
      </c>
      <c r="B283" s="57" t="s">
        <v>596</v>
      </c>
      <c r="C283" s="39">
        <v>0.21180120931382554</v>
      </c>
      <c r="D283" s="58">
        <v>0.21181349452443979</v>
      </c>
      <c r="E283" s="51">
        <v>0</v>
      </c>
      <c r="F283" s="52">
        <v>0</v>
      </c>
    </row>
    <row r="284" spans="1:6" x14ac:dyDescent="0.25">
      <c r="A284" s="48" t="s">
        <v>597</v>
      </c>
      <c r="B284" s="49" t="s">
        <v>598</v>
      </c>
      <c r="C284" s="39">
        <v>0.1351650845103427</v>
      </c>
      <c r="D284" s="58">
        <v>0.13516689647566285</v>
      </c>
      <c r="E284" s="51">
        <v>0</v>
      </c>
      <c r="F284" s="52">
        <v>0</v>
      </c>
    </row>
    <row r="285" spans="1:6" x14ac:dyDescent="0.25">
      <c r="A285" s="48" t="s">
        <v>599</v>
      </c>
      <c r="B285" s="49" t="s">
        <v>600</v>
      </c>
      <c r="C285" s="39">
        <v>0.12101485246627876</v>
      </c>
      <c r="D285" s="58">
        <v>0.12073667667188318</v>
      </c>
      <c r="E285" s="51">
        <v>0</v>
      </c>
      <c r="F285" s="52">
        <v>0</v>
      </c>
    </row>
    <row r="286" spans="1:6" x14ac:dyDescent="0.25">
      <c r="A286" s="48" t="s">
        <v>601</v>
      </c>
      <c r="B286" s="49" t="s">
        <v>992</v>
      </c>
      <c r="C286" s="39">
        <v>5.8906436230713288E-2</v>
      </c>
      <c r="D286" s="58">
        <v>5.8901201445798274E-2</v>
      </c>
      <c r="E286" s="51">
        <v>0</v>
      </c>
      <c r="F286" s="52">
        <v>0</v>
      </c>
    </row>
    <row r="287" spans="1:6" x14ac:dyDescent="0.25">
      <c r="A287" s="48" t="s">
        <v>603</v>
      </c>
      <c r="B287" s="49" t="s">
        <v>604</v>
      </c>
      <c r="C287" s="39">
        <v>0.13227327035245814</v>
      </c>
      <c r="D287" s="50">
        <v>0.13199858414132448</v>
      </c>
      <c r="E287" s="51">
        <v>0</v>
      </c>
      <c r="F287" s="52">
        <v>0</v>
      </c>
    </row>
    <row r="288" spans="1:6" x14ac:dyDescent="0.25">
      <c r="A288" s="48" t="s">
        <v>605</v>
      </c>
      <c r="B288" s="49" t="s">
        <v>606</v>
      </c>
      <c r="C288" s="39">
        <v>0.21469460034507667</v>
      </c>
      <c r="D288" s="58">
        <v>0.21408132459150847</v>
      </c>
      <c r="E288" s="51">
        <v>0</v>
      </c>
      <c r="F288" s="52">
        <v>0</v>
      </c>
    </row>
    <row r="289" spans="1:6" x14ac:dyDescent="0.25">
      <c r="A289" s="48" t="s">
        <v>607</v>
      </c>
      <c r="B289" s="49" t="s">
        <v>608</v>
      </c>
      <c r="C289" s="39">
        <v>7.5186587844117414E-2</v>
      </c>
      <c r="D289" s="50">
        <v>7.4999522895220952E-2</v>
      </c>
      <c r="E289" s="51">
        <v>0</v>
      </c>
      <c r="F289" s="52">
        <v>0</v>
      </c>
    </row>
    <row r="290" spans="1:6" x14ac:dyDescent="0.25">
      <c r="A290" s="48" t="s">
        <v>609</v>
      </c>
      <c r="B290" s="49" t="s">
        <v>610</v>
      </c>
      <c r="C290" s="39">
        <v>0.10312251051834735</v>
      </c>
      <c r="D290" s="50">
        <v>0.10285521577676501</v>
      </c>
      <c r="E290" s="51">
        <v>0</v>
      </c>
      <c r="F290" s="52">
        <v>0</v>
      </c>
    </row>
    <row r="291" spans="1:6" x14ac:dyDescent="0.25">
      <c r="A291" s="48" t="s">
        <v>611</v>
      </c>
      <c r="B291" s="49" t="s">
        <v>993</v>
      </c>
      <c r="C291" s="39">
        <v>7.0396541670934093E-2</v>
      </c>
      <c r="D291" s="50">
        <v>7.0394419230636274E-2</v>
      </c>
      <c r="E291" s="51">
        <v>0</v>
      </c>
      <c r="F291" s="52">
        <v>0</v>
      </c>
    </row>
    <row r="292" spans="1:6" x14ac:dyDescent="0.25">
      <c r="A292" s="48" t="s">
        <v>613</v>
      </c>
      <c r="B292" s="49" t="s">
        <v>614</v>
      </c>
      <c r="C292" s="39">
        <v>0.30898140785201395</v>
      </c>
      <c r="D292" s="50">
        <v>0.308895924277717</v>
      </c>
      <c r="E292" s="51">
        <v>0</v>
      </c>
      <c r="F292" s="52">
        <v>0</v>
      </c>
    </row>
    <row r="293" spans="1:6" x14ac:dyDescent="0.25">
      <c r="A293" s="48" t="s">
        <v>615</v>
      </c>
      <c r="B293" s="49" t="s">
        <v>616</v>
      </c>
      <c r="C293" s="39">
        <v>1.9654539168166788E-2</v>
      </c>
      <c r="D293" s="50">
        <v>1.956464499491381E-2</v>
      </c>
      <c r="E293" s="51">
        <v>0</v>
      </c>
      <c r="F293" s="52">
        <v>0</v>
      </c>
    </row>
    <row r="294" spans="1:6" x14ac:dyDescent="0.25">
      <c r="A294" s="48" t="s">
        <v>617</v>
      </c>
      <c r="B294" s="49" t="s">
        <v>618</v>
      </c>
      <c r="C294" s="39">
        <v>4.38881899876742E-2</v>
      </c>
      <c r="D294" s="50">
        <v>4.3766391118116532E-2</v>
      </c>
      <c r="E294" s="51">
        <v>0</v>
      </c>
      <c r="F294" s="52">
        <v>0</v>
      </c>
    </row>
    <row r="295" spans="1:6" x14ac:dyDescent="0.25">
      <c r="A295" s="48" t="s">
        <v>619</v>
      </c>
      <c r="B295" s="49" t="s">
        <v>620</v>
      </c>
      <c r="C295" s="39">
        <v>0.10694440989846132</v>
      </c>
      <c r="D295" s="50">
        <v>0.10674898689867184</v>
      </c>
      <c r="E295" s="51">
        <v>0</v>
      </c>
      <c r="F295" s="52">
        <v>0</v>
      </c>
    </row>
    <row r="296" spans="1:6" x14ac:dyDescent="0.25">
      <c r="A296" s="48" t="s">
        <v>621</v>
      </c>
      <c r="B296" s="49" t="s">
        <v>622</v>
      </c>
      <c r="C296" s="39">
        <v>5.5971359010464183E-2</v>
      </c>
      <c r="D296" s="50">
        <v>5.5831217782334963E-2</v>
      </c>
      <c r="E296" s="51">
        <v>0</v>
      </c>
      <c r="F296" s="52">
        <v>0</v>
      </c>
    </row>
    <row r="297" spans="1:6" x14ac:dyDescent="0.25">
      <c r="A297" s="48" t="s">
        <v>623</v>
      </c>
      <c r="B297" s="49" t="s">
        <v>624</v>
      </c>
      <c r="C297" s="39">
        <v>0.11013855118933469</v>
      </c>
      <c r="D297" s="50">
        <v>0.10987897035070483</v>
      </c>
      <c r="E297" s="51">
        <v>0</v>
      </c>
      <c r="F297" s="52">
        <v>0</v>
      </c>
    </row>
    <row r="298" spans="1:6" x14ac:dyDescent="0.25">
      <c r="A298" s="48" t="s">
        <v>625</v>
      </c>
      <c r="B298" s="49" t="s">
        <v>626</v>
      </c>
      <c r="C298" s="39">
        <v>5.0736865986305807E-2</v>
      </c>
      <c r="D298" s="50">
        <v>5.0620152620784023E-2</v>
      </c>
      <c r="E298" s="51">
        <v>0</v>
      </c>
      <c r="F298" s="52">
        <v>0</v>
      </c>
    </row>
    <row r="299" spans="1:6" x14ac:dyDescent="0.25">
      <c r="A299" s="48" t="s">
        <v>627</v>
      </c>
      <c r="B299" s="49" t="s">
        <v>628</v>
      </c>
      <c r="C299" s="39">
        <v>5.4084579973973923E-2</v>
      </c>
      <c r="D299" s="50">
        <v>5.395024639315997E-2</v>
      </c>
      <c r="E299" s="51">
        <v>0</v>
      </c>
      <c r="F299" s="52">
        <v>0</v>
      </c>
    </row>
    <row r="300" spans="1:6" x14ac:dyDescent="0.25">
      <c r="A300" s="48" t="s">
        <v>629</v>
      </c>
      <c r="B300" s="49" t="s">
        <v>630</v>
      </c>
      <c r="C300" s="39">
        <v>4.9343282974111204E-2</v>
      </c>
      <c r="D300" s="50">
        <v>4.9232228108841605E-2</v>
      </c>
      <c r="E300" s="51">
        <v>0</v>
      </c>
      <c r="F300" s="52">
        <v>0</v>
      </c>
    </row>
    <row r="301" spans="1:6" x14ac:dyDescent="0.25">
      <c r="A301" s="48" t="s">
        <v>631</v>
      </c>
      <c r="B301" s="49" t="s">
        <v>632</v>
      </c>
      <c r="C301" s="39">
        <v>5.9797551728175961E-2</v>
      </c>
      <c r="D301" s="50">
        <v>5.9614606580760385E-2</v>
      </c>
      <c r="E301" s="51">
        <v>0</v>
      </c>
      <c r="F301" s="52">
        <v>0</v>
      </c>
    </row>
    <row r="302" spans="1:6" x14ac:dyDescent="0.25">
      <c r="A302" s="48" t="s">
        <v>633</v>
      </c>
      <c r="B302" s="49" t="s">
        <v>634</v>
      </c>
      <c r="C302" s="39">
        <v>1.0620623913697343E-2</v>
      </c>
      <c r="D302" s="50">
        <v>1.0633353582649737E-2</v>
      </c>
      <c r="E302" s="51">
        <v>0</v>
      </c>
      <c r="F302" s="52">
        <v>0</v>
      </c>
    </row>
    <row r="303" spans="1:6" x14ac:dyDescent="0.25">
      <c r="A303" s="48" t="s">
        <v>635</v>
      </c>
      <c r="B303" s="49" t="s">
        <v>636</v>
      </c>
      <c r="C303" s="39">
        <v>6.1322564342805398E-2</v>
      </c>
      <c r="D303" s="50">
        <v>6.1140354801296433E-2</v>
      </c>
      <c r="E303" s="51">
        <v>0</v>
      </c>
      <c r="F303" s="52">
        <v>0</v>
      </c>
    </row>
    <row r="304" spans="1:6" x14ac:dyDescent="0.25">
      <c r="A304" s="48" t="s">
        <v>637</v>
      </c>
      <c r="B304" s="49" t="s">
        <v>638</v>
      </c>
      <c r="C304" s="39">
        <v>8.073240000567429E-2</v>
      </c>
      <c r="D304" s="50">
        <v>8.0522203158884392E-2</v>
      </c>
      <c r="E304" s="51">
        <v>0</v>
      </c>
      <c r="F304" s="52">
        <v>0</v>
      </c>
    </row>
    <row r="305" spans="1:6" x14ac:dyDescent="0.25">
      <c r="A305" s="48" t="s">
        <v>639</v>
      </c>
      <c r="B305" s="49" t="s">
        <v>994</v>
      </c>
      <c r="C305" s="39">
        <v>0.16731219669276373</v>
      </c>
      <c r="D305" s="50">
        <v>0.16731389205830788</v>
      </c>
      <c r="E305" s="51">
        <v>0</v>
      </c>
      <c r="F305" s="52">
        <v>1</v>
      </c>
    </row>
    <row r="306" spans="1:6" x14ac:dyDescent="0.25">
      <c r="A306" s="48" t="s">
        <v>641</v>
      </c>
      <c r="B306" s="49" t="s">
        <v>642</v>
      </c>
      <c r="C306" s="39">
        <v>2.3453933221217676E-2</v>
      </c>
      <c r="D306" s="50">
        <v>2.3359544555578645E-2</v>
      </c>
      <c r="E306" s="51">
        <v>0</v>
      </c>
      <c r="F306" s="52">
        <v>0</v>
      </c>
    </row>
    <row r="307" spans="1:6" x14ac:dyDescent="0.25">
      <c r="A307" s="54" t="s">
        <v>643</v>
      </c>
      <c r="B307" s="57" t="s">
        <v>644</v>
      </c>
      <c r="C307" s="39">
        <v>0.11739010710760103</v>
      </c>
      <c r="D307" s="50">
        <v>0.11705489808811335</v>
      </c>
      <c r="E307" s="55">
        <v>0</v>
      </c>
      <c r="F307" s="52">
        <v>0</v>
      </c>
    </row>
    <row r="308" spans="1:6" x14ac:dyDescent="0.25">
      <c r="A308" s="48" t="s">
        <v>645</v>
      </c>
      <c r="B308" s="49" t="s">
        <v>995</v>
      </c>
      <c r="C308" s="39">
        <v>5.2750450653308467E-2</v>
      </c>
      <c r="D308" s="50">
        <v>5.2638132823773942E-2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648</v>
      </c>
      <c r="C309" s="39">
        <v>5.2512094973504973E-2</v>
      </c>
      <c r="D309" s="50">
        <v>5.2395986393725127E-2</v>
      </c>
      <c r="E309" s="51">
        <v>0</v>
      </c>
      <c r="F309" s="52">
        <v>0</v>
      </c>
    </row>
    <row r="310" spans="1:6" x14ac:dyDescent="0.25">
      <c r="A310" s="48" t="s">
        <v>649</v>
      </c>
      <c r="B310" s="49" t="s">
        <v>996</v>
      </c>
      <c r="C310" s="39">
        <v>5.9592964350235963E-2</v>
      </c>
      <c r="D310" s="50">
        <v>5.9484424996273995E-2</v>
      </c>
      <c r="E310" s="51">
        <v>0</v>
      </c>
      <c r="F310" s="52">
        <v>0</v>
      </c>
    </row>
    <row r="311" spans="1:6" x14ac:dyDescent="0.25">
      <c r="A311" s="48" t="s">
        <v>649</v>
      </c>
      <c r="B311" s="49" t="s">
        <v>997</v>
      </c>
      <c r="C311" s="39">
        <v>9.4224749933980903E-2</v>
      </c>
      <c r="D311" s="50">
        <v>9.4053134146839398E-2</v>
      </c>
      <c r="E311" s="51">
        <v>1</v>
      </c>
      <c r="F311" s="52">
        <v>0</v>
      </c>
    </row>
    <row r="312" spans="1:6" x14ac:dyDescent="0.25">
      <c r="A312" s="48" t="s">
        <v>652</v>
      </c>
      <c r="B312" s="49" t="s">
        <v>653</v>
      </c>
      <c r="C312" s="39">
        <v>3.8362742289876184E-2</v>
      </c>
      <c r="D312" s="50">
        <v>3.8161368297892823E-2</v>
      </c>
      <c r="E312" s="51">
        <v>0</v>
      </c>
      <c r="F312" s="52">
        <v>0</v>
      </c>
    </row>
    <row r="313" spans="1:6" x14ac:dyDescent="0.25">
      <c r="A313" s="48" t="s">
        <v>654</v>
      </c>
      <c r="B313" s="49" t="s">
        <v>655</v>
      </c>
      <c r="C313" s="39">
        <v>4.5780779858690182E-2</v>
      </c>
      <c r="D313" s="50">
        <v>4.5780592909879084E-2</v>
      </c>
      <c r="E313" s="51">
        <v>0</v>
      </c>
      <c r="F313" s="52">
        <v>0</v>
      </c>
    </row>
    <row r="314" spans="1:6" x14ac:dyDescent="0.25">
      <c r="A314" s="48" t="s">
        <v>656</v>
      </c>
      <c r="B314" s="57" t="s">
        <v>657</v>
      </c>
      <c r="C314" s="39">
        <v>3.5348047227130593E-2</v>
      </c>
      <c r="D314" s="50">
        <v>3.5348509140537485E-2</v>
      </c>
      <c r="E314" s="51">
        <v>0</v>
      </c>
      <c r="F314" s="52">
        <v>0</v>
      </c>
    </row>
    <row r="315" spans="1:6" x14ac:dyDescent="0.25">
      <c r="A315" s="48" t="s">
        <v>658</v>
      </c>
      <c r="B315" s="49" t="s">
        <v>659</v>
      </c>
      <c r="C315" s="39">
        <v>8.1847772903052313E-2</v>
      </c>
      <c r="D315" s="50">
        <v>8.1591556935953533E-2</v>
      </c>
      <c r="E315" s="51">
        <v>0</v>
      </c>
      <c r="F315" s="52">
        <v>0</v>
      </c>
    </row>
    <row r="316" spans="1:6" x14ac:dyDescent="0.25">
      <c r="A316" s="48" t="s">
        <v>660</v>
      </c>
      <c r="B316" s="49" t="s">
        <v>661</v>
      </c>
      <c r="C316" s="39">
        <v>5.6940712390120121E-2</v>
      </c>
      <c r="D316" s="50">
        <v>5.6791273647241222E-2</v>
      </c>
      <c r="E316" s="51">
        <v>0</v>
      </c>
      <c r="F316" s="52">
        <v>0</v>
      </c>
    </row>
    <row r="317" spans="1:6" x14ac:dyDescent="0.25">
      <c r="A317" s="48" t="s">
        <v>662</v>
      </c>
      <c r="B317" s="57" t="s">
        <v>663</v>
      </c>
      <c r="C317" s="39">
        <v>0.12972065915464184</v>
      </c>
      <c r="D317" s="50">
        <v>0.12940005637724608</v>
      </c>
      <c r="E317" s="51">
        <v>0</v>
      </c>
      <c r="F317" s="52">
        <v>0</v>
      </c>
    </row>
    <row r="318" spans="1:6" x14ac:dyDescent="0.25">
      <c r="A318" s="48" t="s">
        <v>664</v>
      </c>
      <c r="B318" s="53" t="s">
        <v>665</v>
      </c>
      <c r="C318" s="39">
        <v>6.3720485617081685E-2</v>
      </c>
      <c r="D318" s="50">
        <v>6.3535146603067486E-2</v>
      </c>
      <c r="E318" s="51">
        <v>0</v>
      </c>
      <c r="F318" s="52">
        <v>0</v>
      </c>
    </row>
    <row r="319" spans="1:6" x14ac:dyDescent="0.25">
      <c r="A319" s="48" t="s">
        <v>666</v>
      </c>
      <c r="B319" s="49" t="s">
        <v>998</v>
      </c>
      <c r="C319" s="39">
        <v>5.8384273524774599E-2</v>
      </c>
      <c r="D319" s="50">
        <v>5.8381444178097139E-2</v>
      </c>
      <c r="E319" s="51">
        <v>0</v>
      </c>
      <c r="F319" s="52">
        <v>0</v>
      </c>
    </row>
    <row r="320" spans="1:6" x14ac:dyDescent="0.25">
      <c r="A320" s="48" t="s">
        <v>668</v>
      </c>
      <c r="B320" s="49" t="s">
        <v>669</v>
      </c>
      <c r="C320" s="39">
        <v>5.0488186618716208E-2</v>
      </c>
      <c r="D320" s="50">
        <v>5.0356062375250969E-2</v>
      </c>
      <c r="E320" s="51">
        <v>0</v>
      </c>
      <c r="F320" s="52">
        <v>0</v>
      </c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 s="48"/>
      <c r="B333" s="49"/>
      <c r="C333" s="39"/>
      <c r="D333" s="50"/>
      <c r="E333" s="51"/>
      <c r="F333" s="52"/>
    </row>
    <row r="334" spans="1:6" x14ac:dyDescent="0.25">
      <c r="A334" s="48"/>
      <c r="B334" s="49"/>
      <c r="C334" s="39"/>
      <c r="D334" s="50"/>
      <c r="E334" s="51"/>
      <c r="F334" s="52"/>
    </row>
    <row r="335" spans="1:6" x14ac:dyDescent="0.25">
      <c r="A335" s="48"/>
      <c r="B335" s="49"/>
      <c r="C335" s="39"/>
      <c r="D335" s="50"/>
      <c r="E335" s="51"/>
      <c r="F335" s="52"/>
    </row>
    <row r="336" spans="1:6" x14ac:dyDescent="0.25">
      <c r="A336" s="48"/>
      <c r="B336" s="49"/>
      <c r="C336" s="39"/>
      <c r="D336" s="50"/>
      <c r="E336" s="51"/>
      <c r="F336" s="52"/>
    </row>
    <row r="337" spans="1:6" x14ac:dyDescent="0.25">
      <c r="A337" s="48"/>
      <c r="B337" s="49"/>
      <c r="C337" s="39"/>
      <c r="D337" s="50"/>
      <c r="E337" s="51"/>
      <c r="F337" s="52"/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9" priority="19" stopIfTrue="1" operator="equal">
      <formula>1</formula>
    </cfRule>
  </conditionalFormatting>
  <conditionalFormatting sqref="E3:F4">
    <cfRule type="cellIs" dxfId="8" priority="21" stopIfTrue="1" operator="equal">
      <formula>1</formula>
    </cfRule>
  </conditionalFormatting>
  <conditionalFormatting sqref="E5:F330 E332:F332">
    <cfRule type="cellIs" dxfId="7" priority="20" stopIfTrue="1" operator="equal">
      <formula>1</formula>
    </cfRule>
  </conditionalFormatting>
  <conditionalFormatting sqref="E333:F338">
    <cfRule type="cellIs" dxfId="6" priority="1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24 MAY 2023</v>
      </c>
      <c r="B2" s="103"/>
      <c r="C2" s="103"/>
      <c r="D2" s="103"/>
    </row>
    <row r="3" spans="1:4" ht="12.75" customHeight="1" x14ac:dyDescent="0.25">
      <c r="A3" s="105" t="s">
        <v>20</v>
      </c>
      <c r="B3" s="107" t="s">
        <v>21</v>
      </c>
      <c r="C3" s="107" t="s">
        <v>28</v>
      </c>
      <c r="D3" s="171" t="s">
        <v>29</v>
      </c>
    </row>
    <row r="4" spans="1:4" ht="18.75" customHeight="1" thickBot="1" x14ac:dyDescent="0.3">
      <c r="A4" s="117"/>
      <c r="B4" s="119"/>
      <c r="C4" s="119"/>
      <c r="D4" s="172"/>
    </row>
    <row r="5" spans="1:4" x14ac:dyDescent="0.25">
      <c r="A5" s="48" t="s">
        <v>670</v>
      </c>
      <c r="B5" s="49" t="s">
        <v>999</v>
      </c>
      <c r="C5" s="39">
        <v>5.3385037028931184E-3</v>
      </c>
      <c r="D5" s="50">
        <v>5.3311406563532815E-3</v>
      </c>
    </row>
    <row r="6" spans="1:4" x14ac:dyDescent="0.25">
      <c r="A6" s="48" t="s">
        <v>672</v>
      </c>
      <c r="B6" s="49" t="s">
        <v>999</v>
      </c>
      <c r="C6" s="39">
        <v>6.6998789243884116E-3</v>
      </c>
      <c r="D6" s="50">
        <v>6.6747156748031937E-3</v>
      </c>
    </row>
    <row r="7" spans="1:4" x14ac:dyDescent="0.25">
      <c r="A7" s="48" t="s">
        <v>673</v>
      </c>
      <c r="B7" s="49" t="s">
        <v>999</v>
      </c>
      <c r="C7" s="39">
        <v>6.8420126233198486E-3</v>
      </c>
      <c r="D7" s="50">
        <v>6.8116868157818014E-3</v>
      </c>
    </row>
    <row r="8" spans="1:4" x14ac:dyDescent="0.25">
      <c r="A8" s="48" t="s">
        <v>674</v>
      </c>
      <c r="B8" s="49" t="s">
        <v>999</v>
      </c>
      <c r="C8" s="39">
        <v>5.7770503472297776E-3</v>
      </c>
      <c r="D8" s="50">
        <v>5.7594511968050242E-3</v>
      </c>
    </row>
    <row r="9" spans="1:4" x14ac:dyDescent="0.25">
      <c r="A9" s="48" t="s">
        <v>675</v>
      </c>
      <c r="B9" s="49" t="s">
        <v>1000</v>
      </c>
      <c r="C9" s="39">
        <v>2.6245735628735858E-2</v>
      </c>
      <c r="D9" s="50">
        <v>2.6229235956380017E-2</v>
      </c>
    </row>
    <row r="10" spans="1:4" x14ac:dyDescent="0.25">
      <c r="A10" s="48" t="s">
        <v>677</v>
      </c>
      <c r="B10" s="49" t="s">
        <v>1001</v>
      </c>
      <c r="C10" s="39">
        <v>1.7563202699716726E-2</v>
      </c>
      <c r="D10" s="50">
        <v>1.7543706830802121E-2</v>
      </c>
    </row>
    <row r="11" spans="1:4" x14ac:dyDescent="0.25">
      <c r="A11" s="48" t="s">
        <v>679</v>
      </c>
      <c r="B11" s="49" t="s">
        <v>1002</v>
      </c>
      <c r="C11" s="39">
        <v>8.2717910049515172E-3</v>
      </c>
      <c r="D11" s="50">
        <v>8.2654005296395345E-3</v>
      </c>
    </row>
    <row r="12" spans="1:4" ht="14.25" customHeight="1" x14ac:dyDescent="0.25">
      <c r="A12" s="48" t="s">
        <v>681</v>
      </c>
      <c r="B12" s="49" t="s">
        <v>1003</v>
      </c>
      <c r="C12" s="39">
        <v>6.2155878615333298E-3</v>
      </c>
      <c r="D12" s="50">
        <v>6.1847975307724604E-3</v>
      </c>
    </row>
    <row r="13" spans="1:4" x14ac:dyDescent="0.25">
      <c r="A13" s="48" t="s">
        <v>683</v>
      </c>
      <c r="B13" s="49" t="s">
        <v>1004</v>
      </c>
      <c r="C13" s="39">
        <v>2.5434503102283023E-3</v>
      </c>
      <c r="D13" s="50">
        <v>2.5412126214649513E-3</v>
      </c>
    </row>
    <row r="14" spans="1:4" x14ac:dyDescent="0.25">
      <c r="A14" s="48" t="s">
        <v>685</v>
      </c>
      <c r="B14" s="49" t="s">
        <v>1004</v>
      </c>
      <c r="C14" s="39">
        <v>6.0207138889827689E-3</v>
      </c>
      <c r="D14" s="50">
        <v>6.0022673178205446E-3</v>
      </c>
    </row>
    <row r="15" spans="1:4" x14ac:dyDescent="0.25">
      <c r="A15" s="48" t="s">
        <v>686</v>
      </c>
      <c r="B15" s="49" t="s">
        <v>1004</v>
      </c>
      <c r="C15" s="39">
        <v>7.2588834873214972E-3</v>
      </c>
      <c r="D15" s="50">
        <v>7.2281628395124663E-3</v>
      </c>
    </row>
    <row r="16" spans="1:4" x14ac:dyDescent="0.25">
      <c r="A16" s="48" t="s">
        <v>687</v>
      </c>
      <c r="B16" s="49" t="s">
        <v>1004</v>
      </c>
      <c r="C16" s="39">
        <v>5.9828528462814523E-3</v>
      </c>
      <c r="D16" s="50">
        <v>5.9626616008589964E-3</v>
      </c>
    </row>
    <row r="17" spans="1:4" x14ac:dyDescent="0.25">
      <c r="A17" s="48" t="s">
        <v>688</v>
      </c>
      <c r="B17" s="49" t="s">
        <v>1005</v>
      </c>
      <c r="C17" s="39">
        <v>5.4930441636073725E-2</v>
      </c>
      <c r="D17" s="50">
        <v>5.4723831068615156E-2</v>
      </c>
    </row>
    <row r="18" spans="1:4" x14ac:dyDescent="0.25">
      <c r="A18" s="48" t="s">
        <v>690</v>
      </c>
      <c r="B18" s="49" t="s">
        <v>1006</v>
      </c>
      <c r="C18" s="39">
        <v>5.3035348611079142E-2</v>
      </c>
      <c r="D18" s="50">
        <v>5.2916489834479885E-2</v>
      </c>
    </row>
    <row r="19" spans="1:4" x14ac:dyDescent="0.25">
      <c r="A19" s="48" t="s">
        <v>692</v>
      </c>
      <c r="B19" s="49" t="s">
        <v>1007</v>
      </c>
      <c r="C19" s="39">
        <v>5.1389661573058729E-2</v>
      </c>
      <c r="D19" s="50">
        <v>5.1273092495590811E-2</v>
      </c>
    </row>
    <row r="20" spans="1:4" x14ac:dyDescent="0.25">
      <c r="A20" s="48" t="s">
        <v>694</v>
      </c>
      <c r="B20" s="49" t="s">
        <v>1008</v>
      </c>
      <c r="C20" s="39">
        <v>3.032308031849314E-2</v>
      </c>
      <c r="D20" s="50">
        <v>3.0018318007539176E-2</v>
      </c>
    </row>
    <row r="21" spans="1:4" x14ac:dyDescent="0.25">
      <c r="A21" s="48" t="s">
        <v>696</v>
      </c>
      <c r="B21" s="53" t="s">
        <v>1008</v>
      </c>
      <c r="C21" s="39">
        <v>4.2881238994643599E-2</v>
      </c>
      <c r="D21" s="50">
        <v>4.2494180573965305E-2</v>
      </c>
    </row>
    <row r="22" spans="1:4" x14ac:dyDescent="0.25">
      <c r="A22" s="48" t="s">
        <v>697</v>
      </c>
      <c r="B22" s="49" t="s">
        <v>1008</v>
      </c>
      <c r="C22" s="39">
        <v>4.3920290780032685E-2</v>
      </c>
      <c r="D22" s="50">
        <v>4.3912620588341306E-2</v>
      </c>
    </row>
    <row r="23" spans="1:4" x14ac:dyDescent="0.25">
      <c r="A23" s="48" t="s">
        <v>698</v>
      </c>
      <c r="B23" s="49" t="s">
        <v>1009</v>
      </c>
      <c r="C23" s="39">
        <v>5.1232269098315658E-2</v>
      </c>
      <c r="D23" s="50">
        <v>5.1111796507275403E-2</v>
      </c>
    </row>
    <row r="24" spans="1:4" x14ac:dyDescent="0.25">
      <c r="A24" s="48" t="s">
        <v>700</v>
      </c>
      <c r="B24" s="49" t="s">
        <v>1010</v>
      </c>
      <c r="C24" s="39">
        <v>0.11913475553110231</v>
      </c>
      <c r="D24" s="50">
        <v>0.11887520749190655</v>
      </c>
    </row>
    <row r="25" spans="1:4" x14ac:dyDescent="0.25">
      <c r="A25" s="48" t="s">
        <v>702</v>
      </c>
      <c r="B25" s="49" t="s">
        <v>1011</v>
      </c>
      <c r="C25" s="39">
        <v>5.8453095121847383E-2</v>
      </c>
      <c r="D25" s="50">
        <v>5.8313685500416129E-2</v>
      </c>
    </row>
    <row r="26" spans="1:4" x14ac:dyDescent="0.25">
      <c r="A26" s="48" t="s">
        <v>704</v>
      </c>
      <c r="B26" s="49" t="s">
        <v>1012</v>
      </c>
      <c r="C26" s="39">
        <v>8.6094572108166123E-2</v>
      </c>
      <c r="D26" s="50">
        <v>8.5915349981062109E-2</v>
      </c>
    </row>
    <row r="27" spans="1:4" x14ac:dyDescent="0.25">
      <c r="A27" s="48" t="s">
        <v>706</v>
      </c>
      <c r="B27" s="49" t="s">
        <v>1013</v>
      </c>
      <c r="C27" s="39">
        <v>5.3866215579045286E-2</v>
      </c>
      <c r="D27" s="50">
        <v>5.3746065195968099E-2</v>
      </c>
    </row>
    <row r="28" spans="1:4" x14ac:dyDescent="0.25">
      <c r="A28" s="48" t="s">
        <v>708</v>
      </c>
      <c r="B28" s="49" t="s">
        <v>1014</v>
      </c>
      <c r="C28" s="39">
        <v>5.8221432734094219E-2</v>
      </c>
      <c r="D28" s="50">
        <v>5.8081548633894683E-2</v>
      </c>
    </row>
    <row r="29" spans="1:4" x14ac:dyDescent="0.25">
      <c r="A29" s="48" t="s">
        <v>710</v>
      </c>
      <c r="B29" s="49" t="s">
        <v>1015</v>
      </c>
      <c r="C29" s="39">
        <v>7.3778119874982687E-2</v>
      </c>
      <c r="D29" s="50">
        <v>7.3543073148058732E-2</v>
      </c>
    </row>
    <row r="30" spans="1:4" x14ac:dyDescent="0.25">
      <c r="A30" s="48" t="s">
        <v>712</v>
      </c>
      <c r="B30" s="49" t="s">
        <v>1016</v>
      </c>
      <c r="C30" s="39">
        <v>6.032331789167622E-2</v>
      </c>
      <c r="D30" s="50">
        <v>6.0209025894958426E-2</v>
      </c>
    </row>
    <row r="31" spans="1:4" x14ac:dyDescent="0.25">
      <c r="A31" s="48" t="s">
        <v>714</v>
      </c>
      <c r="B31" s="49" t="s">
        <v>1017</v>
      </c>
      <c r="C31" s="39">
        <v>5.3866215579045286E-2</v>
      </c>
      <c r="D31" s="50">
        <v>5.3746065195968099E-2</v>
      </c>
    </row>
    <row r="32" spans="1:4" x14ac:dyDescent="0.25">
      <c r="A32" s="48" t="s">
        <v>716</v>
      </c>
      <c r="B32" s="49" t="s">
        <v>1018</v>
      </c>
      <c r="C32" s="39">
        <v>6.255633837248005E-2</v>
      </c>
      <c r="D32" s="50">
        <v>6.237669582251925E-2</v>
      </c>
    </row>
    <row r="33" spans="1:4" x14ac:dyDescent="0.25">
      <c r="A33" s="48" t="s">
        <v>718</v>
      </c>
      <c r="B33" s="49" t="s">
        <v>1019</v>
      </c>
      <c r="C33" s="39">
        <v>4.9619143645185403E-2</v>
      </c>
      <c r="D33" s="50">
        <v>4.9486657571306734E-2</v>
      </c>
    </row>
    <row r="34" spans="1:4" x14ac:dyDescent="0.25">
      <c r="A34" s="48" t="s">
        <v>720</v>
      </c>
      <c r="B34" s="49" t="s">
        <v>1020</v>
      </c>
      <c r="C34" s="39">
        <v>4.4373476120145881E-2</v>
      </c>
      <c r="D34" s="50">
        <v>4.4267456497388759E-2</v>
      </c>
    </row>
    <row r="35" spans="1:4" x14ac:dyDescent="0.25">
      <c r="A35" s="48" t="s">
        <v>722</v>
      </c>
      <c r="B35" s="49" t="s">
        <v>1021</v>
      </c>
      <c r="C35" s="39">
        <v>4.9911638612679832E-2</v>
      </c>
      <c r="D35" s="50">
        <v>4.9830939067182084E-2</v>
      </c>
    </row>
    <row r="36" spans="1:4" x14ac:dyDescent="0.25">
      <c r="A36" s="48" t="s">
        <v>724</v>
      </c>
      <c r="B36" s="49" t="s">
        <v>1022</v>
      </c>
      <c r="C36" s="39">
        <v>6.3618530601200846E-2</v>
      </c>
      <c r="D36" s="50">
        <v>6.3508186910484349E-2</v>
      </c>
    </row>
    <row r="37" spans="1:4" x14ac:dyDescent="0.25">
      <c r="A37" s="48" t="s">
        <v>726</v>
      </c>
      <c r="B37" s="49" t="s">
        <v>1023</v>
      </c>
      <c r="C37" s="39">
        <v>0.10808293826847257</v>
      </c>
      <c r="D37" s="50">
        <v>0.10788880307625395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24 MAY 2023</v>
      </c>
      <c r="B2" s="103"/>
      <c r="C2" s="103"/>
      <c r="D2" s="103"/>
    </row>
    <row r="3" spans="1:4" x14ac:dyDescent="0.25">
      <c r="A3" s="116" t="s">
        <v>20</v>
      </c>
      <c r="B3" s="118" t="s">
        <v>21</v>
      </c>
      <c r="C3" s="120" t="s">
        <v>28</v>
      </c>
      <c r="D3" s="122" t="s">
        <v>29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728</v>
      </c>
      <c r="B5" s="38" t="s">
        <v>932</v>
      </c>
      <c r="C5" s="64">
        <v>0.13817146915331963</v>
      </c>
      <c r="D5" s="40">
        <v>0.13775642646864672</v>
      </c>
    </row>
    <row r="6" spans="1:4" x14ac:dyDescent="0.25">
      <c r="A6" s="48" t="s">
        <v>729</v>
      </c>
      <c r="B6" s="49" t="s">
        <v>931</v>
      </c>
      <c r="C6" s="39">
        <v>0.13946466401247862</v>
      </c>
      <c r="D6" s="45">
        <v>0.13916445974105257</v>
      </c>
    </row>
    <row r="7" spans="1:4" x14ac:dyDescent="0.25">
      <c r="A7" s="48" t="s">
        <v>730</v>
      </c>
      <c r="B7" s="49" t="s">
        <v>61</v>
      </c>
      <c r="C7" s="39">
        <v>7.3825857136779222E-2</v>
      </c>
      <c r="D7" s="50">
        <v>7.3713377732404467E-2</v>
      </c>
    </row>
    <row r="8" spans="1:4" x14ac:dyDescent="0.25">
      <c r="A8" s="48" t="s">
        <v>731</v>
      </c>
      <c r="B8" s="49" t="s">
        <v>69</v>
      </c>
      <c r="C8" s="39">
        <v>0.11860094047251694</v>
      </c>
      <c r="D8" s="50">
        <v>0.11825024228026394</v>
      </c>
    </row>
    <row r="9" spans="1:4" x14ac:dyDescent="0.25">
      <c r="A9" s="48" t="s">
        <v>732</v>
      </c>
      <c r="B9" s="49" t="s">
        <v>930</v>
      </c>
      <c r="C9" s="39">
        <v>0.12556403673958799</v>
      </c>
      <c r="D9" s="50">
        <v>0.12525150825091627</v>
      </c>
    </row>
    <row r="10" spans="1:4" x14ac:dyDescent="0.25">
      <c r="A10" s="48" t="s">
        <v>733</v>
      </c>
      <c r="B10" s="49" t="s">
        <v>934</v>
      </c>
      <c r="C10" s="39">
        <v>5.9100858495334155E-2</v>
      </c>
      <c r="D10" s="50">
        <v>5.8995755250185723E-2</v>
      </c>
    </row>
    <row r="11" spans="1:4" x14ac:dyDescent="0.25">
      <c r="A11" s="48" t="s">
        <v>734</v>
      </c>
      <c r="B11" s="49" t="s">
        <v>937</v>
      </c>
      <c r="C11" s="39">
        <v>9.6586953158381852E-2</v>
      </c>
      <c r="D11" s="50">
        <v>9.6279719546396789E-2</v>
      </c>
    </row>
    <row r="12" spans="1:4" x14ac:dyDescent="0.25">
      <c r="A12" s="48" t="s">
        <v>735</v>
      </c>
      <c r="B12" s="49" t="s">
        <v>936</v>
      </c>
      <c r="C12" s="39">
        <v>7.3206203097611083E-2</v>
      </c>
      <c r="D12" s="50">
        <v>7.3135461354161546E-2</v>
      </c>
    </row>
    <row r="13" spans="1:4" x14ac:dyDescent="0.25">
      <c r="A13" s="48" t="s">
        <v>736</v>
      </c>
      <c r="B13" s="49" t="s">
        <v>944</v>
      </c>
      <c r="C13" s="39">
        <v>7.8594507877050607E-2</v>
      </c>
      <c r="D13" s="50">
        <v>7.8466385049328152E-2</v>
      </c>
    </row>
    <row r="14" spans="1:4" x14ac:dyDescent="0.25">
      <c r="A14" s="48" t="s">
        <v>737</v>
      </c>
      <c r="B14" s="49" t="s">
        <v>169</v>
      </c>
      <c r="C14" s="39">
        <v>0.13182130913197693</v>
      </c>
      <c r="D14" s="50">
        <v>0.13137564775644026</v>
      </c>
    </row>
    <row r="15" spans="1:4" x14ac:dyDescent="0.25">
      <c r="A15" s="48" t="s">
        <v>738</v>
      </c>
      <c r="B15" s="49" t="s">
        <v>983</v>
      </c>
      <c r="C15" s="39">
        <v>0.1043634621470324</v>
      </c>
      <c r="D15" s="50">
        <v>0.10399567663996147</v>
      </c>
    </row>
    <row r="16" spans="1:4" x14ac:dyDescent="0.25">
      <c r="A16" s="48" t="s">
        <v>739</v>
      </c>
      <c r="B16" s="49" t="s">
        <v>945</v>
      </c>
      <c r="C16" s="39">
        <v>5.8255095784273722E-2</v>
      </c>
      <c r="D16" s="50">
        <v>5.8062754176439649E-2</v>
      </c>
    </row>
    <row r="17" spans="1:4" x14ac:dyDescent="0.25">
      <c r="A17" s="48" t="s">
        <v>740</v>
      </c>
      <c r="B17" s="49" t="s">
        <v>163</v>
      </c>
      <c r="C17" s="39">
        <v>0.12360218423239111</v>
      </c>
      <c r="D17" s="50">
        <v>0.1235600375877782</v>
      </c>
    </row>
    <row r="18" spans="1:4" x14ac:dyDescent="0.25">
      <c r="A18" s="48" t="s">
        <v>741</v>
      </c>
      <c r="B18" s="49" t="s">
        <v>947</v>
      </c>
      <c r="C18" s="39">
        <v>7.2685551150905664E-2</v>
      </c>
      <c r="D18" s="50">
        <v>7.2409247157386752E-2</v>
      </c>
    </row>
    <row r="19" spans="1:4" x14ac:dyDescent="0.25">
      <c r="A19" s="48" t="s">
        <v>742</v>
      </c>
      <c r="B19" s="49" t="s">
        <v>153</v>
      </c>
      <c r="C19" s="39">
        <v>0.14874321757869743</v>
      </c>
      <c r="D19" s="50">
        <v>0.14815981985683618</v>
      </c>
    </row>
    <row r="20" spans="1:4" x14ac:dyDescent="0.25">
      <c r="A20" s="48" t="s">
        <v>743</v>
      </c>
      <c r="B20" s="49" t="s">
        <v>203</v>
      </c>
      <c r="C20" s="39">
        <v>6.2352450321489325E-2</v>
      </c>
      <c r="D20" s="50">
        <v>6.2351591826079578E-2</v>
      </c>
    </row>
    <row r="21" spans="1:4" x14ac:dyDescent="0.25">
      <c r="A21" s="48" t="s">
        <v>744</v>
      </c>
      <c r="B21" s="49" t="s">
        <v>231</v>
      </c>
      <c r="C21" s="39">
        <v>6.0296718498718094E-2</v>
      </c>
      <c r="D21" s="50">
        <v>6.0300905946761289E-2</v>
      </c>
    </row>
    <row r="22" spans="1:4" x14ac:dyDescent="0.25">
      <c r="A22" s="48" t="s">
        <v>745</v>
      </c>
      <c r="B22" s="49" t="s">
        <v>620</v>
      </c>
      <c r="C22" s="39">
        <v>0.10694440989846132</v>
      </c>
      <c r="D22" s="50">
        <v>0.10674898689867184</v>
      </c>
    </row>
    <row r="23" spans="1:4" x14ac:dyDescent="0.25">
      <c r="A23" s="48" t="s">
        <v>746</v>
      </c>
      <c r="B23" s="49" t="s">
        <v>229</v>
      </c>
      <c r="C23" s="39">
        <v>6.5702514272946377E-2</v>
      </c>
      <c r="D23" s="50">
        <v>6.5705321853447227E-2</v>
      </c>
    </row>
    <row r="24" spans="1:4" x14ac:dyDescent="0.25">
      <c r="A24" s="48" t="s">
        <v>747</v>
      </c>
      <c r="B24" s="49" t="s">
        <v>241</v>
      </c>
      <c r="C24" s="39">
        <v>0.2492344393030641</v>
      </c>
      <c r="D24" s="50">
        <v>0.24860707118684458</v>
      </c>
    </row>
    <row r="25" spans="1:4" x14ac:dyDescent="0.25">
      <c r="A25" s="48" t="s">
        <v>748</v>
      </c>
      <c r="B25" s="49" t="s">
        <v>243</v>
      </c>
      <c r="C25" s="39">
        <v>0.2495538356248953</v>
      </c>
      <c r="D25" s="50">
        <v>0.24894838399771466</v>
      </c>
    </row>
    <row r="26" spans="1:4" x14ac:dyDescent="0.25">
      <c r="A26" s="48" t="s">
        <v>749</v>
      </c>
      <c r="B26" s="49" t="s">
        <v>211</v>
      </c>
      <c r="C26" s="39">
        <v>0.236595499368603</v>
      </c>
      <c r="D26" s="50">
        <v>0.23603206078651109</v>
      </c>
    </row>
    <row r="27" spans="1:4" x14ac:dyDescent="0.25">
      <c r="A27" s="48" t="s">
        <v>750</v>
      </c>
      <c r="B27" s="49" t="s">
        <v>969</v>
      </c>
      <c r="C27" s="39">
        <v>0.11355447222556792</v>
      </c>
      <c r="D27" s="50">
        <v>0.11303788161025995</v>
      </c>
    </row>
    <row r="28" spans="1:4" x14ac:dyDescent="0.25">
      <c r="A28" s="48" t="s">
        <v>751</v>
      </c>
      <c r="B28" s="49" t="s">
        <v>265</v>
      </c>
      <c r="C28" s="39">
        <v>6.0018055601321091E-2</v>
      </c>
      <c r="D28" s="50">
        <v>6.0014176072151121E-2</v>
      </c>
    </row>
    <row r="29" spans="1:4" x14ac:dyDescent="0.25">
      <c r="A29" s="48" t="s">
        <v>752</v>
      </c>
      <c r="B29" s="49" t="s">
        <v>257</v>
      </c>
      <c r="C29" s="39">
        <v>9.8562324451178684E-2</v>
      </c>
      <c r="D29" s="50">
        <v>9.8347654015624258E-2</v>
      </c>
    </row>
    <row r="30" spans="1:4" x14ac:dyDescent="0.25">
      <c r="A30" s="48" t="s">
        <v>753</v>
      </c>
      <c r="B30" s="49" t="s">
        <v>948</v>
      </c>
      <c r="C30" s="39">
        <v>6.1980739603560708E-2</v>
      </c>
      <c r="D30" s="50">
        <v>6.186645227483327E-2</v>
      </c>
    </row>
    <row r="31" spans="1:4" x14ac:dyDescent="0.25">
      <c r="A31" s="48" t="s">
        <v>754</v>
      </c>
      <c r="B31" s="49" t="s">
        <v>963</v>
      </c>
      <c r="C31" s="39">
        <v>7.3300383585679529E-2</v>
      </c>
      <c r="D31" s="50">
        <v>7.2701880954857759E-2</v>
      </c>
    </row>
    <row r="32" spans="1:4" x14ac:dyDescent="0.25">
      <c r="A32" s="48" t="s">
        <v>755</v>
      </c>
      <c r="B32" s="49" t="s">
        <v>949</v>
      </c>
      <c r="C32" s="39">
        <v>0.13644191746867401</v>
      </c>
      <c r="D32" s="50">
        <v>0.13613264421849683</v>
      </c>
    </row>
    <row r="33" spans="1:4" x14ac:dyDescent="0.25">
      <c r="A33" s="48" t="s">
        <v>756</v>
      </c>
      <c r="B33" s="49" t="s">
        <v>289</v>
      </c>
      <c r="C33" s="39">
        <v>5.4109940860530621E-2</v>
      </c>
      <c r="D33" s="50">
        <v>5.4053690642871612E-2</v>
      </c>
    </row>
    <row r="34" spans="1:4" x14ac:dyDescent="0.25">
      <c r="A34" s="48" t="s">
        <v>757</v>
      </c>
      <c r="B34" s="49" t="s">
        <v>245</v>
      </c>
      <c r="C34" s="39">
        <v>0.24982793593975214</v>
      </c>
      <c r="D34" s="50">
        <v>0.24920811433442241</v>
      </c>
    </row>
    <row r="35" spans="1:4" x14ac:dyDescent="0.25">
      <c r="A35" s="48" t="s">
        <v>758</v>
      </c>
      <c r="B35" s="49" t="s">
        <v>961</v>
      </c>
      <c r="C35" s="39">
        <v>9.2947888493825792E-2</v>
      </c>
      <c r="D35" s="50">
        <v>9.2688312751722873E-2</v>
      </c>
    </row>
    <row r="36" spans="1:4" x14ac:dyDescent="0.25">
      <c r="A36" s="48" t="s">
        <v>759</v>
      </c>
      <c r="B36" s="49" t="s">
        <v>626</v>
      </c>
      <c r="C36" s="39">
        <v>5.0736865986305807E-2</v>
      </c>
      <c r="D36" s="50">
        <v>5.0620152620784023E-2</v>
      </c>
    </row>
    <row r="37" spans="1:4" x14ac:dyDescent="0.25">
      <c r="A37" s="48" t="s">
        <v>760</v>
      </c>
      <c r="B37" s="49" t="s">
        <v>962</v>
      </c>
      <c r="C37" s="39">
        <v>6.1883235146018921E-2</v>
      </c>
      <c r="D37" s="50">
        <v>6.1841760081773604E-2</v>
      </c>
    </row>
    <row r="38" spans="1:4" x14ac:dyDescent="0.25">
      <c r="A38" s="48" t="s">
        <v>761</v>
      </c>
      <c r="B38" s="49" t="s">
        <v>979</v>
      </c>
      <c r="C38" s="39">
        <v>6.4758467380780255E-2</v>
      </c>
      <c r="D38" s="50">
        <v>6.4572139641667831E-2</v>
      </c>
    </row>
    <row r="39" spans="1:4" x14ac:dyDescent="0.25">
      <c r="A39" s="48" t="s">
        <v>762</v>
      </c>
      <c r="B39" s="49" t="s">
        <v>630</v>
      </c>
      <c r="C39" s="39">
        <v>4.9343282974111204E-2</v>
      </c>
      <c r="D39" s="50">
        <v>4.9232228108841605E-2</v>
      </c>
    </row>
    <row r="40" spans="1:4" x14ac:dyDescent="0.25">
      <c r="A40" s="48" t="s">
        <v>763</v>
      </c>
      <c r="B40" s="49" t="s">
        <v>347</v>
      </c>
      <c r="C40" s="39">
        <v>7.4965154821895752E-2</v>
      </c>
      <c r="D40" s="50">
        <v>7.4969281092878051E-2</v>
      </c>
    </row>
    <row r="41" spans="1:4" x14ac:dyDescent="0.25">
      <c r="A41" s="48" t="s">
        <v>764</v>
      </c>
      <c r="B41" s="49" t="s">
        <v>982</v>
      </c>
      <c r="C41" s="39">
        <v>6.9555423251755094E-2</v>
      </c>
      <c r="D41" s="50">
        <v>6.9424113710125857E-2</v>
      </c>
    </row>
    <row r="42" spans="1:4" x14ac:dyDescent="0.25">
      <c r="A42" s="48" t="s">
        <v>765</v>
      </c>
      <c r="B42" s="49" t="s">
        <v>355</v>
      </c>
      <c r="C42" s="39">
        <v>6.0712097399206383E-2</v>
      </c>
      <c r="D42" s="50">
        <v>6.0728707047722992E-2</v>
      </c>
    </row>
    <row r="43" spans="1:4" x14ac:dyDescent="0.25">
      <c r="A43" s="48" t="s">
        <v>766</v>
      </c>
      <c r="B43" s="49" t="s">
        <v>970</v>
      </c>
      <c r="C43" s="39">
        <v>0.16428818851205937</v>
      </c>
      <c r="D43" s="50">
        <v>0.16397120270601473</v>
      </c>
    </row>
    <row r="44" spans="1:4" x14ac:dyDescent="0.25">
      <c r="A44" s="48" t="s">
        <v>767</v>
      </c>
      <c r="B44" s="49" t="s">
        <v>227</v>
      </c>
      <c r="C44" s="39">
        <v>5.984927973716573E-2</v>
      </c>
      <c r="D44" s="50">
        <v>5.9661904652447702E-2</v>
      </c>
    </row>
    <row r="45" spans="1:4" x14ac:dyDescent="0.25">
      <c r="A45" s="48" t="s">
        <v>768</v>
      </c>
      <c r="B45" s="49" t="s">
        <v>972</v>
      </c>
      <c r="C45" s="39">
        <v>8.5613769627451958E-2</v>
      </c>
      <c r="D45" s="50">
        <v>8.5446466887904526E-2</v>
      </c>
    </row>
    <row r="46" spans="1:4" x14ac:dyDescent="0.25">
      <c r="A46" s="48" t="s">
        <v>769</v>
      </c>
      <c r="B46" s="49" t="s">
        <v>386</v>
      </c>
      <c r="C46" s="39">
        <v>0.11308478208767438</v>
      </c>
      <c r="D46" s="50">
        <v>0.11273473925363869</v>
      </c>
    </row>
    <row r="47" spans="1:4" x14ac:dyDescent="0.25">
      <c r="A47" s="48" t="s">
        <v>770</v>
      </c>
      <c r="B47" s="49" t="s">
        <v>964</v>
      </c>
      <c r="C47" s="39">
        <v>0.10459929450952779</v>
      </c>
      <c r="D47" s="50">
        <v>0.10429249493424769</v>
      </c>
    </row>
    <row r="48" spans="1:4" x14ac:dyDescent="0.25">
      <c r="A48" s="48" t="s">
        <v>771</v>
      </c>
      <c r="B48" s="49" t="s">
        <v>973</v>
      </c>
      <c r="C48" s="39">
        <v>5.4796580141807077E-2</v>
      </c>
      <c r="D48" s="50">
        <v>5.4707315966122202E-2</v>
      </c>
    </row>
    <row r="49" spans="1:4" x14ac:dyDescent="0.25">
      <c r="A49" s="48" t="s">
        <v>772</v>
      </c>
      <c r="B49" s="49" t="s">
        <v>394</v>
      </c>
      <c r="C49" s="39">
        <v>0.12884915699292476</v>
      </c>
      <c r="D49" s="50">
        <v>0.12846402769381685</v>
      </c>
    </row>
    <row r="50" spans="1:4" x14ac:dyDescent="0.25">
      <c r="A50" s="48" t="s">
        <v>773</v>
      </c>
      <c r="B50" s="49" t="s">
        <v>974</v>
      </c>
      <c r="C50" s="39">
        <v>7.6946846913766437E-2</v>
      </c>
      <c r="D50" s="50">
        <v>7.6763577128832444E-2</v>
      </c>
    </row>
    <row r="51" spans="1:4" x14ac:dyDescent="0.25">
      <c r="A51" s="48" t="s">
        <v>774</v>
      </c>
      <c r="B51" s="49" t="s">
        <v>267</v>
      </c>
      <c r="C51" s="39">
        <v>9.1126260674843487E-2</v>
      </c>
      <c r="D51" s="50">
        <v>9.1057660399385815E-2</v>
      </c>
    </row>
    <row r="52" spans="1:4" x14ac:dyDescent="0.25">
      <c r="A52" s="48" t="s">
        <v>775</v>
      </c>
      <c r="B52" s="49" t="s">
        <v>173</v>
      </c>
      <c r="C52" s="39">
        <v>0.18847765772261169</v>
      </c>
      <c r="D52" s="50">
        <v>0.18843739909346685</v>
      </c>
    </row>
    <row r="53" spans="1:4" x14ac:dyDescent="0.25">
      <c r="A53" s="48" t="s">
        <v>776</v>
      </c>
      <c r="B53" s="49" t="s">
        <v>939</v>
      </c>
      <c r="C53" s="39">
        <v>6.8723859166134535E-2</v>
      </c>
      <c r="D53" s="50">
        <v>6.8619158127640217E-2</v>
      </c>
    </row>
    <row r="54" spans="1:4" x14ac:dyDescent="0.25">
      <c r="A54" s="48" t="s">
        <v>777</v>
      </c>
      <c r="B54" s="49" t="s">
        <v>410</v>
      </c>
      <c r="C54" s="39">
        <v>0.13011675399792699</v>
      </c>
      <c r="D54" s="50">
        <v>0.12981416700557591</v>
      </c>
    </row>
    <row r="55" spans="1:4" x14ac:dyDescent="0.25">
      <c r="A55" s="48" t="s">
        <v>778</v>
      </c>
      <c r="B55" s="49" t="s">
        <v>941</v>
      </c>
      <c r="C55" s="39">
        <v>0.11763586695434876</v>
      </c>
      <c r="D55" s="50">
        <v>0.11735949834552264</v>
      </c>
    </row>
    <row r="56" spans="1:4" x14ac:dyDescent="0.25">
      <c r="A56" s="48" t="s">
        <v>779</v>
      </c>
      <c r="B56" s="49" t="s">
        <v>432</v>
      </c>
      <c r="C56" s="39">
        <v>9.4280535122973685E-2</v>
      </c>
      <c r="D56" s="50">
        <v>9.3958084494877303E-2</v>
      </c>
    </row>
    <row r="57" spans="1:4" x14ac:dyDescent="0.25">
      <c r="A57" s="48" t="s">
        <v>780</v>
      </c>
      <c r="B57" s="49" t="s">
        <v>554</v>
      </c>
      <c r="C57" s="39">
        <v>0.13006622824581926</v>
      </c>
      <c r="D57" s="50">
        <v>0.13004558966758381</v>
      </c>
    </row>
    <row r="58" spans="1:4" x14ac:dyDescent="0.25">
      <c r="A58" s="48" t="s">
        <v>781</v>
      </c>
      <c r="B58" s="49" t="s">
        <v>604</v>
      </c>
      <c r="C58" s="39">
        <v>0.13227327035245814</v>
      </c>
      <c r="D58" s="50">
        <v>0.13199858414132448</v>
      </c>
    </row>
    <row r="59" spans="1:4" x14ac:dyDescent="0.25">
      <c r="A59" s="48" t="s">
        <v>782</v>
      </c>
      <c r="B59" s="49" t="s">
        <v>452</v>
      </c>
      <c r="C59" s="39">
        <v>7.8214556429202178E-2</v>
      </c>
      <c r="D59" s="50">
        <v>7.7917321943939494E-2</v>
      </c>
    </row>
    <row r="60" spans="1:4" x14ac:dyDescent="0.25">
      <c r="A60" s="48" t="s">
        <v>783</v>
      </c>
      <c r="B60" s="49" t="s">
        <v>975</v>
      </c>
      <c r="C60" s="39">
        <v>7.2493455216519592E-2</v>
      </c>
      <c r="D60" s="50">
        <v>7.2326075294642869E-2</v>
      </c>
    </row>
    <row r="61" spans="1:4" x14ac:dyDescent="0.25">
      <c r="A61" s="48" t="s">
        <v>784</v>
      </c>
      <c r="B61" s="49" t="s">
        <v>966</v>
      </c>
      <c r="C61" s="39">
        <v>7.905256159795615E-2</v>
      </c>
      <c r="D61" s="50">
        <v>7.8875104308149119E-2</v>
      </c>
    </row>
    <row r="62" spans="1:4" x14ac:dyDescent="0.25">
      <c r="A62" s="48" t="s">
        <v>785</v>
      </c>
      <c r="B62" s="49" t="s">
        <v>65</v>
      </c>
      <c r="C62" s="39">
        <v>0.12900124583468497</v>
      </c>
      <c r="D62" s="50">
        <v>0.12866074650725198</v>
      </c>
    </row>
    <row r="63" spans="1:4" x14ac:dyDescent="0.25">
      <c r="A63" s="48" t="s">
        <v>786</v>
      </c>
      <c r="B63" s="49" t="s">
        <v>464</v>
      </c>
      <c r="C63" s="39">
        <v>7.0840158274030951E-2</v>
      </c>
      <c r="D63" s="50">
        <v>7.0829325915358524E-2</v>
      </c>
    </row>
    <row r="64" spans="1:4" x14ac:dyDescent="0.25">
      <c r="A64" s="48" t="s">
        <v>787</v>
      </c>
      <c r="B64" s="49" t="s">
        <v>119</v>
      </c>
      <c r="C64" s="39">
        <v>0.2360604809653209</v>
      </c>
      <c r="D64" s="50">
        <v>0.23548814376682764</v>
      </c>
    </row>
    <row r="65" spans="1:4" x14ac:dyDescent="0.25">
      <c r="A65" s="48" t="s">
        <v>788</v>
      </c>
      <c r="B65" s="49" t="s">
        <v>989</v>
      </c>
      <c r="C65" s="39">
        <v>6.8575434778792119E-2</v>
      </c>
      <c r="D65" s="50">
        <v>6.8356674452785177E-2</v>
      </c>
    </row>
    <row r="66" spans="1:4" x14ac:dyDescent="0.25">
      <c r="A66" s="48" t="s">
        <v>789</v>
      </c>
      <c r="B66" s="49" t="s">
        <v>935</v>
      </c>
      <c r="C66" s="39">
        <v>7.6925754478037484E-2</v>
      </c>
      <c r="D66" s="50">
        <v>7.6729460699963684E-2</v>
      </c>
    </row>
    <row r="67" spans="1:4" x14ac:dyDescent="0.25">
      <c r="A67" s="48" t="s">
        <v>790</v>
      </c>
      <c r="B67" s="49" t="s">
        <v>560</v>
      </c>
      <c r="C67" s="39">
        <v>7.7536146952190729E-2</v>
      </c>
      <c r="D67" s="50">
        <v>7.7358507732400383E-2</v>
      </c>
    </row>
    <row r="68" spans="1:4" x14ac:dyDescent="0.25">
      <c r="A68" s="48" t="s">
        <v>791</v>
      </c>
      <c r="B68" s="49" t="s">
        <v>474</v>
      </c>
      <c r="C68" s="39">
        <v>8.5617876154209571E-2</v>
      </c>
      <c r="D68" s="50">
        <v>8.5425178368161547E-2</v>
      </c>
    </row>
    <row r="69" spans="1:4" x14ac:dyDescent="0.25">
      <c r="A69" s="48" t="s">
        <v>792</v>
      </c>
      <c r="B69" s="49" t="s">
        <v>981</v>
      </c>
      <c r="C69" s="39">
        <v>6.8090114863223028E-2</v>
      </c>
      <c r="D69" s="50">
        <v>6.7984380900530827E-2</v>
      </c>
    </row>
    <row r="70" spans="1:4" x14ac:dyDescent="0.25">
      <c r="A70" s="48" t="s">
        <v>793</v>
      </c>
      <c r="B70" s="49" t="s">
        <v>482</v>
      </c>
      <c r="C70" s="39">
        <v>6.7091123518797591E-2</v>
      </c>
      <c r="D70" s="50">
        <v>6.6865319076619495E-2</v>
      </c>
    </row>
    <row r="71" spans="1:4" x14ac:dyDescent="0.25">
      <c r="A71" s="48" t="s">
        <v>794</v>
      </c>
      <c r="B71" s="49" t="s">
        <v>490</v>
      </c>
      <c r="C71" s="39">
        <v>0.21109520352633263</v>
      </c>
      <c r="D71" s="50">
        <v>0.21022961654767458</v>
      </c>
    </row>
    <row r="72" spans="1:4" x14ac:dyDescent="0.25">
      <c r="A72" s="48" t="s">
        <v>795</v>
      </c>
      <c r="B72" s="49" t="s">
        <v>984</v>
      </c>
      <c r="C72" s="39">
        <v>0.11892113816612586</v>
      </c>
      <c r="D72" s="50">
        <v>0.11865402000948781</v>
      </c>
    </row>
    <row r="73" spans="1:4" x14ac:dyDescent="0.25">
      <c r="A73" s="48" t="s">
        <v>796</v>
      </c>
      <c r="B73" s="49" t="s">
        <v>73</v>
      </c>
      <c r="C73" s="39">
        <v>6.9779908272684293E-2</v>
      </c>
      <c r="D73" s="50">
        <v>6.9769431484839953E-2</v>
      </c>
    </row>
    <row r="74" spans="1:4" x14ac:dyDescent="0.25">
      <c r="A74" s="48" t="s">
        <v>797</v>
      </c>
      <c r="B74" s="49" t="s">
        <v>532</v>
      </c>
      <c r="C74" s="39">
        <v>5.2320620847164483E-2</v>
      </c>
      <c r="D74" s="50">
        <v>5.2120690108420825E-2</v>
      </c>
    </row>
    <row r="75" spans="1:4" x14ac:dyDescent="0.25">
      <c r="A75" s="48" t="s">
        <v>798</v>
      </c>
      <c r="B75" s="49" t="s">
        <v>988</v>
      </c>
      <c r="C75" s="39">
        <v>7.0662359425815072E-2</v>
      </c>
      <c r="D75" s="50">
        <v>7.0481716985651532E-2</v>
      </c>
    </row>
    <row r="76" spans="1:4" x14ac:dyDescent="0.25">
      <c r="A76" s="48" t="s">
        <v>799</v>
      </c>
      <c r="B76" s="49" t="s">
        <v>239</v>
      </c>
      <c r="C76" s="39">
        <v>0.24702004571097691</v>
      </c>
      <c r="D76" s="50">
        <v>0.2464272175095992</v>
      </c>
    </row>
    <row r="77" spans="1:4" x14ac:dyDescent="0.25">
      <c r="A77" s="48" t="s">
        <v>800</v>
      </c>
      <c r="B77" s="49" t="s">
        <v>544</v>
      </c>
      <c r="C77" s="39">
        <v>0.18764558177062124</v>
      </c>
      <c r="D77" s="50">
        <v>0.18714779239865972</v>
      </c>
    </row>
    <row r="78" spans="1:4" x14ac:dyDescent="0.25">
      <c r="A78" s="48" t="s">
        <v>801</v>
      </c>
      <c r="B78" s="49" t="s">
        <v>47</v>
      </c>
      <c r="C78" s="39">
        <v>5.69372645450167E-2</v>
      </c>
      <c r="D78" s="50">
        <v>5.6872592658755217E-2</v>
      </c>
    </row>
    <row r="79" spans="1:4" x14ac:dyDescent="0.25">
      <c r="A79" s="48" t="s">
        <v>802</v>
      </c>
      <c r="B79" s="49" t="s">
        <v>117</v>
      </c>
      <c r="C79" s="39">
        <v>0.23636238711348567</v>
      </c>
      <c r="D79" s="50">
        <v>0.23577851186213375</v>
      </c>
    </row>
    <row r="80" spans="1:4" x14ac:dyDescent="0.25">
      <c r="A80" s="48" t="s">
        <v>803</v>
      </c>
      <c r="B80" s="49" t="s">
        <v>121</v>
      </c>
      <c r="C80" s="39">
        <v>0.23704816715623198</v>
      </c>
      <c r="D80" s="50">
        <v>0.23646453356091801</v>
      </c>
    </row>
    <row r="81" spans="1:4" x14ac:dyDescent="0.25">
      <c r="A81" s="48" t="s">
        <v>804</v>
      </c>
      <c r="B81" s="49" t="s">
        <v>185</v>
      </c>
      <c r="C81" s="39">
        <v>6.0633160348734179E-2</v>
      </c>
      <c r="D81" s="50">
        <v>6.054886017915094E-2</v>
      </c>
    </row>
    <row r="82" spans="1:4" x14ac:dyDescent="0.25">
      <c r="A82" s="48" t="s">
        <v>805</v>
      </c>
      <c r="B82" s="49" t="s">
        <v>187</v>
      </c>
      <c r="C82" s="39">
        <v>0.15815025309811231</v>
      </c>
      <c r="D82" s="50">
        <v>0.15773008590310164</v>
      </c>
    </row>
    <row r="83" spans="1:4" x14ac:dyDescent="0.25">
      <c r="A83" s="48" t="s">
        <v>806</v>
      </c>
      <c r="B83" s="49" t="s">
        <v>179</v>
      </c>
      <c r="C83" s="39">
        <v>0.10425166814324432</v>
      </c>
      <c r="D83" s="50">
        <v>0.10404933959529346</v>
      </c>
    </row>
    <row r="84" spans="1:4" x14ac:dyDescent="0.25">
      <c r="A84" s="48" t="s">
        <v>807</v>
      </c>
      <c r="B84" s="49" t="s">
        <v>576</v>
      </c>
      <c r="C84" s="39">
        <v>0.13721608845096073</v>
      </c>
      <c r="D84" s="50">
        <v>0.13689661757533697</v>
      </c>
    </row>
    <row r="85" spans="1:4" x14ac:dyDescent="0.25">
      <c r="A85" s="48" t="s">
        <v>808</v>
      </c>
      <c r="B85" s="49" t="s">
        <v>434</v>
      </c>
      <c r="C85" s="39">
        <v>0.19342531874343505</v>
      </c>
      <c r="D85" s="50">
        <v>0.19312966092185641</v>
      </c>
    </row>
    <row r="86" spans="1:4" x14ac:dyDescent="0.25">
      <c r="A86" s="48" t="s">
        <v>809</v>
      </c>
      <c r="B86" s="49" t="s">
        <v>43</v>
      </c>
      <c r="C86" s="39">
        <v>0.15589021428441632</v>
      </c>
      <c r="D86" s="50">
        <v>0.15578964321517846</v>
      </c>
    </row>
    <row r="87" spans="1:4" x14ac:dyDescent="0.25">
      <c r="A87" s="48" t="s">
        <v>810</v>
      </c>
      <c r="B87" s="49" t="s">
        <v>590</v>
      </c>
      <c r="C87" s="39">
        <v>7.7021417260083908E-2</v>
      </c>
      <c r="D87" s="50">
        <v>7.6907328242626416E-2</v>
      </c>
    </row>
    <row r="88" spans="1:4" x14ac:dyDescent="0.25">
      <c r="A88" s="48" t="s">
        <v>811</v>
      </c>
      <c r="B88" s="49" t="s">
        <v>596</v>
      </c>
      <c r="C88" s="39">
        <v>0.21180120931382554</v>
      </c>
      <c r="D88" s="50">
        <v>0.21181349452443979</v>
      </c>
    </row>
    <row r="89" spans="1:4" x14ac:dyDescent="0.25">
      <c r="A89" s="48" t="s">
        <v>812</v>
      </c>
      <c r="B89" s="49" t="s">
        <v>287</v>
      </c>
      <c r="C89" s="39">
        <v>7.2986783767814006E-2</v>
      </c>
      <c r="D89" s="50">
        <v>7.2835631306358076E-2</v>
      </c>
    </row>
    <row r="90" spans="1:4" x14ac:dyDescent="0.25">
      <c r="A90" s="48" t="s">
        <v>813</v>
      </c>
      <c r="B90" s="49" t="s">
        <v>992</v>
      </c>
      <c r="C90" s="39">
        <v>5.8906436230713288E-2</v>
      </c>
      <c r="D90" s="50">
        <v>5.8901201445798274E-2</v>
      </c>
    </row>
    <row r="91" spans="1:4" x14ac:dyDescent="0.25">
      <c r="A91" s="48" t="s">
        <v>814</v>
      </c>
      <c r="B91" s="49" t="s">
        <v>592</v>
      </c>
      <c r="C91" s="39">
        <v>0.15257238907840265</v>
      </c>
      <c r="D91" s="50">
        <v>0.15218368683870126</v>
      </c>
    </row>
    <row r="92" spans="1:4" x14ac:dyDescent="0.25">
      <c r="A92" s="48" t="s">
        <v>815</v>
      </c>
      <c r="B92" s="49" t="s">
        <v>616</v>
      </c>
      <c r="C92" s="39">
        <v>1.8355236472600043E-2</v>
      </c>
      <c r="D92" s="50">
        <v>1.8287815842660309E-2</v>
      </c>
    </row>
    <row r="93" spans="1:4" x14ac:dyDescent="0.25">
      <c r="A93" s="48" t="s">
        <v>816</v>
      </c>
      <c r="B93" s="49" t="s">
        <v>632</v>
      </c>
      <c r="C93" s="39">
        <v>5.9797551728175961E-2</v>
      </c>
      <c r="D93" s="50">
        <v>5.9614606580760385E-2</v>
      </c>
    </row>
    <row r="94" spans="1:4" x14ac:dyDescent="0.25">
      <c r="A94" s="48" t="s">
        <v>817</v>
      </c>
      <c r="B94" s="49" t="s">
        <v>624</v>
      </c>
      <c r="C94" s="39">
        <v>0.11013855118933469</v>
      </c>
      <c r="D94" s="50">
        <v>0.10987897035070483</v>
      </c>
    </row>
    <row r="95" spans="1:4" x14ac:dyDescent="0.25">
      <c r="A95" s="48" t="s">
        <v>818</v>
      </c>
      <c r="B95" s="49" t="s">
        <v>943</v>
      </c>
      <c r="C95" s="39">
        <v>0.13197217784237403</v>
      </c>
      <c r="D95" s="50">
        <v>0.13152410899593148</v>
      </c>
    </row>
    <row r="96" spans="1:4" x14ac:dyDescent="0.25">
      <c r="A96" s="48" t="s">
        <v>819</v>
      </c>
      <c r="B96" s="49" t="s">
        <v>622</v>
      </c>
      <c r="C96" s="39">
        <v>5.5971359010464183E-2</v>
      </c>
      <c r="D96" s="50">
        <v>5.5831217782334963E-2</v>
      </c>
    </row>
    <row r="97" spans="1:4" x14ac:dyDescent="0.25">
      <c r="A97" s="48" t="s">
        <v>820</v>
      </c>
      <c r="B97" s="49" t="s">
        <v>960</v>
      </c>
      <c r="C97" s="39">
        <v>5.2574737918854392E-2</v>
      </c>
      <c r="D97" s="50">
        <v>5.2457226521621166E-2</v>
      </c>
    </row>
    <row r="98" spans="1:4" x14ac:dyDescent="0.25">
      <c r="A98" s="48" t="s">
        <v>821</v>
      </c>
      <c r="B98" s="49" t="s">
        <v>996</v>
      </c>
      <c r="C98" s="39">
        <v>5.9592964350235963E-2</v>
      </c>
      <c r="D98" s="50">
        <v>5.9484424996273995E-2</v>
      </c>
    </row>
    <row r="99" spans="1:4" x14ac:dyDescent="0.25">
      <c r="A99" s="48" t="s">
        <v>822</v>
      </c>
      <c r="B99" s="49" t="s">
        <v>995</v>
      </c>
      <c r="C99" s="39">
        <v>5.2750450653308467E-2</v>
      </c>
      <c r="D99" s="50">
        <v>5.2638132823773942E-2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BAX EN VIGUEUR LE "&amp;'OPTIONS - INTERVALLES DE MARGE'!A1</f>
        <v>GROUPEMENT DES BAX EN VIGUEUR LE 24 MAY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823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824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825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826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827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828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829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830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831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832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833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834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24 MAY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835</v>
      </c>
      <c r="C21" s="12">
        <v>272</v>
      </c>
      <c r="D21" s="12">
        <v>278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836</v>
      </c>
      <c r="C22" s="13">
        <v>90</v>
      </c>
      <c r="D22" s="13">
        <v>91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837</v>
      </c>
      <c r="C23" s="13">
        <v>301</v>
      </c>
      <c r="D23" s="13">
        <v>298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838</v>
      </c>
      <c r="C24" s="13">
        <v>320</v>
      </c>
      <c r="D24" s="13">
        <v>320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839</v>
      </c>
      <c r="C25" s="13">
        <v>419</v>
      </c>
      <c r="D25" s="13">
        <v>417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840</v>
      </c>
      <c r="C26" s="13">
        <v>466</v>
      </c>
      <c r="D26" s="13">
        <v>464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841</v>
      </c>
      <c r="C27" s="13">
        <v>239</v>
      </c>
      <c r="D27" s="13">
        <v>239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842</v>
      </c>
      <c r="C28" s="13">
        <v>230</v>
      </c>
      <c r="D28" s="13">
        <v>231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843</v>
      </c>
      <c r="C29" s="13">
        <v>479</v>
      </c>
      <c r="D29" s="13">
        <v>477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844</v>
      </c>
      <c r="C30" s="14">
        <v>474</v>
      </c>
      <c r="D30" s="14">
        <v>473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24 MAY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845</v>
      </c>
      <c r="C35" s="19">
        <v>957</v>
      </c>
      <c r="D35" s="19">
        <v>957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846</v>
      </c>
      <c r="C36" s="19">
        <v>410</v>
      </c>
      <c r="D36" s="19">
        <v>410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847</v>
      </c>
      <c r="C37" s="19">
        <v>518</v>
      </c>
      <c r="D37" s="19">
        <v>519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848</v>
      </c>
      <c r="C38" s="19">
        <v>463</v>
      </c>
      <c r="D38" s="19">
        <v>464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849</v>
      </c>
      <c r="C39" s="19">
        <v>159</v>
      </c>
      <c r="D39" s="19">
        <v>161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850</v>
      </c>
      <c r="C40" s="19">
        <v>192</v>
      </c>
      <c r="D40" s="19">
        <v>192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851</v>
      </c>
      <c r="C41" s="19">
        <v>174</v>
      </c>
      <c r="D41" s="19">
        <v>177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852</v>
      </c>
      <c r="C42" s="20">
        <v>199</v>
      </c>
      <c r="D42" s="20">
        <v>200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24 MAY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853</v>
      </c>
      <c r="C47" s="19">
        <v>1332</v>
      </c>
      <c r="D47" s="19">
        <v>1328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854</v>
      </c>
      <c r="C48" s="19">
        <v>650</v>
      </c>
      <c r="D48" s="19">
        <v>653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855</v>
      </c>
      <c r="C49" s="19">
        <v>507</v>
      </c>
      <c r="D49" s="19">
        <v>511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856</v>
      </c>
      <c r="C50" s="19">
        <v>400</v>
      </c>
      <c r="D50" s="19">
        <v>402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857</v>
      </c>
      <c r="C51" s="19">
        <v>364</v>
      </c>
      <c r="D51" s="19">
        <v>363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858</v>
      </c>
      <c r="C52" s="20">
        <v>299</v>
      </c>
      <c r="D52" s="20">
        <v>301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24 MAY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859</v>
      </c>
      <c r="C57" s="19">
        <v>1154</v>
      </c>
      <c r="D57" s="19">
        <v>1153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860</v>
      </c>
      <c r="C58" s="19">
        <v>473</v>
      </c>
      <c r="D58" s="19">
        <v>479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861</v>
      </c>
      <c r="C59" s="19">
        <v>633</v>
      </c>
      <c r="D59" s="19">
        <v>636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862</v>
      </c>
      <c r="C60" s="20">
        <v>565</v>
      </c>
      <c r="D60" s="20">
        <v>566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24 MAY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820</v>
      </c>
      <c r="C65" s="24">
        <v>927</v>
      </c>
      <c r="D65" s="25">
        <v>931</v>
      </c>
      <c r="E65" s="26">
        <v>1066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319</v>
      </c>
      <c r="D66" s="29">
        <v>940</v>
      </c>
      <c r="E66" s="30">
        <v>875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645</v>
      </c>
      <c r="E67" s="30">
        <v>578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C35" sqref="C35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COA EN VIGUEUR LE "&amp;'OPTIONS - INTERVALLES DE MARGE'!A1</f>
        <v>GROUPEMENT DES COA EN VIGUEUR LE 24 MAY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863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6" t="s">
        <v>864</v>
      </c>
      <c r="D6" s="95">
        <v>202307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9" t="s">
        <v>865</v>
      </c>
      <c r="D7" s="9">
        <v>202308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866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"IMPUTATIONS POUR POSITION MIXTE INTRA-MARCHANDISE - 'BUTTERFLY' MENSUEL EN VIGUEUR LE "&amp;'OPTIONS - INTERVALLES DE MARGE'!A1</f>
        <v>IMPUTATIONS POUR POSITION MIXTE INTRA-MARCHANDISE - 'BUTTERFLY' MENSUEL EN VIGUEUR LE 24 MAY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7</v>
      </c>
      <c r="C11" s="138" t="s">
        <v>8</v>
      </c>
      <c r="D11" s="138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867</v>
      </c>
      <c r="C13" s="13">
        <v>1778</v>
      </c>
      <c r="D13" s="13">
        <v>1769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868</v>
      </c>
      <c r="C14" s="14">
        <v>999</v>
      </c>
      <c r="D14" s="14">
        <v>995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"IMPUTATIONS POUR POSITION MIXTE INTRA-MARCHANDISE - INTERMENSUELLE EN VIGUEUR LE "&amp;'OPTIONS - INTERVALLES DE MARGE'!A1</f>
        <v>IMPUTATIONS POUR POSITION MIXTE INTRA-MARCHANDISE - INTERMENSUELLE EN VIGUEUR LE 24 MAY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8">
        <v>1283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CRA EN VIGUEUR LE "&amp;'OPTIONS - INTERVALLES DE MARGE'!A1</f>
        <v>GROUPEMENT DES CRA EN VIGUEUR LE 24 MAY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869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870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871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872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873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874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875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876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877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878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879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880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24 MAY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881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882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883</v>
      </c>
      <c r="C23" s="13">
        <v>53</v>
      </c>
      <c r="D23" s="13">
        <v>54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884</v>
      </c>
      <c r="C24" s="13">
        <v>123</v>
      </c>
      <c r="D24" s="13">
        <v>123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885</v>
      </c>
      <c r="C25" s="13">
        <v>501</v>
      </c>
      <c r="D25" s="13">
        <v>499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886</v>
      </c>
      <c r="C26" s="13">
        <v>752</v>
      </c>
      <c r="D26" s="13">
        <v>749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887</v>
      </c>
      <c r="C27" s="13">
        <v>278</v>
      </c>
      <c r="D27" s="13">
        <v>278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888</v>
      </c>
      <c r="C28" s="13">
        <v>196</v>
      </c>
      <c r="D28" s="13">
        <v>197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889</v>
      </c>
      <c r="C29" s="13">
        <v>488</v>
      </c>
      <c r="D29" s="13">
        <v>487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890</v>
      </c>
      <c r="C30" s="14">
        <v>479</v>
      </c>
      <c r="D30" s="14">
        <v>478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24 MAY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891</v>
      </c>
      <c r="C35" s="19">
        <v>521</v>
      </c>
      <c r="D35" s="19">
        <v>522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892</v>
      </c>
      <c r="C36" s="19">
        <v>502</v>
      </c>
      <c r="D36" s="19">
        <v>498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893</v>
      </c>
      <c r="C37" s="19">
        <v>284</v>
      </c>
      <c r="D37" s="19">
        <v>284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894</v>
      </c>
      <c r="C38" s="19">
        <v>464</v>
      </c>
      <c r="D38" s="19">
        <v>464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895</v>
      </c>
      <c r="C39" s="19">
        <v>603</v>
      </c>
      <c r="D39" s="19">
        <v>601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896</v>
      </c>
      <c r="C40" s="19">
        <v>209</v>
      </c>
      <c r="D40" s="19">
        <v>209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897</v>
      </c>
      <c r="C41" s="19">
        <v>450</v>
      </c>
      <c r="D41" s="19">
        <v>449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898</v>
      </c>
      <c r="C42" s="20">
        <v>132</v>
      </c>
      <c r="D42" s="20">
        <v>133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24 MAY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899</v>
      </c>
      <c r="C47" s="19">
        <v>865</v>
      </c>
      <c r="D47" s="19">
        <v>862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900</v>
      </c>
      <c r="C48" s="19">
        <v>483</v>
      </c>
      <c r="D48" s="19">
        <v>481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901</v>
      </c>
      <c r="C49" s="19">
        <v>533</v>
      </c>
      <c r="D49" s="19">
        <v>533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902</v>
      </c>
      <c r="C50" s="19">
        <v>513</v>
      </c>
      <c r="D50" s="19">
        <v>514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903</v>
      </c>
      <c r="C51" s="19">
        <v>350</v>
      </c>
      <c r="D51" s="19">
        <v>350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904</v>
      </c>
      <c r="C52" s="20">
        <v>451</v>
      </c>
      <c r="D52" s="20">
        <v>450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24 MAY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905</v>
      </c>
      <c r="C57" s="19">
        <v>608</v>
      </c>
      <c r="D57" s="19">
        <v>608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906</v>
      </c>
      <c r="C58" s="19">
        <v>498</v>
      </c>
      <c r="D58" s="19">
        <v>498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907</v>
      </c>
      <c r="C59" s="19">
        <v>770</v>
      </c>
      <c r="D59" s="19">
        <v>770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908</v>
      </c>
      <c r="C60" s="20">
        <v>279</v>
      </c>
      <c r="D60" s="20">
        <v>280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24 MAY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502</v>
      </c>
      <c r="C65" s="24">
        <v>565</v>
      </c>
      <c r="D65" s="25">
        <v>570</v>
      </c>
      <c r="E65" s="26">
        <v>563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352</v>
      </c>
      <c r="D66" s="29">
        <v>662</v>
      </c>
      <c r="E66" s="30">
        <v>1030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694</v>
      </c>
      <c r="E67" s="30">
        <v>633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287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SDV EN VIGUEUR LE "&amp;'OPTIONS - INTERVALLES DE MARGE'!A1</f>
        <v>GROUPEMENT DES SDV EN VIGUEUR LE 24 MAY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909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910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911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912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913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4" t="str">
        <f>"IMPUTATIONS POUR POSITION MIXTE INTRA-MARCHANDISE - INTERMENSUELLE EN VIGUEUR LE "&amp;'OPTIONS - INTERVALLES DE MARGE'!A1</f>
        <v>IMPUTATIONS POUR POSITION MIXTE INTRA-MARCHANDISE - INTERMENSUELLE EN VIGUEUR LE 24 MAY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260</v>
      </c>
      <c r="D14" s="26">
        <v>210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245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SXF EN VIGUEUR LE "&amp;'OPTIONS - INTERVALLES DE MARGE'!A1</f>
        <v>GROUPEMENT DES SXF EN VIGUEUR LE 24 MAY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914</v>
      </c>
      <c r="D5" s="8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915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916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917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918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919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920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921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"IMPUTATIONS POUR POSITION MIXTE INTRA-MARCHANDISE - INTERMENSUELLE EN VIGUEUR LE "&amp;'OPTIONS - INTERVALLES DE MARGE'!A1</f>
        <v>IMPUTATIONS POUR POSITION MIXTE INTRA-MARCHANDISE - INTERMENSUELLE EN VIGUEUR LE 24 MAY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1438</v>
      </c>
      <c r="D17" s="26">
        <v>2469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572</v>
      </c>
      <c r="D18" s="30">
        <v>2651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2271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3"/>
      <c r="B1" s="174"/>
      <c r="C1" s="174"/>
      <c r="D1" s="175"/>
    </row>
    <row r="2" spans="1:4" ht="50.1" customHeight="1" thickBot="1" x14ac:dyDescent="0.3">
      <c r="A2" s="148" t="str">
        <f>"IMPUTATIONS POUR POSITION MIXTE INTRA-MARCHANDISES INTERMENSUELLE EN VIGUEUR LE "&amp;'OPTIONS - INTERVALLES DE MARGE'!A1</f>
        <v>IMPUTATIONS POUR POSITION MIXTE INTRA-MARCHANDISES INTERMENSUELLE EN VIGUEUR LE 24 MAY 2023</v>
      </c>
      <c r="B2" s="149"/>
      <c r="C2" s="149"/>
      <c r="D2" s="150"/>
    </row>
    <row r="3" spans="1:4" x14ac:dyDescent="0.25">
      <c r="A3" s="151" t="s">
        <v>20</v>
      </c>
      <c r="B3" s="153" t="s">
        <v>21</v>
      </c>
      <c r="C3" s="153" t="s">
        <v>22</v>
      </c>
      <c r="D3" s="153" t="s">
        <v>23</v>
      </c>
    </row>
    <row r="4" spans="1:4" ht="24" customHeight="1" thickBot="1" x14ac:dyDescent="0.3">
      <c r="A4" s="152"/>
      <c r="B4" s="154"/>
      <c r="C4" s="154"/>
      <c r="D4" s="154"/>
    </row>
    <row r="5" spans="1:4" x14ac:dyDescent="0.25">
      <c r="A5" s="65" t="s">
        <v>675</v>
      </c>
      <c r="B5" s="66" t="s">
        <v>1000</v>
      </c>
      <c r="C5" s="67">
        <v>450</v>
      </c>
      <c r="D5" s="68">
        <v>450</v>
      </c>
    </row>
    <row r="6" spans="1:4" x14ac:dyDescent="0.25">
      <c r="A6" s="65" t="s">
        <v>677</v>
      </c>
      <c r="B6" s="66" t="s">
        <v>1001</v>
      </c>
      <c r="C6" s="67">
        <v>450</v>
      </c>
      <c r="D6" s="68">
        <v>450</v>
      </c>
    </row>
    <row r="7" spans="1:4" x14ac:dyDescent="0.25">
      <c r="A7" s="65" t="s">
        <v>679</v>
      </c>
      <c r="B7" s="66" t="s">
        <v>1002</v>
      </c>
      <c r="C7" s="67">
        <v>225</v>
      </c>
      <c r="D7" s="68">
        <v>225</v>
      </c>
    </row>
    <row r="8" spans="1:4" x14ac:dyDescent="0.25">
      <c r="A8" s="65" t="s">
        <v>688</v>
      </c>
      <c r="B8" s="66" t="s">
        <v>1005</v>
      </c>
      <c r="C8" s="67">
        <v>450</v>
      </c>
      <c r="D8" s="68">
        <v>450</v>
      </c>
    </row>
    <row r="9" spans="1:4" x14ac:dyDescent="0.25">
      <c r="A9" s="65" t="s">
        <v>690</v>
      </c>
      <c r="B9" s="66" t="s">
        <v>1006</v>
      </c>
      <c r="C9" s="67">
        <v>200</v>
      </c>
      <c r="D9" s="68">
        <v>200</v>
      </c>
    </row>
    <row r="10" spans="1:4" x14ac:dyDescent="0.25">
      <c r="A10" s="63" t="s">
        <v>692</v>
      </c>
      <c r="B10" s="49" t="s">
        <v>1007</v>
      </c>
      <c r="C10" s="67">
        <v>200</v>
      </c>
      <c r="D10" s="68">
        <v>200</v>
      </c>
    </row>
    <row r="11" spans="1:4" x14ac:dyDescent="0.25">
      <c r="A11" s="65" t="s">
        <v>698</v>
      </c>
      <c r="B11" s="66" t="s">
        <v>1009</v>
      </c>
      <c r="C11" s="67">
        <v>125</v>
      </c>
      <c r="D11" s="68">
        <v>125</v>
      </c>
    </row>
    <row r="12" spans="1:4" x14ac:dyDescent="0.25">
      <c r="A12" s="65" t="s">
        <v>700</v>
      </c>
      <c r="B12" s="66" t="s">
        <v>1010</v>
      </c>
      <c r="C12" s="67">
        <v>100</v>
      </c>
      <c r="D12" s="68">
        <v>100</v>
      </c>
    </row>
    <row r="13" spans="1:4" x14ac:dyDescent="0.25">
      <c r="A13" s="65" t="s">
        <v>702</v>
      </c>
      <c r="B13" s="66" t="s">
        <v>1011</v>
      </c>
      <c r="C13" s="67">
        <v>100</v>
      </c>
      <c r="D13" s="68">
        <v>100</v>
      </c>
    </row>
    <row r="14" spans="1:4" x14ac:dyDescent="0.25">
      <c r="A14" s="65" t="s">
        <v>704</v>
      </c>
      <c r="B14" s="66" t="s">
        <v>1012</v>
      </c>
      <c r="C14" s="67">
        <v>100</v>
      </c>
      <c r="D14" s="68">
        <v>100</v>
      </c>
    </row>
    <row r="15" spans="1:4" x14ac:dyDescent="0.25">
      <c r="A15" s="65" t="s">
        <v>708</v>
      </c>
      <c r="B15" s="69" t="s">
        <v>1014</v>
      </c>
      <c r="C15" s="67">
        <v>100</v>
      </c>
      <c r="D15" s="68">
        <v>100</v>
      </c>
    </row>
    <row r="16" spans="1:4" x14ac:dyDescent="0.25">
      <c r="A16" s="65" t="s">
        <v>710</v>
      </c>
      <c r="B16" s="69" t="s">
        <v>1015</v>
      </c>
      <c r="C16" s="67">
        <v>100</v>
      </c>
      <c r="D16" s="68">
        <v>100</v>
      </c>
    </row>
    <row r="17" spans="1:4" x14ac:dyDescent="0.25">
      <c r="A17" s="65" t="s">
        <v>712</v>
      </c>
      <c r="B17" s="69" t="s">
        <v>1016</v>
      </c>
      <c r="C17" s="67">
        <v>100</v>
      </c>
      <c r="D17" s="68">
        <v>100</v>
      </c>
    </row>
    <row r="18" spans="1:4" x14ac:dyDescent="0.25">
      <c r="A18" s="65" t="s">
        <v>714</v>
      </c>
      <c r="B18" s="69" t="s">
        <v>1017</v>
      </c>
      <c r="C18" s="67">
        <v>125</v>
      </c>
      <c r="D18" s="68">
        <v>125</v>
      </c>
    </row>
    <row r="19" spans="1:4" x14ac:dyDescent="0.25">
      <c r="A19" s="65" t="s">
        <v>716</v>
      </c>
      <c r="B19" s="66" t="s">
        <v>1018</v>
      </c>
      <c r="C19" s="67">
        <v>100</v>
      </c>
      <c r="D19" s="68">
        <v>100</v>
      </c>
    </row>
    <row r="20" spans="1:4" x14ac:dyDescent="0.25">
      <c r="A20" s="65" t="s">
        <v>718</v>
      </c>
      <c r="B20" s="66" t="s">
        <v>1019</v>
      </c>
      <c r="C20" s="67">
        <v>100</v>
      </c>
      <c r="D20" s="70">
        <v>100</v>
      </c>
    </row>
    <row r="21" spans="1:4" x14ac:dyDescent="0.25">
      <c r="A21" s="65" t="s">
        <v>720</v>
      </c>
      <c r="B21" s="66" t="s">
        <v>1020</v>
      </c>
      <c r="C21" s="67">
        <v>100</v>
      </c>
      <c r="D21" s="70">
        <v>100</v>
      </c>
    </row>
    <row r="22" spans="1:4" x14ac:dyDescent="0.25">
      <c r="A22" s="65" t="s">
        <v>722</v>
      </c>
      <c r="B22" s="66" t="s">
        <v>1021</v>
      </c>
      <c r="C22" s="67">
        <v>100</v>
      </c>
      <c r="D22" s="70">
        <v>100</v>
      </c>
    </row>
    <row r="23" spans="1:4" x14ac:dyDescent="0.25">
      <c r="A23" s="65" t="s">
        <v>724</v>
      </c>
      <c r="B23" s="66" t="s">
        <v>1022</v>
      </c>
      <c r="C23" s="67">
        <v>100</v>
      </c>
      <c r="D23" s="70">
        <v>100</v>
      </c>
    </row>
    <row r="24" spans="1:4" x14ac:dyDescent="0.25">
      <c r="A24" s="65" t="s">
        <v>726</v>
      </c>
      <c r="B24" s="66" t="s">
        <v>1023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8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24 MAY 2023</v>
      </c>
      <c r="B30" s="149"/>
      <c r="C30" s="149"/>
      <c r="D30" s="150"/>
    </row>
    <row r="31" spans="1:4" ht="15" customHeight="1" x14ac:dyDescent="0.25">
      <c r="A31" s="151" t="s">
        <v>20</v>
      </c>
      <c r="B31" s="153" t="s">
        <v>21</v>
      </c>
      <c r="C31" s="153" t="s">
        <v>37</v>
      </c>
      <c r="D31" s="153" t="s">
        <v>38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728</v>
      </c>
      <c r="B33" s="69" t="s">
        <v>932</v>
      </c>
      <c r="C33" s="67">
        <v>75</v>
      </c>
      <c r="D33" s="68">
        <v>75</v>
      </c>
    </row>
    <row r="34" spans="1:4" x14ac:dyDescent="0.25">
      <c r="A34" s="65" t="s">
        <v>729</v>
      </c>
      <c r="B34" s="69" t="s">
        <v>931</v>
      </c>
      <c r="C34" s="67">
        <v>75</v>
      </c>
      <c r="D34" s="68">
        <v>75</v>
      </c>
    </row>
    <row r="35" spans="1:4" x14ac:dyDescent="0.25">
      <c r="A35" s="65" t="s">
        <v>730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731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732</v>
      </c>
      <c r="B37" s="69" t="s">
        <v>930</v>
      </c>
      <c r="C37" s="67">
        <v>75</v>
      </c>
      <c r="D37" s="68">
        <v>75</v>
      </c>
    </row>
    <row r="38" spans="1:4" x14ac:dyDescent="0.25">
      <c r="A38" s="65" t="s">
        <v>733</v>
      </c>
      <c r="B38" s="69" t="s">
        <v>934</v>
      </c>
      <c r="C38" s="67">
        <v>75</v>
      </c>
      <c r="D38" s="68">
        <v>75</v>
      </c>
    </row>
    <row r="39" spans="1:4" x14ac:dyDescent="0.25">
      <c r="A39" s="65" t="s">
        <v>734</v>
      </c>
      <c r="B39" s="69" t="s">
        <v>937</v>
      </c>
      <c r="C39" s="67">
        <v>75</v>
      </c>
      <c r="D39" s="68">
        <v>75</v>
      </c>
    </row>
    <row r="40" spans="1:4" x14ac:dyDescent="0.25">
      <c r="A40" s="65" t="s">
        <v>735</v>
      </c>
      <c r="B40" s="69" t="s">
        <v>936</v>
      </c>
      <c r="C40" s="67">
        <v>75</v>
      </c>
      <c r="D40" s="68">
        <v>75</v>
      </c>
    </row>
    <row r="41" spans="1:4" x14ac:dyDescent="0.25">
      <c r="A41" s="65" t="s">
        <v>736</v>
      </c>
      <c r="B41" s="69" t="s">
        <v>944</v>
      </c>
      <c r="C41" s="67">
        <v>75</v>
      </c>
      <c r="D41" s="68">
        <v>75</v>
      </c>
    </row>
    <row r="42" spans="1:4" x14ac:dyDescent="0.25">
      <c r="A42" s="65" t="s">
        <v>737</v>
      </c>
      <c r="B42" s="69" t="s">
        <v>169</v>
      </c>
      <c r="C42" s="67">
        <v>75</v>
      </c>
      <c r="D42" s="68">
        <v>75</v>
      </c>
    </row>
    <row r="43" spans="1:4" x14ac:dyDescent="0.25">
      <c r="A43" s="65" t="s">
        <v>738</v>
      </c>
      <c r="B43" s="69" t="s">
        <v>983</v>
      </c>
      <c r="C43" s="67">
        <v>75</v>
      </c>
      <c r="D43" s="68">
        <v>75</v>
      </c>
    </row>
    <row r="44" spans="1:4" x14ac:dyDescent="0.25">
      <c r="A44" s="65" t="s">
        <v>739</v>
      </c>
      <c r="B44" s="69" t="s">
        <v>945</v>
      </c>
      <c r="C44" s="67">
        <v>75</v>
      </c>
      <c r="D44" s="68">
        <v>75</v>
      </c>
    </row>
    <row r="45" spans="1:4" x14ac:dyDescent="0.25">
      <c r="A45" s="65" t="s">
        <v>740</v>
      </c>
      <c r="B45" s="69" t="s">
        <v>163</v>
      </c>
      <c r="C45" s="67">
        <v>75</v>
      </c>
      <c r="D45" s="68">
        <v>75</v>
      </c>
    </row>
    <row r="46" spans="1:4" x14ac:dyDescent="0.25">
      <c r="A46" s="65" t="s">
        <v>741</v>
      </c>
      <c r="B46" s="69" t="s">
        <v>947</v>
      </c>
      <c r="C46" s="67">
        <v>75</v>
      </c>
      <c r="D46" s="68">
        <v>75</v>
      </c>
    </row>
    <row r="47" spans="1:4" x14ac:dyDescent="0.25">
      <c r="A47" s="65" t="s">
        <v>742</v>
      </c>
      <c r="B47" s="69" t="s">
        <v>153</v>
      </c>
      <c r="C47" s="67">
        <v>75</v>
      </c>
      <c r="D47" s="68">
        <v>75</v>
      </c>
    </row>
    <row r="48" spans="1:4" x14ac:dyDescent="0.25">
      <c r="A48" s="65" t="s">
        <v>743</v>
      </c>
      <c r="B48" s="69" t="s">
        <v>203</v>
      </c>
      <c r="C48" s="67">
        <v>75</v>
      </c>
      <c r="D48" s="68">
        <v>75</v>
      </c>
    </row>
    <row r="49" spans="1:4" x14ac:dyDescent="0.25">
      <c r="A49" s="65" t="s">
        <v>744</v>
      </c>
      <c r="B49" s="69" t="s">
        <v>231</v>
      </c>
      <c r="C49" s="67">
        <v>75</v>
      </c>
      <c r="D49" s="68">
        <v>75</v>
      </c>
    </row>
    <row r="50" spans="1:4" x14ac:dyDescent="0.25">
      <c r="A50" s="65" t="s">
        <v>745</v>
      </c>
      <c r="B50" s="69" t="s">
        <v>620</v>
      </c>
      <c r="C50" s="67">
        <v>75</v>
      </c>
      <c r="D50" s="68">
        <v>75</v>
      </c>
    </row>
    <row r="51" spans="1:4" x14ac:dyDescent="0.25">
      <c r="A51" s="65" t="s">
        <v>746</v>
      </c>
      <c r="B51" s="69" t="s">
        <v>229</v>
      </c>
      <c r="C51" s="67">
        <v>75</v>
      </c>
      <c r="D51" s="68">
        <v>75</v>
      </c>
    </row>
    <row r="52" spans="1:4" x14ac:dyDescent="0.25">
      <c r="A52" s="65" t="s">
        <v>747</v>
      </c>
      <c r="B52" s="69" t="s">
        <v>241</v>
      </c>
      <c r="C52" s="67">
        <v>75</v>
      </c>
      <c r="D52" s="68">
        <v>75</v>
      </c>
    </row>
    <row r="53" spans="1:4" x14ac:dyDescent="0.25">
      <c r="A53" s="65" t="s">
        <v>748</v>
      </c>
      <c r="B53" s="69" t="s">
        <v>243</v>
      </c>
      <c r="C53" s="67">
        <v>75</v>
      </c>
      <c r="D53" s="68">
        <v>75</v>
      </c>
    </row>
    <row r="54" spans="1:4" x14ac:dyDescent="0.25">
      <c r="A54" s="65" t="s">
        <v>749</v>
      </c>
      <c r="B54" s="69" t="s">
        <v>211</v>
      </c>
      <c r="C54" s="67">
        <v>75</v>
      </c>
      <c r="D54" s="68">
        <v>75</v>
      </c>
    </row>
    <row r="55" spans="1:4" x14ac:dyDescent="0.25">
      <c r="A55" s="65" t="s">
        <v>750</v>
      </c>
      <c r="B55" s="69" t="s">
        <v>969</v>
      </c>
      <c r="C55" s="67">
        <v>75</v>
      </c>
      <c r="D55" s="68">
        <v>75</v>
      </c>
    </row>
    <row r="56" spans="1:4" x14ac:dyDescent="0.25">
      <c r="A56" s="65" t="s">
        <v>751</v>
      </c>
      <c r="B56" s="69" t="s">
        <v>265</v>
      </c>
      <c r="C56" s="67">
        <v>75</v>
      </c>
      <c r="D56" s="68">
        <v>75</v>
      </c>
    </row>
    <row r="57" spans="1:4" x14ac:dyDescent="0.25">
      <c r="A57" s="65" t="s">
        <v>752</v>
      </c>
      <c r="B57" s="69" t="s">
        <v>257</v>
      </c>
      <c r="C57" s="67">
        <v>75</v>
      </c>
      <c r="D57" s="68">
        <v>75</v>
      </c>
    </row>
    <row r="58" spans="1:4" x14ac:dyDescent="0.25">
      <c r="A58" s="65" t="s">
        <v>753</v>
      </c>
      <c r="B58" s="69" t="s">
        <v>948</v>
      </c>
      <c r="C58" s="67">
        <v>75</v>
      </c>
      <c r="D58" s="68">
        <v>75</v>
      </c>
    </row>
    <row r="59" spans="1:4" x14ac:dyDescent="0.25">
      <c r="A59" s="65" t="s">
        <v>754</v>
      </c>
      <c r="B59" s="69" t="s">
        <v>963</v>
      </c>
      <c r="C59" s="67">
        <v>75</v>
      </c>
      <c r="D59" s="68">
        <v>75</v>
      </c>
    </row>
    <row r="60" spans="1:4" x14ac:dyDescent="0.25">
      <c r="A60" s="65" t="s">
        <v>755</v>
      </c>
      <c r="B60" s="69" t="s">
        <v>949</v>
      </c>
      <c r="C60" s="67">
        <v>75</v>
      </c>
      <c r="D60" s="68">
        <v>75</v>
      </c>
    </row>
    <row r="61" spans="1:4" x14ac:dyDescent="0.25">
      <c r="A61" s="65" t="s">
        <v>756</v>
      </c>
      <c r="B61" s="69" t="s">
        <v>289</v>
      </c>
      <c r="C61" s="67">
        <v>75</v>
      </c>
      <c r="D61" s="68">
        <v>75</v>
      </c>
    </row>
    <row r="62" spans="1:4" x14ac:dyDescent="0.25">
      <c r="A62" s="65" t="s">
        <v>757</v>
      </c>
      <c r="B62" s="69" t="s">
        <v>245</v>
      </c>
      <c r="C62" s="67">
        <v>75</v>
      </c>
      <c r="D62" s="68">
        <v>75</v>
      </c>
    </row>
    <row r="63" spans="1:4" x14ac:dyDescent="0.25">
      <c r="A63" s="65" t="s">
        <v>758</v>
      </c>
      <c r="B63" s="69" t="s">
        <v>961</v>
      </c>
      <c r="C63" s="67">
        <v>75</v>
      </c>
      <c r="D63" s="68">
        <v>75</v>
      </c>
    </row>
    <row r="64" spans="1:4" x14ac:dyDescent="0.25">
      <c r="A64" s="65" t="s">
        <v>759</v>
      </c>
      <c r="B64" s="69" t="s">
        <v>626</v>
      </c>
      <c r="C64" s="67">
        <v>75</v>
      </c>
      <c r="D64" s="68">
        <v>75</v>
      </c>
    </row>
    <row r="65" spans="1:4" x14ac:dyDescent="0.25">
      <c r="A65" s="65" t="s">
        <v>760</v>
      </c>
      <c r="B65" s="69" t="s">
        <v>962</v>
      </c>
      <c r="C65" s="67">
        <v>75</v>
      </c>
      <c r="D65" s="68">
        <v>75</v>
      </c>
    </row>
    <row r="66" spans="1:4" x14ac:dyDescent="0.25">
      <c r="A66" s="65" t="s">
        <v>761</v>
      </c>
      <c r="B66" s="69" t="s">
        <v>979</v>
      </c>
      <c r="C66" s="67">
        <v>75</v>
      </c>
      <c r="D66" s="68">
        <v>75</v>
      </c>
    </row>
    <row r="67" spans="1:4" x14ac:dyDescent="0.25">
      <c r="A67" s="65" t="s">
        <v>762</v>
      </c>
      <c r="B67" s="69" t="s">
        <v>630</v>
      </c>
      <c r="C67" s="67">
        <v>75</v>
      </c>
      <c r="D67" s="68">
        <v>75</v>
      </c>
    </row>
    <row r="68" spans="1:4" x14ac:dyDescent="0.25">
      <c r="A68" s="65" t="s">
        <v>763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764</v>
      </c>
      <c r="B69" s="69" t="s">
        <v>982</v>
      </c>
      <c r="C69" s="67">
        <v>75</v>
      </c>
      <c r="D69" s="68">
        <v>75</v>
      </c>
    </row>
    <row r="70" spans="1:4" x14ac:dyDescent="0.25">
      <c r="A70" s="65" t="s">
        <v>765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766</v>
      </c>
      <c r="B71" s="69" t="s">
        <v>970</v>
      </c>
      <c r="C71" s="67">
        <v>75</v>
      </c>
      <c r="D71" s="68">
        <v>75</v>
      </c>
    </row>
    <row r="72" spans="1:4" x14ac:dyDescent="0.25">
      <c r="A72" s="65" t="s">
        <v>767</v>
      </c>
      <c r="B72" s="69" t="s">
        <v>227</v>
      </c>
      <c r="C72" s="67">
        <v>75</v>
      </c>
      <c r="D72" s="68">
        <v>75</v>
      </c>
    </row>
    <row r="73" spans="1:4" x14ac:dyDescent="0.25">
      <c r="A73" s="65" t="s">
        <v>768</v>
      </c>
      <c r="B73" s="69" t="s">
        <v>972</v>
      </c>
      <c r="C73" s="67">
        <v>75</v>
      </c>
      <c r="D73" s="68">
        <v>75</v>
      </c>
    </row>
    <row r="74" spans="1:4" x14ac:dyDescent="0.25">
      <c r="A74" s="65" t="s">
        <v>769</v>
      </c>
      <c r="B74" s="69" t="s">
        <v>386</v>
      </c>
      <c r="C74" s="67">
        <v>75</v>
      </c>
      <c r="D74" s="68">
        <v>75</v>
      </c>
    </row>
    <row r="75" spans="1:4" x14ac:dyDescent="0.25">
      <c r="A75" s="65" t="s">
        <v>770</v>
      </c>
      <c r="B75" s="69" t="s">
        <v>964</v>
      </c>
      <c r="C75" s="67">
        <v>75</v>
      </c>
      <c r="D75" s="68">
        <v>75</v>
      </c>
    </row>
    <row r="76" spans="1:4" x14ac:dyDescent="0.25">
      <c r="A76" s="65" t="s">
        <v>771</v>
      </c>
      <c r="B76" s="69" t="s">
        <v>973</v>
      </c>
      <c r="C76" s="67">
        <v>75</v>
      </c>
      <c r="D76" s="68">
        <v>75</v>
      </c>
    </row>
    <row r="77" spans="1:4" x14ac:dyDescent="0.25">
      <c r="A77" s="65" t="s">
        <v>772</v>
      </c>
      <c r="B77" s="69" t="s">
        <v>394</v>
      </c>
      <c r="C77" s="67">
        <v>75</v>
      </c>
      <c r="D77" s="68">
        <v>75</v>
      </c>
    </row>
    <row r="78" spans="1:4" x14ac:dyDescent="0.25">
      <c r="A78" s="65" t="s">
        <v>773</v>
      </c>
      <c r="B78" s="69" t="s">
        <v>974</v>
      </c>
      <c r="C78" s="67">
        <v>75</v>
      </c>
      <c r="D78" s="68">
        <v>75</v>
      </c>
    </row>
    <row r="79" spans="1:4" x14ac:dyDescent="0.25">
      <c r="A79" s="65" t="s">
        <v>774</v>
      </c>
      <c r="B79" s="69" t="s">
        <v>267</v>
      </c>
      <c r="C79" s="67">
        <v>75</v>
      </c>
      <c r="D79" s="68">
        <v>75</v>
      </c>
    </row>
    <row r="80" spans="1:4" x14ac:dyDescent="0.25">
      <c r="A80" s="65" t="s">
        <v>775</v>
      </c>
      <c r="B80" s="69" t="s">
        <v>173</v>
      </c>
      <c r="C80" s="67">
        <v>75</v>
      </c>
      <c r="D80" s="68">
        <v>75</v>
      </c>
    </row>
    <row r="81" spans="1:4" x14ac:dyDescent="0.25">
      <c r="A81" s="65" t="s">
        <v>776</v>
      </c>
      <c r="B81" s="69" t="s">
        <v>939</v>
      </c>
      <c r="C81" s="67">
        <v>75</v>
      </c>
      <c r="D81" s="68">
        <v>75</v>
      </c>
    </row>
    <row r="82" spans="1:4" x14ac:dyDescent="0.25">
      <c r="A82" s="65" t="s">
        <v>777</v>
      </c>
      <c r="B82" s="69" t="s">
        <v>410</v>
      </c>
      <c r="C82" s="67">
        <v>75</v>
      </c>
      <c r="D82" s="68">
        <v>75</v>
      </c>
    </row>
    <row r="83" spans="1:4" x14ac:dyDescent="0.25">
      <c r="A83" s="65" t="s">
        <v>778</v>
      </c>
      <c r="B83" s="69" t="s">
        <v>941</v>
      </c>
      <c r="C83" s="67">
        <v>75</v>
      </c>
      <c r="D83" s="68">
        <v>75</v>
      </c>
    </row>
    <row r="84" spans="1:4" x14ac:dyDescent="0.25">
      <c r="A84" s="65" t="s">
        <v>779</v>
      </c>
      <c r="B84" s="69" t="s">
        <v>432</v>
      </c>
      <c r="C84" s="67">
        <v>75</v>
      </c>
      <c r="D84" s="68">
        <v>75</v>
      </c>
    </row>
    <row r="85" spans="1:4" x14ac:dyDescent="0.25">
      <c r="A85" s="65" t="s">
        <v>780</v>
      </c>
      <c r="B85" s="69" t="s">
        <v>554</v>
      </c>
      <c r="C85" s="67">
        <v>75</v>
      </c>
      <c r="D85" s="68">
        <v>75</v>
      </c>
    </row>
    <row r="86" spans="1:4" x14ac:dyDescent="0.25">
      <c r="A86" s="65" t="s">
        <v>781</v>
      </c>
      <c r="B86" s="69" t="s">
        <v>604</v>
      </c>
      <c r="C86" s="67">
        <v>75</v>
      </c>
      <c r="D86" s="68">
        <v>75</v>
      </c>
    </row>
    <row r="87" spans="1:4" x14ac:dyDescent="0.25">
      <c r="A87" s="65" t="s">
        <v>782</v>
      </c>
      <c r="B87" s="69" t="s">
        <v>452</v>
      </c>
      <c r="C87" s="67">
        <v>75</v>
      </c>
      <c r="D87" s="68">
        <v>75</v>
      </c>
    </row>
    <row r="88" spans="1:4" x14ac:dyDescent="0.25">
      <c r="A88" s="65" t="s">
        <v>783</v>
      </c>
      <c r="B88" s="69" t="s">
        <v>975</v>
      </c>
      <c r="C88" s="67">
        <v>75</v>
      </c>
      <c r="D88" s="68">
        <v>75</v>
      </c>
    </row>
    <row r="89" spans="1:4" x14ac:dyDescent="0.25">
      <c r="A89" s="65" t="s">
        <v>784</v>
      </c>
      <c r="B89" s="69" t="s">
        <v>966</v>
      </c>
      <c r="C89" s="67">
        <v>75</v>
      </c>
      <c r="D89" s="68">
        <v>75</v>
      </c>
    </row>
    <row r="90" spans="1:4" x14ac:dyDescent="0.25">
      <c r="A90" s="65" t="s">
        <v>785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786</v>
      </c>
      <c r="B91" s="69" t="s">
        <v>464</v>
      </c>
      <c r="C91" s="67">
        <v>75</v>
      </c>
      <c r="D91" s="68">
        <v>75</v>
      </c>
    </row>
    <row r="92" spans="1:4" x14ac:dyDescent="0.25">
      <c r="A92" s="65" t="s">
        <v>787</v>
      </c>
      <c r="B92" s="69" t="s">
        <v>119</v>
      </c>
      <c r="C92" s="67">
        <v>75</v>
      </c>
      <c r="D92" s="68">
        <v>75</v>
      </c>
    </row>
    <row r="93" spans="1:4" x14ac:dyDescent="0.25">
      <c r="A93" s="65" t="s">
        <v>788</v>
      </c>
      <c r="B93" s="69" t="s">
        <v>989</v>
      </c>
      <c r="C93" s="67">
        <v>75</v>
      </c>
      <c r="D93" s="68">
        <v>75</v>
      </c>
    </row>
    <row r="94" spans="1:4" x14ac:dyDescent="0.25">
      <c r="A94" s="65" t="s">
        <v>789</v>
      </c>
      <c r="B94" s="69" t="s">
        <v>935</v>
      </c>
      <c r="C94" s="67">
        <v>75</v>
      </c>
      <c r="D94" s="68">
        <v>75</v>
      </c>
    </row>
    <row r="95" spans="1:4" x14ac:dyDescent="0.25">
      <c r="A95" s="65" t="s">
        <v>790</v>
      </c>
      <c r="B95" s="69" t="s">
        <v>560</v>
      </c>
      <c r="C95" s="67">
        <v>75</v>
      </c>
      <c r="D95" s="68">
        <v>75</v>
      </c>
    </row>
    <row r="96" spans="1:4" x14ac:dyDescent="0.25">
      <c r="A96" s="65" t="s">
        <v>791</v>
      </c>
      <c r="B96" s="69" t="s">
        <v>474</v>
      </c>
      <c r="C96" s="67">
        <v>75</v>
      </c>
      <c r="D96" s="68">
        <v>75</v>
      </c>
    </row>
    <row r="97" spans="1:4" x14ac:dyDescent="0.25">
      <c r="A97" s="65" t="s">
        <v>792</v>
      </c>
      <c r="B97" s="69" t="s">
        <v>981</v>
      </c>
      <c r="C97" s="67">
        <v>75</v>
      </c>
      <c r="D97" s="68">
        <v>75</v>
      </c>
    </row>
    <row r="98" spans="1:4" x14ac:dyDescent="0.25">
      <c r="A98" s="65" t="s">
        <v>793</v>
      </c>
      <c r="B98" s="69" t="s">
        <v>482</v>
      </c>
      <c r="C98" s="67">
        <v>75</v>
      </c>
      <c r="D98" s="68">
        <v>75</v>
      </c>
    </row>
    <row r="99" spans="1:4" x14ac:dyDescent="0.25">
      <c r="A99" s="65" t="s">
        <v>794</v>
      </c>
      <c r="B99" s="69" t="s">
        <v>490</v>
      </c>
      <c r="C99" s="67">
        <v>75</v>
      </c>
      <c r="D99" s="68">
        <v>75</v>
      </c>
    </row>
    <row r="100" spans="1:4" x14ac:dyDescent="0.25">
      <c r="A100" s="65" t="s">
        <v>795</v>
      </c>
      <c r="B100" s="69" t="s">
        <v>984</v>
      </c>
      <c r="C100" s="67">
        <v>75</v>
      </c>
      <c r="D100" s="68">
        <v>75</v>
      </c>
    </row>
    <row r="101" spans="1:4" x14ac:dyDescent="0.25">
      <c r="A101" s="65" t="s">
        <v>796</v>
      </c>
      <c r="B101" s="69" t="s">
        <v>73</v>
      </c>
      <c r="C101" s="67">
        <v>75</v>
      </c>
      <c r="D101" s="68">
        <v>75</v>
      </c>
    </row>
    <row r="102" spans="1:4" x14ac:dyDescent="0.25">
      <c r="A102" s="65" t="s">
        <v>797</v>
      </c>
      <c r="B102" s="69" t="s">
        <v>532</v>
      </c>
      <c r="C102" s="67">
        <v>75</v>
      </c>
      <c r="D102" s="68">
        <v>75</v>
      </c>
    </row>
    <row r="103" spans="1:4" x14ac:dyDescent="0.25">
      <c r="A103" s="65" t="s">
        <v>798</v>
      </c>
      <c r="B103" s="69" t="s">
        <v>988</v>
      </c>
      <c r="C103" s="67">
        <v>75</v>
      </c>
      <c r="D103" s="68">
        <v>75</v>
      </c>
    </row>
    <row r="104" spans="1:4" x14ac:dyDescent="0.25">
      <c r="A104" s="65" t="s">
        <v>799</v>
      </c>
      <c r="B104" s="69" t="s">
        <v>239</v>
      </c>
      <c r="C104" s="67">
        <v>75</v>
      </c>
      <c r="D104" s="68">
        <v>75</v>
      </c>
    </row>
    <row r="105" spans="1:4" x14ac:dyDescent="0.25">
      <c r="A105" s="65" t="s">
        <v>800</v>
      </c>
      <c r="B105" s="69" t="s">
        <v>544</v>
      </c>
      <c r="C105" s="67">
        <v>75</v>
      </c>
      <c r="D105" s="68">
        <v>75</v>
      </c>
    </row>
    <row r="106" spans="1:4" x14ac:dyDescent="0.25">
      <c r="A106" s="65" t="s">
        <v>801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802</v>
      </c>
      <c r="B107" s="69" t="s">
        <v>117</v>
      </c>
      <c r="C107" s="67">
        <v>75</v>
      </c>
      <c r="D107" s="68">
        <v>75</v>
      </c>
    </row>
    <row r="108" spans="1:4" x14ac:dyDescent="0.25">
      <c r="A108" s="65" t="s">
        <v>803</v>
      </c>
      <c r="B108" s="69" t="s">
        <v>121</v>
      </c>
      <c r="C108" s="67">
        <v>75</v>
      </c>
      <c r="D108" s="68">
        <v>75</v>
      </c>
    </row>
    <row r="109" spans="1:4" x14ac:dyDescent="0.25">
      <c r="A109" s="65" t="s">
        <v>804</v>
      </c>
      <c r="B109" s="69" t="s">
        <v>185</v>
      </c>
      <c r="C109" s="67">
        <v>75</v>
      </c>
      <c r="D109" s="68">
        <v>75</v>
      </c>
    </row>
    <row r="110" spans="1:4" x14ac:dyDescent="0.25">
      <c r="A110" s="65" t="s">
        <v>805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806</v>
      </c>
      <c r="B111" s="69" t="s">
        <v>179</v>
      </c>
      <c r="C111" s="67">
        <v>75</v>
      </c>
      <c r="D111" s="68">
        <v>75</v>
      </c>
    </row>
    <row r="112" spans="1:4" x14ac:dyDescent="0.25">
      <c r="A112" s="65" t="s">
        <v>807</v>
      </c>
      <c r="B112" s="69" t="s">
        <v>576</v>
      </c>
      <c r="C112" s="67">
        <v>75</v>
      </c>
      <c r="D112" s="68">
        <v>75</v>
      </c>
    </row>
    <row r="113" spans="1:4" x14ac:dyDescent="0.25">
      <c r="A113" s="65" t="s">
        <v>808</v>
      </c>
      <c r="B113" s="69" t="s">
        <v>434</v>
      </c>
      <c r="C113" s="67">
        <v>75</v>
      </c>
      <c r="D113" s="68">
        <v>75</v>
      </c>
    </row>
    <row r="114" spans="1:4" x14ac:dyDescent="0.25">
      <c r="A114" s="65" t="s">
        <v>809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810</v>
      </c>
      <c r="B115" s="69" t="s">
        <v>590</v>
      </c>
      <c r="C115" s="67">
        <v>75</v>
      </c>
      <c r="D115" s="68">
        <v>75</v>
      </c>
    </row>
    <row r="116" spans="1:4" x14ac:dyDescent="0.25">
      <c r="A116" s="65" t="s">
        <v>811</v>
      </c>
      <c r="B116" s="69" t="s">
        <v>596</v>
      </c>
      <c r="C116" s="67">
        <v>75</v>
      </c>
      <c r="D116" s="68">
        <v>75</v>
      </c>
    </row>
    <row r="117" spans="1:4" x14ac:dyDescent="0.25">
      <c r="A117" s="65" t="s">
        <v>812</v>
      </c>
      <c r="B117" s="69" t="s">
        <v>287</v>
      </c>
      <c r="C117" s="67">
        <v>75</v>
      </c>
      <c r="D117" s="68">
        <v>75</v>
      </c>
    </row>
    <row r="118" spans="1:4" x14ac:dyDescent="0.25">
      <c r="A118" s="65" t="s">
        <v>813</v>
      </c>
      <c r="B118" s="69" t="s">
        <v>992</v>
      </c>
      <c r="C118" s="67">
        <v>75</v>
      </c>
      <c r="D118" s="68">
        <v>75</v>
      </c>
    </row>
    <row r="119" spans="1:4" x14ac:dyDescent="0.25">
      <c r="A119" s="65" t="s">
        <v>814</v>
      </c>
      <c r="B119" s="69" t="s">
        <v>592</v>
      </c>
      <c r="C119" s="67">
        <v>75</v>
      </c>
      <c r="D119" s="68">
        <v>75</v>
      </c>
    </row>
    <row r="120" spans="1:4" x14ac:dyDescent="0.25">
      <c r="A120" s="65" t="s">
        <v>815</v>
      </c>
      <c r="B120" s="69" t="s">
        <v>616</v>
      </c>
      <c r="C120" s="67">
        <v>75</v>
      </c>
      <c r="D120" s="68">
        <v>75</v>
      </c>
    </row>
    <row r="121" spans="1:4" x14ac:dyDescent="0.25">
      <c r="A121" s="65" t="s">
        <v>816</v>
      </c>
      <c r="B121" s="69" t="s">
        <v>632</v>
      </c>
      <c r="C121" s="67">
        <v>75</v>
      </c>
      <c r="D121" s="68">
        <v>75</v>
      </c>
    </row>
    <row r="122" spans="1:4" x14ac:dyDescent="0.25">
      <c r="A122" s="65" t="s">
        <v>817</v>
      </c>
      <c r="B122" s="69" t="s">
        <v>624</v>
      </c>
      <c r="C122" s="67">
        <v>75</v>
      </c>
      <c r="D122" s="68">
        <v>75</v>
      </c>
    </row>
    <row r="123" spans="1:4" x14ac:dyDescent="0.25">
      <c r="A123" s="65" t="s">
        <v>818</v>
      </c>
      <c r="B123" s="69" t="s">
        <v>943</v>
      </c>
      <c r="C123" s="67">
        <v>75</v>
      </c>
      <c r="D123" s="68">
        <v>75</v>
      </c>
    </row>
    <row r="124" spans="1:4" x14ac:dyDescent="0.25">
      <c r="A124" s="65" t="s">
        <v>819</v>
      </c>
      <c r="B124" s="69" t="s">
        <v>622</v>
      </c>
      <c r="C124" s="67">
        <v>75</v>
      </c>
      <c r="D124" s="68">
        <v>75</v>
      </c>
    </row>
    <row r="125" spans="1:4" x14ac:dyDescent="0.25">
      <c r="A125" s="65" t="s">
        <v>820</v>
      </c>
      <c r="B125" s="69" t="s">
        <v>960</v>
      </c>
      <c r="C125" s="67">
        <v>75</v>
      </c>
      <c r="D125" s="68">
        <v>75</v>
      </c>
    </row>
    <row r="126" spans="1:4" x14ac:dyDescent="0.25">
      <c r="A126" s="65" t="s">
        <v>821</v>
      </c>
      <c r="B126" s="69" t="s">
        <v>996</v>
      </c>
      <c r="C126" s="67">
        <v>75</v>
      </c>
      <c r="D126" s="68">
        <v>75</v>
      </c>
    </row>
    <row r="127" spans="1:4" x14ac:dyDescent="0.25">
      <c r="A127" s="65" t="s">
        <v>822</v>
      </c>
      <c r="B127" s="69" t="s">
        <v>995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6"/>
      <c r="B1" s="176"/>
      <c r="C1" s="176"/>
    </row>
    <row r="2" spans="1:3" ht="50.1" customHeight="1" thickBot="1" x14ac:dyDescent="0.3">
      <c r="A2" s="177" t="str">
        <f>"IMPUTATIONS POUR POSITION MIXTE INTER-MARCHANDISE EN VIGUEUR LE "&amp;'OPTIONS - INTERVALLES DE MARGE'!A1</f>
        <v>IMPUTATIONS POUR POSITION MIXTE INTER-MARCHANDISE EN VIGUEUR LE 24 MAY 2023</v>
      </c>
      <c r="B2" s="178"/>
      <c r="C2" s="179"/>
    </row>
    <row r="3" spans="1:3" x14ac:dyDescent="0.25">
      <c r="A3" s="180" t="s">
        <v>32</v>
      </c>
      <c r="B3" s="182" t="s">
        <v>33</v>
      </c>
      <c r="C3" s="184" t="s">
        <v>34</v>
      </c>
    </row>
    <row r="4" spans="1:3" ht="15.75" thickBot="1" x14ac:dyDescent="0.3">
      <c r="A4" s="181"/>
      <c r="B4" s="183"/>
      <c r="C4" s="185"/>
    </row>
    <row r="5" spans="1:3" x14ac:dyDescent="0.25">
      <c r="A5" s="84" t="s">
        <v>922</v>
      </c>
      <c r="B5" s="76">
        <v>0.22</v>
      </c>
      <c r="C5" s="77">
        <v>0.22</v>
      </c>
    </row>
    <row r="6" spans="1:3" x14ac:dyDescent="0.25">
      <c r="A6" s="84" t="s">
        <v>923</v>
      </c>
      <c r="B6" s="76">
        <v>0.9</v>
      </c>
      <c r="C6" s="77">
        <v>0.9</v>
      </c>
    </row>
    <row r="7" spans="1:3" x14ac:dyDescent="0.25">
      <c r="A7" s="84" t="s">
        <v>924</v>
      </c>
      <c r="B7" s="76">
        <v>1</v>
      </c>
      <c r="C7" s="77">
        <v>1</v>
      </c>
    </row>
    <row r="8" spans="1:3" x14ac:dyDescent="0.25">
      <c r="A8" s="84" t="s">
        <v>925</v>
      </c>
      <c r="B8" s="76">
        <v>0.9</v>
      </c>
      <c r="C8" s="77">
        <v>0.9</v>
      </c>
    </row>
    <row r="9" spans="1:3" x14ac:dyDescent="0.25">
      <c r="A9" s="84" t="s">
        <v>926</v>
      </c>
      <c r="B9" s="76">
        <v>0.9</v>
      </c>
      <c r="C9" s="77">
        <v>0.9</v>
      </c>
    </row>
    <row r="10" spans="1:3" x14ac:dyDescent="0.25">
      <c r="A10" s="84" t="s">
        <v>927</v>
      </c>
      <c r="B10" s="76">
        <v>0</v>
      </c>
      <c r="C10" s="77">
        <v>0</v>
      </c>
    </row>
    <row r="11" spans="1:3" x14ac:dyDescent="0.25">
      <c r="A11" s="84" t="s">
        <v>928</v>
      </c>
      <c r="B11" s="76">
        <v>0</v>
      </c>
      <c r="C11" s="77">
        <v>0</v>
      </c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cliu</cp:lastModifiedBy>
  <dcterms:created xsi:type="dcterms:W3CDTF">2017-04-13T19:02:44Z</dcterms:created>
  <dcterms:modified xsi:type="dcterms:W3CDTF">2023-05-23T15:35:34Z</dcterms:modified>
</cp:coreProperties>
</file>