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26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27" r:id="rId20"/>
  </sheets>
  <definedNames>
    <definedName name="_xlnm.Print_Area" localSheetId="13">'BAX - INTRA-MARCHANDISES'!$A$1:$E$68</definedName>
    <definedName name="_xlnm.Print_Area" localSheetId="19">'CAT - INTER-MARCHANDISES'!$A$1:$E$778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INTER-COMMODITY'!$A$1:$E$771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<sst xmlns="http://schemas.openxmlformats.org/spreadsheetml/2006/main" count="3442" uniqueCount="1443">
  <si>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</si>
  <si>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</si>
  <si>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</si>
  <si>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</si>
  <si>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</si>
  <si>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</si>
  <si>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</si>
  <si>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</si>
  <si>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</si>
  <si>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</si>
  <si>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</si>
  <si>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</si>
  <si>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</si>
  <si>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</si>
  <si>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</si>
  <si>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</si>
  <si>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</si>
  <si>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</si>
  <si>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</si>
  <si>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</si>
  <si>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</si>
  <si>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</si>
  <si>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</si>
  <si>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</si>
  <si>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</si>
  <si>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</si>
  <si>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</si>
  <si>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</si>
  <si>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</si>
  <si>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</si>
  <si>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</si>
  <si>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</si>
  <si>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</si>
  <si>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</si>
  <si>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</si>
  <si>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</si>
  <si>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</si>
  <si>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</si>
  <si>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</si>
  <si>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Hedge Ratio A</t>
  </si>
  <si>
    <t>Hedge Ratio B</t>
  </si>
  <si>
    <t>JUNE 5,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</si>
  <si>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</si>
  <si>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</si>
  <si>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</si>
  <si>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</si>
  <si>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</si>
  <si>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</si>
  <si>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</si>
  <si>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</si>
  <si>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</si>
  <si>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</si>
  <si>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</si>
  <si>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</si>
  <si>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</si>
  <si>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</si>
  <si>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</si>
  <si>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</si>
  <si>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</si>
  <si>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</si>
  <si>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</si>
  <si>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</si>
  <si>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</si>
  <si>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</si>
  <si>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</si>
  <si>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</si>
  <si>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</si>
  <si>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</si>
  <si>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</si>
  <si>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</si>
  <si>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</si>
  <si>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</si>
  <si>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</si>
  <si>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</si>
  <si>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</si>
  <si>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</si>
  <si>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</si>
  <si>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</si>
  <si>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</si>
  <si>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</si>
  <si>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</si>
  <si>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</si>
  <si>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</si>
  <si>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</si>
  <si>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</si>
  <si>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</si>
  <si>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</si>
  <si>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</si>
  <si>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</si>
  <si>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</si>
  <si>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</si>
  <si>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</si>
  <si>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</si>
  <si>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</si>
  <si>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</si>
  <si>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</si>
  <si>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</si>
  <si>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</si>
  <si>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</si>
  <si>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</si>
  <si>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</si>
  <si>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</si>
  <si>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</si>
  <si>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</si>
  <si>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</si>
  <si>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</si>
  <si>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</si>
  <si>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</si>
  <si>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</si>
  <si>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</si>
  <si>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</si>
  <si>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</si>
  <si>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</si>
  <si>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</si>
  <si>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BN1</t>
  </si>
  <si>
    <t>Brookfield Asset Management Inc. Cl A (adjusted)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</si>
  <si>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</si>
  <si>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</si>
  <si>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</si>
  <si>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</si>
  <si>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</si>
  <si>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</si>
  <si>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</si>
  <si>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</si>
  <si>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</si>
  <si>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</si>
  <si>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</si>
  <si>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</si>
  <si>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</si>
  <si>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</si>
  <si>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</si>
  <si>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</si>
  <si>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</si>
  <si>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</si>
  <si>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</si>
  <si>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</si>
  <si>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</si>
  <si>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</si>
  <si>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</si>
  <si>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</si>
  <si>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</si>
  <si>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</si>
  <si>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</si>
  <si>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</si>
  <si>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</si>
  <si>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</si>
  <si>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</si>
  <si>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</si>
  <si>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</si>
  <si>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</si>
  <si>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</si>
  <si>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</si>
  <si>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</si>
  <si>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</si>
  <si>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</si>
  <si>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</si>
  <si>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</si>
  <si>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</si>
  <si>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</si>
  <si>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</si>
  <si>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</si>
  <si>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</si>
  <si>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</si>
  <si>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</si>
  <si>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</si>
  <si>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</si>
  <si>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</si>
  <si>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</si>
  <si>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</si>
  <si>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</si>
  <si>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</si>
  <si>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</si>
  <si>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</si>
  <si>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</si>
  <si>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</si>
  <si>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</si>
  <si>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</si>
  <si>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</si>
  <si>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</si>
  <si>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</si>
  <si>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</si>
  <si>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</si>
  <si>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</si>
  <si>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</si>
  <si>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</si>
  <si>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</si>
  <si>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</si>
  <si>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</si>
  <si>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</si>
  <si>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</si>
  <si>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</si>
  <si>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</si>
  <si>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</si>
  <si>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</si>
  <si>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</si>
  <si>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</si>
  <si>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</si>
  <si>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</si>
  <si>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</si>
  <si>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</si>
  <si>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</si>
  <si>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</si>
  <si>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</si>
  <si>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</si>
  <si>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</si>
  <si>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</si>
  <si>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</si>
  <si>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</si>
  <si>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</si>
  <si>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</si>
  <si>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</si>
  <si>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</si>
  <si>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</si>
  <si>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</si>
  <si>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</si>
  <si>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</si>
  <si>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</si>
  <si>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</si>
  <si>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</si>
  <si>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</si>
  <si>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</si>
  <si>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</si>
  <si>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</si>
  <si>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</si>
  <si>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</si>
  <si>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</si>
  <si>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</si>
  <si>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</si>
  <si>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</si>
  <si>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</si>
  <si>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</si>
  <si>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</si>
  <si>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</si>
  <si>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</si>
  <si>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</si>
  <si>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</si>
  <si>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</si>
  <si>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</si>
  <si>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</si>
  <si>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</si>
  <si>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</si>
  <si>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</si>
  <si>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</si>
  <si>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</si>
  <si>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</si>
  <si>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</si>
  <si>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</si>
  <si>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</si>
  <si>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</si>
  <si>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</si>
  <si>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</si>
  <si>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</si>
  <si>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</si>
  <si>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</si>
  <si>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</si>
  <si>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</si>
  <si>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</si>
  <si>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</si>
  <si>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</si>
  <si>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</si>
  <si>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</si>
  <si>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</si>
  <si>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</si>
  <si>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</si>
  <si>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</si>
  <si>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</si>
  <si>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</si>
  <si>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</si>
  <si>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</si>
  <si>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</si>
  <si>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</si>
  <si>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</si>
  <si>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</si>
  <si>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</si>
  <si>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</si>
  <si>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</si>
  <si>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</si>
  <si>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</si>
  <si>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</si>
  <si>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</si>
  <si>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</si>
  <si>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</si>
  <si>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</si>
  <si>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</si>
  <si>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</si>
  <si>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</si>
  <si>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</si>
  <si>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</si>
  <si>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</si>
  <si>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</si>
  <si>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</si>
  <si>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</si>
  <si>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</si>
  <si>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</si>
  <si>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</si>
  <si>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</si>
  <si>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HEXO2</t>
  </si>
  <si>
    <t>HEXO Corp. (CA)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</si>
  <si>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</si>
  <si>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</si>
  <si>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</si>
  <si>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</si>
  <si>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</si>
  <si>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</si>
  <si>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</si>
  <si>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</si>
  <si>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</si>
  <si>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</si>
  <si>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HNU1</t>
  </si>
  <si>
    <t>BetaPro Natural Gas Leveraged Daily Bull ETF (CA) (adjusted)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</si>
  <si>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</si>
  <si>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</si>
  <si>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</si>
  <si>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</si>
  <si>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</si>
  <si>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</si>
  <si>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HR.UN</t>
  </si>
  <si>
    <t>H&amp;R Real Estate Investment Trust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</si>
  <si>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</si>
  <si>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</si>
  <si>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</si>
  <si>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</si>
  <si>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</si>
  <si>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</si>
  <si>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</si>
  <si>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</si>
  <si>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</si>
  <si>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</si>
  <si>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</si>
  <si>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</si>
  <si>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</si>
  <si>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</si>
  <si>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</si>
  <si>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</si>
  <si>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ILLM</t>
  </si>
  <si>
    <t>AcuityAds Holdings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</si>
  <si>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</si>
  <si>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</si>
  <si>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</si>
  <si>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</si>
  <si>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</si>
  <si>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</si>
  <si>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</si>
  <si>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</si>
  <si>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</si>
  <si>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</si>
  <si>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</si>
  <si>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</si>
  <si>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</si>
  <si>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</si>
  <si>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</si>
  <si>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</si>
  <si>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</si>
  <si>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</si>
  <si>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</si>
  <si>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</si>
  <si>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</si>
  <si>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</si>
  <si>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</si>
  <si>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</si>
  <si>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</si>
  <si>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</si>
  <si>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Laurentian Bank of Canada (Converge)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</si>
  <si>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</si>
  <si>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</si>
  <si>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</si>
  <si>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</si>
  <si>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</si>
  <si>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</si>
  <si>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</si>
  <si>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</si>
  <si>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</si>
  <si>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</si>
  <si>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</si>
  <si>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</si>
  <si>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</si>
  <si>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</si>
  <si>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</si>
  <si>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</si>
  <si>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</si>
  <si>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</si>
  <si>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</si>
  <si>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</si>
  <si>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</si>
  <si>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</si>
  <si>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</si>
  <si>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</si>
  <si>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</si>
  <si>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</si>
  <si>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</si>
  <si>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</si>
  <si>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</si>
  <si>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</si>
  <si>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</si>
  <si>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</si>
  <si>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</si>
  <si>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</si>
  <si>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</si>
  <si>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</si>
  <si>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</si>
  <si>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</si>
  <si>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</si>
  <si>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</si>
  <si>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</si>
  <si>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</si>
  <si>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</si>
  <si>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</si>
  <si>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</si>
  <si>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</si>
  <si>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</si>
  <si>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</si>
  <si>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</si>
  <si>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</si>
  <si>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</si>
  <si>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</si>
  <si>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</si>
  <si>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</si>
  <si>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</si>
  <si>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</si>
  <si>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</si>
  <si>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</si>
  <si>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</si>
  <si>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</si>
  <si>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</si>
  <si>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</si>
  <si>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</si>
  <si>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</si>
  <si>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</si>
  <si>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</si>
  <si>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</si>
  <si>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</si>
  <si>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</si>
  <si>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</si>
  <si>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</si>
  <si>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</si>
  <si>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</si>
  <si>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</si>
  <si>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</si>
  <si>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</si>
  <si>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</si>
  <si>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</si>
  <si>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</si>
  <si>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</si>
  <si>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</si>
  <si>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</si>
  <si>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</si>
  <si>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</si>
  <si>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</si>
  <si>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</si>
  <si>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</si>
  <si>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</si>
  <si>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</si>
  <si>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</si>
  <si>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</si>
  <si>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</si>
  <si>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</si>
  <si>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</si>
  <si>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</si>
  <si>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</si>
  <si>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</si>
  <si>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</si>
  <si>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</si>
  <si>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</si>
  <si>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</si>
  <si>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</si>
  <si>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</si>
  <si>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</si>
  <si>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</si>
  <si>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</si>
  <si>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RBA1</t>
  </si>
  <si>
    <t>Ritchie Bros Auctioneers Incorporated  (adjusted)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</si>
  <si>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</si>
  <si>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</si>
  <si>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</si>
  <si>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</si>
  <si>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</si>
  <si>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</si>
  <si>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</si>
  <si>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</si>
  <si>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</si>
  <si>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</si>
  <si>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</si>
  <si>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</si>
  <si>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</si>
  <si>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</si>
  <si>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</si>
  <si>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</si>
  <si>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</si>
  <si>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</si>
  <si>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</si>
  <si>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</si>
  <si>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</si>
  <si>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</si>
  <si>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</si>
  <si>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</si>
  <si>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</si>
  <si>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</si>
  <si>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</si>
  <si>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</si>
  <si>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</si>
  <si>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</si>
  <si>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</si>
  <si>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</si>
  <si>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</si>
  <si>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</si>
  <si>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</si>
  <si>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</si>
  <si>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</si>
  <si>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</si>
  <si>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</si>
  <si>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</si>
  <si>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</si>
  <si>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</si>
  <si>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</si>
  <si>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</si>
  <si>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</si>
  <si>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</si>
  <si>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</si>
  <si>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</si>
  <si>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</si>
  <si>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</si>
  <si>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</si>
  <si>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</si>
  <si>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</si>
  <si>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</si>
  <si>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</si>
  <si>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</si>
  <si>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</si>
  <si>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</si>
  <si>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</si>
  <si>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</si>
  <si>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</si>
  <si>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</si>
  <si>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</si>
  <si>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</si>
  <si>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</si>
  <si>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</si>
  <si>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</si>
  <si>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</si>
  <si>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</si>
  <si>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</si>
  <si>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</si>
  <si>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</si>
  <si>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</si>
  <si>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</si>
  <si>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</si>
  <si>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</si>
  <si>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</si>
  <si>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</si>
  <si>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</si>
  <si>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</si>
  <si>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</si>
  <si>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</si>
  <si>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</si>
  <si>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</si>
  <si>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</si>
  <si>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</si>
  <si>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</si>
  <si>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</si>
  <si>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</si>
  <si>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</si>
  <si>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</si>
  <si>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</si>
  <si>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</si>
  <si>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</si>
  <si>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</si>
  <si>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</si>
  <si>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</si>
  <si>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</si>
  <si>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</si>
  <si>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</si>
  <si>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</si>
  <si>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</si>
  <si>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</si>
  <si>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</si>
  <si>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</si>
  <si>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</si>
  <si>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</si>
  <si>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</si>
  <si>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</si>
  <si>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</si>
  <si>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</si>
  <si>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</si>
  <si>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VLNS1</t>
  </si>
  <si>
    <t>The Valens Company Inc. (CA)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</si>
  <si>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</si>
  <si>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</si>
  <si>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</si>
  <si>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</si>
  <si>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</si>
  <si>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</si>
  <si>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</si>
  <si>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</si>
  <si>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</si>
  <si>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</si>
  <si>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</si>
  <si>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</si>
  <si>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</si>
  <si>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</si>
  <si>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</si>
  <si>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</si>
  <si>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</si>
  <si>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</si>
  <si>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</si>
  <si>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</si>
  <si>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</si>
  <si>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</si>
  <si>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</si>
  <si>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</si>
  <si>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</si>
  <si>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</si>
  <si>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</si>
  <si>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</si>
  <si>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</si>
  <si>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</si>
  <si>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</si>
  <si>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</si>
  <si>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</si>
  <si>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</si>
  <si>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</si>
  <si>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</si>
  <si>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</si>
  <si>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</si>
  <si>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</si>
  <si>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</si>
  <si>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</si>
  <si>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</si>
  <si>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</si>
  <si>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</si>
  <si>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</si>
  <si>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</si>
  <si>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</si>
  <si>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</si>
  <si>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</si>
  <si>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</si>
  <si>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</si>
  <si>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</si>
  <si>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</si>
  <si>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</si>
  <si>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</si>
  <si>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</si>
  <si>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</si>
  <si>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</si>
  <si>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</si>
  <si>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</si>
  <si>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</si>
  <si>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</si>
  <si>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</si>
  <si>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</si>
  <si>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</si>
  <si>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</si>
  <si>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</si>
  <si>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</si>
  <si>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</si>
  <si>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</si>
  <si>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</si>
  <si>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</si>
  <si>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</si>
  <si>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</si>
  <si>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</si>
  <si>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</si>
  <si>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</si>
  <si>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</si>
  <si>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</si>
  <si>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</si>
  <si>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</si>
  <si>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</si>
  <si>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</si>
  <si>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</si>
  <si>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</si>
  <si>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</si>
  <si>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</si>
  <si>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</si>
  <si>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</si>
  <si>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</si>
  <si>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</si>
  <si>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</si>
  <si>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</si>
  <si>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</si>
  <si>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</si>
  <si>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</si>
  <si>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</si>
  <si>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</si>
  <si>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</si>
  <si>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</si>
  <si>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</si>
  <si>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</si>
  <si>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</si>
  <si>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</si>
  <si>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</si>
  <si>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</si>
  <si>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</si>
  <si>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</si>
  <si>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</si>
  <si>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</si>
  <si>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</si>
  <si>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</si>
  <si>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</si>
  <si>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</si>
  <si>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</si>
  <si>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</si>
  <si>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</si>
  <si>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</si>
  <si>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</si>
  <si>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</si>
  <si>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</si>
  <si>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</si>
  <si>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</si>
  <si>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</si>
  <si>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</si>
  <si>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</si>
  <si>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</si>
  <si>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</si>
  <si>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</si>
  <si>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</si>
  <si>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</si>
  <si>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</si>
  <si>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</si>
  <si>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</si>
  <si>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</si>
  <si>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</si>
  <si>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</si>
  <si>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</si>
  <si>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</si>
  <si>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</si>
  <si>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</si>
  <si>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</si>
  <si>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</si>
  <si>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</si>
  <si>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</si>
  <si>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</si>
  <si>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</si>
  <si>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</si>
  <si>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</si>
  <si>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</si>
  <si>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</si>
  <si>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</si>
  <si>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</si>
  <si>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</si>
  <si>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</si>
  <si>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</si>
  <si>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</si>
  <si>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</si>
  <si>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</si>
  <si>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</si>
  <si>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</si>
  <si>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</si>
  <si>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</si>
  <si>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</si>
  <si>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</si>
  <si>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</si>
  <si>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</si>
  <si>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</si>
  <si>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</si>
  <si>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</si>
  <si>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</si>
  <si>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</si>
  <si>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</si>
  <si>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</si>
  <si>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</si>
  <si>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</si>
  <si>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</si>
  <si>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</si>
  <si>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</si>
  <si>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</si>
  <si>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</si>
  <si>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</si>
  <si>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</si>
  <si>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</si>
  <si>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</si>
  <si>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</si>
  <si>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</si>
  <si>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</si>
  <si>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</si>
  <si>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</si>
  <si>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</si>
  <si>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</si>
  <si>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</si>
  <si>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</si>
  <si>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</si>
  <si>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</si>
  <si>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</si>
  <si>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</si>
  <si>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</si>
  <si>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</si>
  <si>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</si>
  <si>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</si>
  <si>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</si>
  <si>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</si>
  <si>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</si>
  <si>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</si>
  <si>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</si>
  <si>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</si>
  <si>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</si>
  <si>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</si>
  <si>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</si>
  <si>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</si>
  <si>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</si>
  <si>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</si>
  <si>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</si>
  <si>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</si>
  <si>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</si>
  <si>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</si>
  <si>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</si>
  <si>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</si>
  <si>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</si>
  <si>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</si>
  <si>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</si>
  <si>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</si>
  <si>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</si>
  <si>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</si>
  <si>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</si>
  <si>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</si>
  <si>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</si>
  <si>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</si>
  <si>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</si>
  <si>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</si>
  <si>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</si>
  <si>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</si>
  <si>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</si>
  <si>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</si>
  <si>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</si>
  <si>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</si>
  <si>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</si>
  <si>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</si>
  <si>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BAX1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</si>
  <si>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</si>
  <si>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</si>
  <si>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</si>
  <si>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</si>
  <si>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</si>
  <si>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</si>
  <si>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</si>
  <si>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</si>
  <si>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</si>
  <si>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</si>
  <si>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</si>
  <si>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BAX1-BAX4-BAX5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</si>
  <si>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</si>
  <si>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</si>
  <si>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</si>
  <si>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</si>
  <si>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</si>
  <si>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</si>
  <si>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</si>
  <si>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</si>
  <si>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</si>
  <si>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BAX1-BAX5-BAX7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</si>
  <si>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</si>
  <si>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</si>
  <si>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</si>
  <si>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</si>
  <si>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</si>
  <si>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</si>
  <si>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</si>
  <si>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BAX1-BAX6-BAX9</t>
  </si>
  <si>
    <t>BAX4-BAX7-BAX10</t>
  </si>
  <si>
    <t>BAX5-BAX8-BAX11</t>
  </si>
  <si>
    <t>BAX6-BAX9-BAX12</t>
  </si>
  <si>
    <t>BAX7-BAX10-BAX13</t>
  </si>
  <si>
    <t>BAX8-BAX11-BAX14</t>
  </si>
  <si>
    <t>BAX1-BAX7-BAX11</t>
  </si>
  <si>
    <t>BAX4-BAX8-BAX12</t>
  </si>
  <si>
    <t>BAX5-BAX9-BAX13</t>
  </si>
  <si>
    <t>BAX6-BAX10-BAX14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</si>
  <si>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</si>
  <si>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</si>
  <si>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</si>
  <si>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</si>
  <si>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</si>
  <si>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</si>
  <si>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</si>
  <si>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</si>
  <si>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</si>
  <si>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</si>
  <si>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</si>
  <si>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</si>
  <si>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</si>
  <si>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</si>
  <si>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</si>
  <si>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</si>
  <si>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</si>
  <si>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</si>
  <si>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</si>
  <si>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</si>
  <si>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</si>
  <si>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</si>
  <si>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</si>
  <si>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</si>
  <si>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</si>
  <si>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</si>
  <si>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</si>
  <si>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</si>
  <si>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</si>
  <si>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</si>
  <si>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</si>
  <si>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</si>
  <si>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</si>
  <si>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</si>
  <si>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</si>
  <si>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</si>
  <si>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</si>
  <si>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</si>
  <si>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</si>
  <si>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</si>
  <si>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</si>
  <si>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</si>
  <si>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</si>
  <si>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</si>
  <si>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</si>
  <si>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</si>
  <si>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</si>
  <si>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</si>
  <si>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</si>
  <si>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</si>
  <si>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</si>
  <si>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</si>
  <si>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</si>
  <si>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</si>
  <si>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</si>
  <si>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</si>
  <si>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</si>
  <si>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</si>
  <si>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</si>
  <si>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CGB - CGF</t>
  </si>
  <si>
    <t>CGB - LGB</t>
  </si>
  <si>
    <t>CGF - LGB</t>
  </si>
  <si>
    <t>CGF - CGZ</t>
  </si>
  <si>
    <t>CGZ - LGB</t>
  </si>
  <si>
    <t>CGB - CGZ</t>
  </si>
  <si>
    <t>BAX - COA</t>
  </si>
  <si>
    <t>COA - CRA</t>
  </si>
  <si>
    <t>BAX - CRA</t>
  </si>
  <si>
    <t>SXF - SXM</t>
  </si>
  <si>
    <t>SXA - FXG</t>
  </si>
  <si>
    <t>SXB - FXN</t>
  </si>
  <si>
    <t>SXY - FEG</t>
  </si>
  <si>
    <t>SXM - FIU</t>
  </si>
  <si>
    <t>SXF - FIU</t>
  </si>
  <si>
    <t>SXM - FXT</t>
  </si>
  <si>
    <t>SXF - FXT</t>
  </si>
  <si>
    <t>SCF - FIC</t>
  </si>
  <si>
    <t>SXM - FIC</t>
  </si>
  <si>
    <t>SXF - FIC</t>
  </si>
  <si>
    <t>SEG - FIU</t>
  </si>
  <si>
    <t>SCF - FZN</t>
  </si>
  <si>
    <t>SXM - FZN</t>
  </si>
  <si>
    <t>SXF - FZN</t>
  </si>
  <si>
    <t>SEG - SXM</t>
  </si>
  <si>
    <t>SEG - SXF</t>
  </si>
  <si>
    <t>SCF - SCG</t>
  </si>
  <si>
    <t>SCG - FIU</t>
  </si>
  <si>
    <t>SCF - FIU</t>
  </si>
  <si>
    <t>SCG - FIC</t>
  </si>
  <si>
    <t>SCG - FZN</t>
  </si>
  <si>
    <t>SCG - SEG</t>
  </si>
  <si>
    <t>SEG - FXT</t>
  </si>
  <si>
    <t>SCF - FXT</t>
  </si>
  <si>
    <t>SEG - FZN</t>
  </si>
  <si>
    <t>SCF - SEG</t>
  </si>
  <si>
    <t>SEG - FIC</t>
  </si>
  <si>
    <t>SCG - SXF</t>
  </si>
  <si>
    <t>SCF - SXM</t>
  </si>
  <si>
    <t>SCF - SXF</t>
  </si>
  <si>
    <t>SCG - FXT</t>
  </si>
  <si>
    <t>SXK - FRY</t>
  </si>
  <si>
    <t>SXK - FBO</t>
  </si>
  <si>
    <t>SXA - FBA</t>
  </si>
  <si>
    <t>SXW - FMF</t>
  </si>
  <si>
    <t>SXG - FRY</t>
  </si>
  <si>
    <t>SXB - FRY</t>
  </si>
  <si>
    <t>SXT - FBC</t>
  </si>
  <si>
    <t>SXA - FAE</t>
  </si>
  <si>
    <t>SXH - FSH</t>
  </si>
  <si>
    <t>SEG - SXK</t>
  </si>
  <si>
    <t>SCG - SXK</t>
  </si>
  <si>
    <t>SEG - FXN</t>
  </si>
  <si>
    <t>SXW - FLF</t>
  </si>
  <si>
    <t>SXK - FTD</t>
  </si>
  <si>
    <t>SXG - FBO</t>
  </si>
  <si>
    <t>SXM - SXK</t>
  </si>
  <si>
    <t>SXF - SXK</t>
  </si>
  <si>
    <t>SXF - SXB</t>
  </si>
  <si>
    <t>SCF - SXK</t>
  </si>
  <si>
    <t>SCG - SXM</t>
  </si>
  <si>
    <t>SXM - FXN</t>
  </si>
  <si>
    <t>SXF - FXN</t>
  </si>
  <si>
    <t>SXD - FSU</t>
  </si>
  <si>
    <t>SXT - FTC</t>
  </si>
  <si>
    <t>SXA - FPM</t>
  </si>
  <si>
    <t>SXY - FCQ</t>
  </si>
  <si>
    <t>SXY - FSU</t>
  </si>
  <si>
    <t>SXD - FCQ</t>
  </si>
  <si>
    <t>SXB - FBO</t>
  </si>
  <si>
    <t>SXY - FVE</t>
  </si>
  <si>
    <t>SXM - SXB</t>
  </si>
  <si>
    <t>SCG - FXN</t>
  </si>
  <si>
    <t>SCF - FXN</t>
  </si>
  <si>
    <t>SEG - FZB</t>
  </si>
  <si>
    <t>SXG - FTD</t>
  </si>
  <si>
    <t>SXB - FTD</t>
  </si>
  <si>
    <t>SXM - SXG</t>
  </si>
  <si>
    <t>SXM - FZB</t>
  </si>
  <si>
    <t>SXF - FZB</t>
  </si>
  <si>
    <t>SXU - FMA</t>
  </si>
  <si>
    <t>SXK - FNB</t>
  </si>
  <si>
    <t>SEG - SXG</t>
  </si>
  <si>
    <t>SEG - SXB</t>
  </si>
  <si>
    <t>SCG - SXB</t>
  </si>
  <si>
    <t>SCF - SXB</t>
  </si>
  <si>
    <t>SXD - FVE</t>
  </si>
  <si>
    <t>SCF - SXG</t>
  </si>
  <si>
    <t>FBO - FRY</t>
  </si>
  <si>
    <t>SXU - FFS</t>
  </si>
  <si>
    <t>SXU - FUE</t>
  </si>
  <si>
    <t>SXG - FCB</t>
  </si>
  <si>
    <t>SXB - FCB</t>
  </si>
  <si>
    <t>SXY - FWP</t>
  </si>
  <si>
    <t>SXF - SXG</t>
  </si>
  <si>
    <t>SCF - FZB</t>
  </si>
  <si>
    <t>SXK - FCB</t>
  </si>
  <si>
    <t>SXG - FNB</t>
  </si>
  <si>
    <t>SCG - FZB</t>
  </si>
  <si>
    <t>SXB - FLF</t>
  </si>
  <si>
    <t>SEG - FRY</t>
  </si>
  <si>
    <t>SXW - FPW</t>
  </si>
  <si>
    <t>SXK - FNS</t>
  </si>
  <si>
    <t>SXG - FNS</t>
  </si>
  <si>
    <t>SXB - FMF</t>
  </si>
  <si>
    <t>SXY - FVM</t>
  </si>
  <si>
    <t>SXF - FRY</t>
  </si>
  <si>
    <t>SCG - SXW</t>
  </si>
  <si>
    <t>SCG - SXG</t>
  </si>
  <si>
    <t>SCF - SXD</t>
  </si>
  <si>
    <t>FCQ - FSU</t>
  </si>
  <si>
    <t>SXU - FTL</t>
  </si>
  <si>
    <t>SXA - FFV</t>
  </si>
  <si>
    <t>SXG - FLF</t>
  </si>
  <si>
    <t>SXB - FNS</t>
  </si>
  <si>
    <t>SXY - FAX</t>
  </si>
  <si>
    <t>SXD - FWP</t>
  </si>
  <si>
    <t>SXM - SXW</t>
  </si>
  <si>
    <t>SXF - SXW</t>
  </si>
  <si>
    <t>SEG - SXW</t>
  </si>
  <si>
    <t>SCF - SXW</t>
  </si>
  <si>
    <t>FRY - FTD</t>
  </si>
  <si>
    <t>FMO - FSU</t>
  </si>
  <si>
    <t>FCQ - FVE</t>
  </si>
  <si>
    <t>SXW - FWL</t>
  </si>
  <si>
    <t>SXG - FMF</t>
  </si>
  <si>
    <t>SXD - FVM</t>
  </si>
  <si>
    <t>SXM - FRY</t>
  </si>
  <si>
    <t>SEG - FBO</t>
  </si>
  <si>
    <t>SXM - SXD</t>
  </si>
  <si>
    <t>FBO - FTD</t>
  </si>
  <si>
    <t>FVM - FWP</t>
  </si>
  <si>
    <t>FCG - FWP</t>
  </si>
  <si>
    <t>SXU - FHO</t>
  </si>
  <si>
    <t>SXB - FNB</t>
  </si>
  <si>
    <t>SXY - FCG</t>
  </si>
  <si>
    <t>SXD - FMO</t>
  </si>
  <si>
    <t>SXD - FPP</t>
  </si>
  <si>
    <t>SCG - FRY</t>
  </si>
  <si>
    <t>FNS - FCB</t>
  </si>
  <si>
    <t>FVE - FWP</t>
  </si>
  <si>
    <t>SXT - FIR</t>
  </si>
  <si>
    <t>SXY - FMO</t>
  </si>
  <si>
    <t>SXD - FAX</t>
  </si>
  <si>
    <t>SXM - FBO</t>
  </si>
  <si>
    <t>SXF - FBO</t>
  </si>
  <si>
    <t>SEG - FTD</t>
  </si>
  <si>
    <t>FVE - FSU</t>
  </si>
  <si>
    <t>FCQ - FMO</t>
  </si>
  <si>
    <t>SXG - FPW</t>
  </si>
  <si>
    <t>SXB - FPW</t>
  </si>
  <si>
    <t>SXM - FLF</t>
  </si>
  <si>
    <t>SXM - FPW</t>
  </si>
  <si>
    <t>SXM - FMF</t>
  </si>
  <si>
    <t>SXF - FLF</t>
  </si>
  <si>
    <t>SXF - FPW</t>
  </si>
  <si>
    <t>SXF - FMF</t>
  </si>
  <si>
    <t>SEG - FCB</t>
  </si>
  <si>
    <t>SEG - FNS</t>
  </si>
  <si>
    <t>SEG - FLF</t>
  </si>
  <si>
    <t>SCG - FBO</t>
  </si>
  <si>
    <t>SCF - FRY</t>
  </si>
  <si>
    <t>FNB - FCB</t>
  </si>
  <si>
    <t>FNB - FRY</t>
  </si>
  <si>
    <t>FBO - FNB</t>
  </si>
  <si>
    <t>SXW - FIA</t>
  </si>
  <si>
    <t>SXD - FEB</t>
  </si>
  <si>
    <t>SXM - FTD</t>
  </si>
  <si>
    <t>SXM - FCB</t>
  </si>
  <si>
    <t>SXF - FTD</t>
  </si>
  <si>
    <t>SXF - FCB</t>
  </si>
  <si>
    <t>SXF - FNS</t>
  </si>
  <si>
    <t>SEG - FMF</t>
  </si>
  <si>
    <t>SCG - FNS</t>
  </si>
  <si>
    <t>SCG - FMF</t>
  </si>
  <si>
    <t>SCG - FLF</t>
  </si>
  <si>
    <t>SCF - FPW</t>
  </si>
  <si>
    <t>SCF - FBO</t>
  </si>
  <si>
    <t>SCF - FLF</t>
  </si>
  <si>
    <t>SXF - SXD</t>
  </si>
  <si>
    <t>FNB - FTD</t>
  </si>
  <si>
    <t>FCQ - FWP</t>
  </si>
  <si>
    <t>FAX - FVM</t>
  </si>
  <si>
    <t>FAX - FCG</t>
  </si>
  <si>
    <t>SCF - FEG</t>
  </si>
  <si>
    <t>SXM - FPP</t>
  </si>
  <si>
    <t>SXM - FNS</t>
  </si>
  <si>
    <t>SXF - FPP</t>
  </si>
  <si>
    <t>SEG - FPW</t>
  </si>
  <si>
    <t>SCG - FPW</t>
  </si>
  <si>
    <t>SCG - FPP</t>
  </si>
  <si>
    <t>SCF - FTD</t>
  </si>
  <si>
    <t>SCF - FNS</t>
  </si>
  <si>
    <t>SCF - FMF</t>
  </si>
  <si>
    <t>SCF - FPP</t>
  </si>
  <si>
    <t>SCG - SXD</t>
  </si>
  <si>
    <t>FVE - FCG</t>
  </si>
  <si>
    <t>SXM - FNB</t>
  </si>
  <si>
    <t>SCG - FGN</t>
  </si>
  <si>
    <t>FRY - FCB</t>
  </si>
  <si>
    <t>FSU - FWP</t>
  </si>
  <si>
    <t>FSU - FVM</t>
  </si>
  <si>
    <t>FEB - FPP</t>
  </si>
  <si>
    <t>FCG - FVM</t>
  </si>
  <si>
    <t>FVE - FVM</t>
  </si>
  <si>
    <t>SXF - FEG</t>
  </si>
  <si>
    <t>SXG - FBN</t>
  </si>
  <si>
    <t>SXB - FGN</t>
  </si>
  <si>
    <t>SXD - FCG</t>
  </si>
  <si>
    <t>SXF - FNB</t>
  </si>
  <si>
    <t>SCG - FEB</t>
  </si>
  <si>
    <t>SCG - FTD</t>
  </si>
  <si>
    <t>SCF - FCB</t>
  </si>
  <si>
    <t>SXM - SXY</t>
  </si>
  <si>
    <t>FAX - FWP</t>
  </si>
  <si>
    <t>SXM - FEG</t>
  </si>
  <si>
    <t>SXG - FGN</t>
  </si>
  <si>
    <t>SXG - FWL</t>
  </si>
  <si>
    <t>SXB - FWL</t>
  </si>
  <si>
    <t>SXD - FRP</t>
  </si>
  <si>
    <t>SXM - FEB</t>
  </si>
  <si>
    <t>SXF - FEB</t>
  </si>
  <si>
    <t>SEG - FPP</t>
  </si>
  <si>
    <t>SEG - FCN</t>
  </si>
  <si>
    <t>SCF - FGN</t>
  </si>
  <si>
    <t>SCF - FEB</t>
  </si>
  <si>
    <t>SCF - FSU</t>
  </si>
  <si>
    <t>SXF - SXR</t>
  </si>
  <si>
    <t>SCF - SXY</t>
  </si>
  <si>
    <t>FBO - FCB</t>
  </si>
  <si>
    <t>SXD - FKY</t>
  </si>
  <si>
    <t>SXF - FSU</t>
  </si>
  <si>
    <t>SCF - FNB</t>
  </si>
  <si>
    <t>FBO - FNS</t>
  </si>
  <si>
    <t>FMO - FWP</t>
  </si>
  <si>
    <t>SCF - FXE</t>
  </si>
  <si>
    <t>SXM - FCN</t>
  </si>
  <si>
    <t>SXF - FCN</t>
  </si>
  <si>
    <t>SEG - FEB</t>
  </si>
  <si>
    <t>SEG - FNB</t>
  </si>
  <si>
    <t>SCF - FWL</t>
  </si>
  <si>
    <t>SCF - FKY</t>
  </si>
  <si>
    <t>SCF - FMX</t>
  </si>
  <si>
    <t>SEG - SXD</t>
  </si>
  <si>
    <t>FOU - FWP</t>
  </si>
  <si>
    <t>FOU - FVM</t>
  </si>
  <si>
    <t>FPP - FRP</t>
  </si>
  <si>
    <t>FKY - FPP</t>
  </si>
  <si>
    <t>FVE - FMO</t>
  </si>
  <si>
    <t>FCQ - FCG</t>
  </si>
  <si>
    <t>SEG - FXE</t>
  </si>
  <si>
    <t>SXU - FQN</t>
  </si>
  <si>
    <t>SXH - FOP</t>
  </si>
  <si>
    <t>SCF - FNN</t>
  </si>
  <si>
    <t>SEG - SXR</t>
  </si>
  <si>
    <t>SCG - SXU</t>
  </si>
  <si>
    <t>SCG - SXY</t>
  </si>
  <si>
    <t>SCF - SXR</t>
  </si>
  <si>
    <t>FMO - FVM</t>
  </si>
  <si>
    <t>FEB - FRP</t>
  </si>
  <si>
    <t>FEB - FKY</t>
  </si>
  <si>
    <t>FCQ - FVM</t>
  </si>
  <si>
    <t>FCQ - FOU</t>
  </si>
  <si>
    <t>FAX - FVE</t>
  </si>
  <si>
    <t>SCG - FXE</t>
  </si>
  <si>
    <t>SXM - FXE</t>
  </si>
  <si>
    <t>SXF - FXE</t>
  </si>
  <si>
    <t>SXM - FSU</t>
  </si>
  <si>
    <t>SXM - FBN</t>
  </si>
  <si>
    <t>SCG - FWL</t>
  </si>
  <si>
    <t>SCF - FCQ</t>
  </si>
  <si>
    <t>SXM - SXR</t>
  </si>
  <si>
    <t>FTD - FCB</t>
  </si>
  <si>
    <t>FNS - FTD</t>
  </si>
  <si>
    <t>FNS - FQB</t>
  </si>
  <si>
    <t>FCQ - FPP</t>
  </si>
  <si>
    <t>FAX - FCQ</t>
  </si>
  <si>
    <t>SCG - FEG</t>
  </si>
  <si>
    <t>SXG - FIA</t>
  </si>
  <si>
    <t>SXB - FBN</t>
  </si>
  <si>
    <t>SXD - FOU</t>
  </si>
  <si>
    <t>SXM - FMI</t>
  </si>
  <si>
    <t>SXF - FRP</t>
  </si>
  <si>
    <t>SXF - FBN</t>
  </si>
  <si>
    <t>SEG - FMI</t>
  </si>
  <si>
    <t>SCG - FNN</t>
  </si>
  <si>
    <t>SCG - FCN</t>
  </si>
  <si>
    <t>SCF - FCN</t>
  </si>
  <si>
    <t>SCF - FWP</t>
  </si>
  <si>
    <t>SCF - FRP</t>
  </si>
  <si>
    <t>SCF - FAL</t>
  </si>
  <si>
    <t>SXF - SXY</t>
  </si>
  <si>
    <t>SCG - SXR</t>
  </si>
  <si>
    <t>FNS - FRY</t>
  </si>
  <si>
    <t>FPP - FWP</t>
  </si>
  <si>
    <t>FPP - FSU</t>
  </si>
  <si>
    <t>SXY - FOU</t>
  </si>
  <si>
    <t>SXM - FVE</t>
  </si>
  <si>
    <t>SXF - FCQ</t>
  </si>
  <si>
    <t>SEG - FBC</t>
  </si>
  <si>
    <t>SCF - FLN</t>
  </si>
  <si>
    <t>SCF - FVE</t>
  </si>
  <si>
    <t>SCF - FBN</t>
  </si>
  <si>
    <t>SEG - SXU</t>
  </si>
  <si>
    <t>SCF - SXU</t>
  </si>
  <si>
    <t>FNS - FNB</t>
  </si>
  <si>
    <t>FPP - FVM</t>
  </si>
  <si>
    <t>FMO - FPP</t>
  </si>
  <si>
    <t>FCG - FSU</t>
  </si>
  <si>
    <t>FVE - FPP</t>
  </si>
  <si>
    <t>FCQ - FKY</t>
  </si>
  <si>
    <t>FAX - FSU</t>
  </si>
  <si>
    <t>SXU - FAL</t>
  </si>
  <si>
    <t>SXG - FCX</t>
  </si>
  <si>
    <t>SXB - FCX</t>
  </si>
  <si>
    <t>SXB - FIA</t>
  </si>
  <si>
    <t>SXF - FMI</t>
  </si>
  <si>
    <t>SCG - FMX</t>
  </si>
  <si>
    <t>SCG - FMI</t>
  </si>
  <si>
    <t>SCF - FAX</t>
  </si>
  <si>
    <t>SCF - FMI</t>
  </si>
  <si>
    <t>SCF - FCG</t>
  </si>
  <si>
    <t>FCG - FKY</t>
  </si>
  <si>
    <t>FVE - FKY</t>
  </si>
  <si>
    <t>FAX - FOU</t>
  </si>
  <si>
    <t>FAX - FPP</t>
  </si>
  <si>
    <t>SXK - FQB</t>
  </si>
  <si>
    <t>SXG - FQB</t>
  </si>
  <si>
    <t>SXB - FQB</t>
  </si>
  <si>
    <t>SXM - FRP</t>
  </si>
  <si>
    <t>SXM - FCQ</t>
  </si>
  <si>
    <t>SXM - FBC</t>
  </si>
  <si>
    <t>SXF - FVE</t>
  </si>
  <si>
    <t>SEG - FTC</t>
  </si>
  <si>
    <t>SCG - FRP</t>
  </si>
  <si>
    <t>SCF - FQB</t>
  </si>
  <si>
    <t>SEG - SXT</t>
  </si>
  <si>
    <t>FQB - FCB</t>
  </si>
  <si>
    <t>SEG - FEG</t>
  </si>
  <si>
    <t>SXH - FGI</t>
  </si>
  <si>
    <t>SXM - FTC</t>
  </si>
  <si>
    <t>SXF - FTC</t>
  </si>
  <si>
    <t>SXF - FBC</t>
  </si>
  <si>
    <t>SEG - FSH</t>
  </si>
  <si>
    <t>SCG - FCX</t>
  </si>
  <si>
    <t>SCG - FCL</t>
  </si>
  <si>
    <t>SCG - FCG</t>
  </si>
  <si>
    <t>SCF - FCX</t>
  </si>
  <si>
    <t>SCF - FMO</t>
  </si>
  <si>
    <t>SXM - SXU</t>
  </si>
  <si>
    <t>SXM - SXT</t>
  </si>
  <si>
    <t>SXF - SXU</t>
  </si>
  <si>
    <t>FMO - FKY</t>
  </si>
  <si>
    <t>FVE - FOU</t>
  </si>
  <si>
    <t>FCQ - FEB</t>
  </si>
  <si>
    <t>FAX - FKY</t>
  </si>
  <si>
    <t>SXF - FGW</t>
  </si>
  <si>
    <t>SEG - FGW</t>
  </si>
  <si>
    <t>SCG - FIA</t>
  </si>
  <si>
    <t>SCF - FCL</t>
  </si>
  <si>
    <t>SCF - FTC</t>
  </si>
  <si>
    <t>SCF - FBC</t>
  </si>
  <si>
    <t>SCF - FFL</t>
  </si>
  <si>
    <t>SCF - FIA</t>
  </si>
  <si>
    <t>SEG - SXY</t>
  </si>
  <si>
    <t>FAX - FMO</t>
  </si>
  <si>
    <t>SXM - FGW</t>
  </si>
  <si>
    <t>SCG - FTC</t>
  </si>
  <si>
    <t>SCG - FBC</t>
  </si>
  <si>
    <t>SCG - FGW</t>
  </si>
  <si>
    <t>SCF - FTK</t>
  </si>
  <si>
    <t>SCF - FGW</t>
  </si>
  <si>
    <t>SEG - FGI</t>
  </si>
  <si>
    <t>SCF - FWA</t>
  </si>
  <si>
    <t>FCG - FPP</t>
  </si>
  <si>
    <t>FCG - FEB</t>
  </si>
  <si>
    <t>FAX - FEB</t>
  </si>
  <si>
    <t>SXF - FTK</t>
  </si>
  <si>
    <t>SEG - FOP</t>
  </si>
  <si>
    <t>SCF - FVM</t>
  </si>
  <si>
    <t>SCG - SXT</t>
  </si>
  <si>
    <t>SCG - SXH</t>
  </si>
  <si>
    <t>SCF - SXT</t>
  </si>
  <si>
    <t>SCF - SXH</t>
  </si>
  <si>
    <t>FQB - FRY</t>
  </si>
  <si>
    <t>FMO - FOU</t>
  </si>
  <si>
    <t>FCG - FMO</t>
  </si>
  <si>
    <t>FVE - FEB</t>
  </si>
  <si>
    <t>SXM - FMO</t>
  </si>
  <si>
    <t>SXM - FGI</t>
  </si>
  <si>
    <t>SXF - FMO</t>
  </si>
  <si>
    <t>SXF - FGI</t>
  </si>
  <si>
    <t>FQB - FNB</t>
  </si>
  <si>
    <t>FKY - FSU</t>
  </si>
  <si>
    <t>SXD - FOC</t>
  </si>
  <si>
    <t>SXM - FTK</t>
  </si>
  <si>
    <t>SXF - SXT</t>
  </si>
  <si>
    <t>SEG - SXH</t>
  </si>
  <si>
    <t>FKY - FWP</t>
  </si>
  <si>
    <t>SCG - FGI</t>
  </si>
  <si>
    <t>SCF - FGI</t>
  </si>
  <si>
    <t>SXM - SXH</t>
  </si>
  <si>
    <t>SXF - SXH</t>
  </si>
  <si>
    <t>SXW - FIF</t>
  </si>
  <si>
    <t>FKY - FVM</t>
  </si>
  <si>
    <t>SXM - FOC</t>
  </si>
  <si>
    <t>SXF - FOC</t>
  </si>
  <si>
    <t>SXF - FTA</t>
  </si>
  <si>
    <t>SCG - FOC</t>
  </si>
  <si>
    <t>SCF - FOC</t>
  </si>
  <si>
    <t>FBO - FQB</t>
  </si>
  <si>
    <t>FEB - FVM</t>
  </si>
  <si>
    <t>FEB - FSU</t>
  </si>
  <si>
    <t>SXM - FTA</t>
  </si>
  <si>
    <t>FSU - FOU</t>
  </si>
  <si>
    <t>FCG - FOU</t>
  </si>
  <si>
    <t>SXM - FOU</t>
  </si>
  <si>
    <t>FEB - FWP</t>
  </si>
  <si>
    <t>SCF - FOU</t>
  </si>
  <si>
    <t>SCG - FOU</t>
  </si>
  <si>
    <t>SXF - FOU</t>
  </si>
  <si>
    <t>FPP - FOU</t>
  </si>
  <si>
    <t>FEB - FMO</t>
  </si>
  <si>
    <t>FKY - FOU</t>
  </si>
  <si>
    <t>5 JUIN 2023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</si>
  <si>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</si>
  <si>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</si>
  <si>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</si>
  <si>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</si>
  <si>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</si>
  <si>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</si>
  <si>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</si>
  <si>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</si>
  <si>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Brookfield Asset Management Inc., Cl A (ajusté)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</si>
  <si>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</si>
  <si>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</si>
  <si>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</si>
  <si>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</si>
  <si>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</si>
  <si>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</si>
  <si>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</si>
  <si>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</si>
  <si>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</si>
  <si>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</si>
  <si>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</si>
  <si>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HEXO Corp. (CA)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</si>
  <si>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</si>
  <si>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</si>
  <si>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</si>
  <si>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</si>
  <si>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</si>
  <si>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BetaPro Natural Gas Leveraged Daily Bull ETF (CA) (ajusté)</t>
  </si>
  <si>
    <t>FNB BetaPro Pétrole brut Baissier quotidien inverse avec effet de levier</t>
  </si>
  <si>
    <t>FNB Horizons indice pipelines et services énergétiques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</si>
  <si>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</si>
  <si>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</si>
  <si>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</si>
  <si>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</si>
  <si>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</si>
  <si>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</si>
  <si>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</si>
  <si>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</si>
  <si>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Banque Laurentienne du Canada (Converge)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</si>
  <si>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</si>
  <si>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</si>
  <si>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</si>
  <si>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</si>
  <si>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</si>
  <si>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</si>
  <si>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</si>
  <si>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Power Corporation du Canada</t>
  </si>
  <si>
    <t>Quebecor Inc. Class B</t>
  </si>
  <si>
    <t>Encans Ritchie Bros.</t>
  </si>
  <si>
    <t>Encans Ritchie Bros (ajusté)</t>
  </si>
  <si>
    <t>Rogers Communications Inc. Classe B</t>
  </si>
  <si>
    <t xml:space="preserve">Métaux Russel Inc. </t>
  </si>
  <si>
    <t>Banque Royale du Canada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</si>
  <si>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</si>
  <si>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</si>
  <si>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</si>
  <si>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</si>
  <si>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</si>
  <si>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</si>
  <si>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</si>
  <si>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TC Énergie Corporation</t>
  </si>
  <si>
    <t>Options sur le dollar US</t>
  </si>
  <si>
    <t>The Valens Company Inc. (CA) (ajusté)</t>
  </si>
  <si>
    <t>George Weston limitée</t>
  </si>
  <si>
    <t>Groupe TMX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</si>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</sst>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7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0" fontId="3" fillId="0" borderId="30" xfId="22" applyFont="1" applyFill="1" applyBorder="1" applyAlignment="1">
      <alignment horizontal="center"/>
      <protection/>
    </xf>
    <xf numFmtId="0" fontId="3" fillId="0" borderId="12" xfId="22" applyFont="1" applyFill="1" applyBorder="1" applyAlignment="1">
      <alignment horizontal="center"/>
      <protection/>
    </xf>
    <xf numFmtId="2" fontId="3" fillId="0" borderId="30" xfId="22" applyNumberFormat="1" applyFont="1" applyFill="1" applyBorder="1" applyAlignment="1">
      <alignment horizontal="left"/>
      <protection/>
    </xf>
    <xf numFmtId="0" fontId="3" fillId="0" borderId="19" xfId="22" applyFont="1" applyFill="1" applyBorder="1" applyAlignment="1">
      <alignment horizontal="center"/>
      <protection/>
    </xf>
    <xf numFmtId="9" fontId="3" fillId="6" borderId="19" xfId="22" applyNumberFormat="1" applyFont="1" applyFill="1" applyBorder="1" applyAlignment="1">
      <alignment horizontal="center"/>
      <protection/>
    </xf>
    <xf numFmtId="9" fontId="3" fillId="6" borderId="31" xfId="22" applyNumberFormat="1" applyFont="1" applyFill="1" applyBorder="1" applyAlignment="1">
      <alignment horizontal="center"/>
      <protection/>
    </xf>
    <xf numFmtId="9" fontId="7" fillId="6" borderId="19" xfId="22" applyNumberFormat="1" applyFont="1" applyFill="1" applyBorder="1" applyAlignment="1">
      <alignment horizontal="center"/>
      <protection/>
    </xf>
    <xf numFmtId="9" fontId="3" fillId="6" borderId="32" xfId="22" applyNumberFormat="1" applyFont="1" applyFill="1" applyBorder="1" applyAlignment="1">
      <alignment horizontal="center"/>
      <protection/>
    </xf>
    <xf numFmtId="0" fontId="3" fillId="0" borderId="18" xfId="22" applyFont="1" applyFill="1" applyBorder="1" applyAlignment="1">
      <alignment horizontal="center"/>
      <protection/>
    </xf>
    <xf numFmtId="49" fontId="10" fillId="0" borderId="33" xfId="0" applyNumberFormat="1" applyFont="1" applyBorder="1" applyAlignment="1">
      <alignment horizontal="center" wrapText="1"/>
    </xf>
    <xf numFmtId="49" fontId="10" fillId="0" borderId="34" xfId="0" applyNumberFormat="1" applyFont="1" applyBorder="1" applyAlignment="1">
      <alignment horizontal="center" wrapText="1"/>
    </xf>
    <xf numFmtId="49" fontId="10" fillId="0" borderId="35" xfId="0" applyNumberFormat="1" applyFont="1" applyBorder="1" applyAlignment="1">
      <alignment horizontal="center" wrapText="1"/>
    </xf>
    <xf numFmtId="0" fontId="2" fillId="7" borderId="36" xfId="0" applyFont="1" applyFill="1" applyBorder="1" applyAlignment="1" applyProtection="1">
      <alignment horizontal="center" vertical="center" wrapText="1"/>
      <protection hidden="1"/>
    </xf>
    <xf numFmtId="0" fontId="2" fillId="7" borderId="37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4" borderId="39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1" xfId="0" applyFont="1" applyFill="1" applyBorder="1" applyAlignment="1" applyProtection="1">
      <alignment horizontal="center" vertical="center" wrapText="1"/>
      <protection hidden="1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5" borderId="20" xfId="25" applyFont="1" applyFill="1" applyBorder="1" applyAlignment="1">
      <alignment horizontal="center" vertical="center"/>
      <protection/>
    </xf>
    <xf numFmtId="0" fontId="3" fillId="5" borderId="43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44" xfId="25" applyFont="1" applyFill="1" applyBorder="1" applyAlignment="1">
      <alignment horizontal="center" vertical="center"/>
      <protection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45" xfId="25" applyFont="1" applyFill="1" applyBorder="1" applyAlignment="1" applyProtection="1">
      <alignment horizontal="center" vertical="center" wrapText="1"/>
      <protection hidden="1"/>
    </xf>
    <xf numFmtId="0" fontId="0" fillId="0" borderId="46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46" xfId="25" applyFont="1" applyFill="1" applyBorder="1" applyAlignment="1" applyProtection="1">
      <alignment horizontal="center" vertical="center" wrapText="1"/>
      <protection hidden="1"/>
    </xf>
    <xf numFmtId="0" fontId="4" fillId="4" borderId="39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30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2" fillId="7" borderId="49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6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23" xfId="22" applyBorder="1" applyAlignment="1">
      <alignment horizontal="center" wrapText="1"/>
      <protection/>
    </xf>
    <xf numFmtId="0" fontId="1" fillId="0" borderId="0" xfId="22" applyBorder="1" applyAlignment="1">
      <alignment horizontal="center" wrapText="1"/>
      <protection/>
    </xf>
    <xf numFmtId="0" fontId="2" fillId="7" borderId="5" xfId="22" applyFont="1" applyFill="1" applyBorder="1" applyAlignment="1" applyProtection="1">
      <alignment horizontal="center" vertical="center" wrapText="1"/>
      <protection hidden="1"/>
    </xf>
    <xf numFmtId="0" fontId="2" fillId="7" borderId="0" xfId="22" applyFont="1" applyFill="1" applyBorder="1" applyAlignment="1" applyProtection="1">
      <alignment horizontal="center" vertical="center" wrapText="1"/>
      <protection hidden="1"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  <xf numFmtId="0" fontId="6" fillId="4" borderId="31" xfId="22" applyFont="1" applyFill="1" applyBorder="1" applyAlignment="1" applyProtection="1">
      <alignment horizontal="center" vertical="center" wrapText="1"/>
      <protection hidden="1"/>
    </xf>
    <xf numFmtId="0" fontId="6" fillId="4" borderId="5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51" xfId="0" applyFont="1" applyFill="1" applyBorder="1" applyAlignment="1" applyProtection="1">
      <alignment horizontal="center" vertical="center" wrapText="1"/>
      <protection hidden="1"/>
    </xf>
    <xf numFmtId="0" fontId="6" fillId="4" borderId="52" xfId="0" applyFont="1" applyFill="1" applyBorder="1" applyAlignment="1" applyProtection="1">
      <alignment horizontal="center" vertical="center" wrapText="1"/>
      <protection hidden="1"/>
    </xf>
    <xf numFmtId="0" fontId="1" fillId="0" borderId="33" xfId="22" applyBorder="1" applyAlignment="1">
      <alignment horizontal="left" wrapText="1"/>
      <protection/>
    </xf>
    <xf numFmtId="0" fontId="1" fillId="0" borderId="34" xfId="22" applyBorder="1" applyAlignment="1">
      <alignment horizontal="left" wrapText="1"/>
      <protection/>
    </xf>
    <xf numFmtId="0" fontId="1" fillId="0" borderId="35" xfId="22" applyBorder="1" applyAlignment="1">
      <alignment horizontal="left" wrapText="1"/>
      <protection/>
    </xf>
    <xf numFmtId="0" fontId="1" fillId="0" borderId="5" xfId="22" applyBorder="1" applyAlignment="1">
      <alignment horizontal="center" wrapText="1"/>
      <protection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2" fillId="7" borderId="53" xfId="22" applyFont="1" applyFill="1" applyBorder="1" applyAlignment="1" applyProtection="1">
      <alignment horizontal="center" vertical="center" wrapText="1"/>
      <protection hidden="1"/>
    </xf>
    <xf numFmtId="0" fontId="6" fillId="4" borderId="39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0</xdr:rowOff>
    </xdr:from>
    <xdr:to>
      <xdr:col>3</xdr:col>
      <xdr:colOff>495300</xdr:colOff>
      <xdr:row>1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289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38100</xdr:rowOff>
    </xdr:from>
    <xdr:to>
      <xdr:col>3</xdr:col>
      <xdr:colOff>1104900</xdr:colOff>
      <xdr:row>0</xdr:row>
      <xdr:rowOff>742950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38100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105" t="s">
        <v>41</v>
      </c>
      <c r="B1" s="106"/>
      <c r="C1" s="106"/>
      <c r="D1" s="106"/>
      <c r="E1" s="106"/>
      <c r="F1" s="107"/>
    </row>
    <row r="2" spans="1:6" ht="50.1" customHeight="1" thickBot="1">
      <c r="A2" s="108" t="str">
        <f>"MARGIN INTERVALS EFFECTIVE ON "&amp;A1</f>
        <v>MARGIN INTERVALS EFFECTIVE ON JUNE 5, 2023</v>
      </c>
      <c r="B2" s="109"/>
      <c r="C2" s="109"/>
      <c r="D2" s="109"/>
      <c r="E2" s="109"/>
      <c r="F2" s="110"/>
    </row>
    <row r="3" spans="1:6" ht="12.75" customHeight="1">
      <c r="A3" s="111" t="s">
        <v>11</v>
      </c>
      <c r="B3" s="113" t="s">
        <v>12</v>
      </c>
      <c r="C3" s="113" t="s">
        <v>13</v>
      </c>
      <c r="D3" s="113" t="s">
        <v>14</v>
      </c>
      <c r="E3" s="113" t="s">
        <v>15</v>
      </c>
      <c r="F3" s="115" t="s">
        <v>16</v>
      </c>
    </row>
    <row r="4" spans="1:6" ht="18.75" customHeight="1" thickBot="1">
      <c r="A4" s="112"/>
      <c r="B4" s="114"/>
      <c r="C4" s="114"/>
      <c r="D4" s="114"/>
      <c r="E4" s="114"/>
      <c r="F4" s="116"/>
    </row>
    <row r="5" spans="1:6" ht="15">
      <c r="A5" s="37" t="s">
        <v>42</v>
      </c>
      <c r="B5" s="38" t="s">
        <v>43</v>
      </c>
      <c r="C5" s="39">
        <v>0.12340970234842938</v>
      </c>
      <c r="D5" s="40">
        <v>0.12351056901842238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39">
        <v>0.15347620561279265</v>
      </c>
      <c r="D6" s="45">
        <v>0.1532103697324126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0.2595087539197998</v>
      </c>
      <c r="D7" s="50">
        <v>0.2594586046450741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0.057040909508493144</v>
      </c>
      <c r="D8" s="50">
        <v>0.057238774919949484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0.17269846255747118</v>
      </c>
      <c r="D9" s="50">
        <v>0.17242464355842732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0.10266892319425719</v>
      </c>
      <c r="D10" s="50">
        <v>0.10267603030187561</v>
      </c>
      <c r="E10" s="51">
        <v>0</v>
      </c>
      <c r="F10" s="52">
        <v>0</v>
      </c>
    </row>
    <row r="11" spans="1:6" ht="15">
      <c r="A11" s="48" t="s">
        <v>54</v>
      </c>
      <c r="B11" s="49" t="s">
        <v>55</v>
      </c>
      <c r="C11" s="39">
        <v>0.13740323983559677</v>
      </c>
      <c r="D11" s="50">
        <v>0.13734607283615152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0.16869379002602114</v>
      </c>
      <c r="D12" s="50">
        <v>0.1683865643131143</v>
      </c>
      <c r="E12" s="51">
        <v>0</v>
      </c>
      <c r="F12" s="52">
        <v>0</v>
      </c>
    </row>
    <row r="13" spans="1:6" ht="14.25" customHeight="1">
      <c r="A13" s="48" t="s">
        <v>58</v>
      </c>
      <c r="B13" s="49" t="s">
        <v>59</v>
      </c>
      <c r="C13" s="39">
        <v>0.1254032975503086</v>
      </c>
      <c r="D13" s="50">
        <v>0.125666309893484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0.11680302443964327</v>
      </c>
      <c r="D14" s="50">
        <v>0.1165673438837449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0.07518099379871063</v>
      </c>
      <c r="D15" s="50">
        <v>0.07545437899701614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0.09319864289505256</v>
      </c>
      <c r="D16" s="50">
        <v>0.09295598761813889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0.12689076488782244</v>
      </c>
      <c r="D17" s="50">
        <v>0.12659477412200654</v>
      </c>
      <c r="E17" s="51">
        <v>0</v>
      </c>
      <c r="F17" s="52">
        <v>0</v>
      </c>
    </row>
    <row r="18" spans="1:6" ht="15">
      <c r="A18" s="48" t="s">
        <v>68</v>
      </c>
      <c r="B18" s="53" t="s">
        <v>69</v>
      </c>
      <c r="C18" s="39">
        <v>0.1355055991209241</v>
      </c>
      <c r="D18" s="50">
        <v>0.13512581310985677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0.1157358506014112</v>
      </c>
      <c r="D19" s="50">
        <v>0.1153527728540917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0.148714454906123</v>
      </c>
      <c r="D20" s="50">
        <v>0.1486465886351567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0.06969884553517132</v>
      </c>
      <c r="D21" s="50">
        <v>0.06968881588141777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0.13632263173462444</v>
      </c>
      <c r="D22" s="50">
        <v>0.1355111727495583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0.12618575792319817</v>
      </c>
      <c r="D23" s="50">
        <v>0.1256722509757408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0.09605405753642368</v>
      </c>
      <c r="D24" s="50">
        <v>0.09583659290626753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0.1220800743823999</v>
      </c>
      <c r="D25" s="50">
        <v>0.12158792937786028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0.147607529410936</v>
      </c>
      <c r="D26" s="50">
        <v>0.14710081269265263</v>
      </c>
      <c r="E26" s="51">
        <v>0</v>
      </c>
      <c r="F26" s="52">
        <v>0</v>
      </c>
    </row>
    <row r="27" spans="1:6" ht="15">
      <c r="A27" s="54" t="s">
        <v>86</v>
      </c>
      <c r="B27" s="49" t="s">
        <v>87</v>
      </c>
      <c r="C27" s="39">
        <v>0.154329238468523</v>
      </c>
      <c r="D27" s="50">
        <v>0.15410556242763454</v>
      </c>
      <c r="E27" s="55">
        <v>0</v>
      </c>
      <c r="F27" s="56">
        <v>0</v>
      </c>
    </row>
    <row r="28" spans="1:6" ht="15">
      <c r="A28" s="54" t="s">
        <v>88</v>
      </c>
      <c r="B28" s="49" t="s">
        <v>89</v>
      </c>
      <c r="C28" s="39">
        <v>0.05892966199088215</v>
      </c>
      <c r="D28" s="50">
        <v>0.05879559891661113</v>
      </c>
      <c r="E28" s="55">
        <v>0</v>
      </c>
      <c r="F28" s="56">
        <v>0</v>
      </c>
    </row>
    <row r="29" spans="1:6" ht="15">
      <c r="A29" s="54" t="s">
        <v>90</v>
      </c>
      <c r="B29" s="49" t="s">
        <v>91</v>
      </c>
      <c r="C29" s="39">
        <v>0.10985224219257629</v>
      </c>
      <c r="D29" s="50">
        <v>0.1095392614159858</v>
      </c>
      <c r="E29" s="55">
        <v>0</v>
      </c>
      <c r="F29" s="56">
        <v>0</v>
      </c>
    </row>
    <row r="30" spans="1:6" ht="15">
      <c r="A30" s="54" t="s">
        <v>92</v>
      </c>
      <c r="B30" s="49" t="s">
        <v>93</v>
      </c>
      <c r="C30" s="39">
        <v>0.07186055768247934</v>
      </c>
      <c r="D30" s="50">
        <v>0.07169254865130924</v>
      </c>
      <c r="E30" s="55">
        <v>0</v>
      </c>
      <c r="F30" s="56">
        <v>0</v>
      </c>
    </row>
    <row r="31" spans="1:6" ht="15">
      <c r="A31" s="54" t="s">
        <v>94</v>
      </c>
      <c r="B31" s="57" t="s">
        <v>95</v>
      </c>
      <c r="C31" s="39">
        <v>0.06760853820955134</v>
      </c>
      <c r="D31" s="50">
        <v>0.06736962184809672</v>
      </c>
      <c r="E31" s="55">
        <v>0</v>
      </c>
      <c r="F31" s="56">
        <v>0</v>
      </c>
    </row>
    <row r="32" spans="1:6" ht="15">
      <c r="A32" s="54" t="s">
        <v>96</v>
      </c>
      <c r="B32" s="49" t="s">
        <v>97</v>
      </c>
      <c r="C32" s="39">
        <v>0.11915371856177992</v>
      </c>
      <c r="D32" s="50">
        <v>0.11911401490752324</v>
      </c>
      <c r="E32" s="55">
        <v>0</v>
      </c>
      <c r="F32" s="56">
        <v>0</v>
      </c>
    </row>
    <row r="33" spans="1:6" ht="15">
      <c r="A33" s="54" t="s">
        <v>98</v>
      </c>
      <c r="B33" s="49" t="s">
        <v>99</v>
      </c>
      <c r="C33" s="39">
        <v>0.20915442815773375</v>
      </c>
      <c r="D33" s="50">
        <v>0.20811637020223303</v>
      </c>
      <c r="E33" s="55">
        <v>0</v>
      </c>
      <c r="F33" s="56">
        <v>0</v>
      </c>
    </row>
    <row r="34" spans="1:6" ht="15">
      <c r="A34" s="54" t="s">
        <v>100</v>
      </c>
      <c r="B34" s="49" t="s">
        <v>101</v>
      </c>
      <c r="C34" s="39">
        <v>0.07628110556795697</v>
      </c>
      <c r="D34" s="50">
        <v>0.07607080925436961</v>
      </c>
      <c r="E34" s="55">
        <v>0</v>
      </c>
      <c r="F34" s="56">
        <v>0</v>
      </c>
    </row>
    <row r="35" spans="1:6" ht="15">
      <c r="A35" s="54" t="s">
        <v>102</v>
      </c>
      <c r="B35" s="57" t="s">
        <v>103</v>
      </c>
      <c r="C35" s="39">
        <v>0.14223440538638848</v>
      </c>
      <c r="D35" s="50">
        <v>0.14192093361262853</v>
      </c>
      <c r="E35" s="55">
        <v>0</v>
      </c>
      <c r="F35" s="56">
        <v>0</v>
      </c>
    </row>
    <row r="36" spans="1:6" ht="15">
      <c r="A36" s="54" t="s">
        <v>104</v>
      </c>
      <c r="B36" s="49" t="s">
        <v>105</v>
      </c>
      <c r="C36" s="39">
        <v>0.37936041147956284</v>
      </c>
      <c r="D36" s="50">
        <v>0.3787441607481206</v>
      </c>
      <c r="E36" s="55">
        <v>0</v>
      </c>
      <c r="F36" s="56">
        <v>0</v>
      </c>
    </row>
    <row r="37" spans="1:6" ht="15">
      <c r="A37" s="54" t="s">
        <v>106</v>
      </c>
      <c r="B37" s="49" t="s">
        <v>107</v>
      </c>
      <c r="C37" s="39">
        <v>0.20222037665050294</v>
      </c>
      <c r="D37" s="50">
        <v>0.2022216133272319</v>
      </c>
      <c r="E37" s="55">
        <v>0</v>
      </c>
      <c r="F37" s="56">
        <v>0</v>
      </c>
    </row>
    <row r="38" spans="1:6" ht="15">
      <c r="A38" s="54" t="s">
        <v>108</v>
      </c>
      <c r="B38" s="49" t="s">
        <v>109</v>
      </c>
      <c r="C38" s="39">
        <v>0.09749454960365186</v>
      </c>
      <c r="D38" s="50">
        <v>0.09748702292422703</v>
      </c>
      <c r="E38" s="55">
        <v>0</v>
      </c>
      <c r="F38" s="56">
        <v>0</v>
      </c>
    </row>
    <row r="39" spans="1:6" ht="15">
      <c r="A39" s="54" t="s">
        <v>110</v>
      </c>
      <c r="B39" s="49" t="s">
        <v>111</v>
      </c>
      <c r="C39" s="39">
        <v>0.07447652226587512</v>
      </c>
      <c r="D39" s="50">
        <v>0.0742559547080926</v>
      </c>
      <c r="E39" s="55">
        <v>0</v>
      </c>
      <c r="F39" s="56">
        <v>0</v>
      </c>
    </row>
    <row r="40" spans="1:6" ht="15">
      <c r="A40" s="54" t="s">
        <v>112</v>
      </c>
      <c r="B40" s="49" t="s">
        <v>113</v>
      </c>
      <c r="C40" s="39">
        <v>0.09569758051918151</v>
      </c>
      <c r="D40" s="50">
        <v>0.09522499726069211</v>
      </c>
      <c r="E40" s="55">
        <v>0</v>
      </c>
      <c r="F40" s="56">
        <v>0</v>
      </c>
    </row>
    <row r="41" spans="1:6" ht="15">
      <c r="A41" s="54" t="s">
        <v>114</v>
      </c>
      <c r="B41" s="49" t="s">
        <v>115</v>
      </c>
      <c r="C41" s="39">
        <v>0.09285042805364277</v>
      </c>
      <c r="D41" s="50">
        <v>0.09236145054222372</v>
      </c>
      <c r="E41" s="55">
        <v>0</v>
      </c>
      <c r="F41" s="56">
        <v>1</v>
      </c>
    </row>
    <row r="42" spans="1:6" ht="15">
      <c r="A42" s="54" t="s">
        <v>116</v>
      </c>
      <c r="B42" s="49" t="s">
        <v>117</v>
      </c>
      <c r="C42" s="39">
        <v>0.06853343944376523</v>
      </c>
      <c r="D42" s="50">
        <v>0.06828546780583851</v>
      </c>
      <c r="E42" s="55">
        <v>0</v>
      </c>
      <c r="F42" s="56">
        <v>0</v>
      </c>
    </row>
    <row r="43" spans="1:6" ht="15">
      <c r="A43" s="54" t="s">
        <v>118</v>
      </c>
      <c r="B43" s="49" t="s">
        <v>119</v>
      </c>
      <c r="C43" s="39">
        <v>0.2322210348693813</v>
      </c>
      <c r="D43" s="50">
        <v>0.23175299341918312</v>
      </c>
      <c r="E43" s="55">
        <v>0</v>
      </c>
      <c r="F43" s="56">
        <v>0</v>
      </c>
    </row>
    <row r="44" spans="1:6" ht="15">
      <c r="A44" s="54" t="s">
        <v>120</v>
      </c>
      <c r="B44" s="49" t="s">
        <v>121</v>
      </c>
      <c r="C44" s="39">
        <v>0.23229711095812883</v>
      </c>
      <c r="D44" s="50">
        <v>0.23182944018256912</v>
      </c>
      <c r="E44" s="55">
        <v>0</v>
      </c>
      <c r="F44" s="56">
        <v>0</v>
      </c>
    </row>
    <row r="45" spans="1:6" ht="15">
      <c r="A45" s="54" t="s">
        <v>122</v>
      </c>
      <c r="B45" s="49" t="s">
        <v>123</v>
      </c>
      <c r="C45" s="39">
        <v>0.23319819035853623</v>
      </c>
      <c r="D45" s="50">
        <v>0.2326954484693285</v>
      </c>
      <c r="E45" s="55">
        <v>0</v>
      </c>
      <c r="F45" s="56">
        <v>0</v>
      </c>
    </row>
    <row r="46" spans="1:6" ht="15">
      <c r="A46" s="54" t="s">
        <v>124</v>
      </c>
      <c r="B46" s="49" t="s">
        <v>125</v>
      </c>
      <c r="C46" s="39">
        <v>0.16433450862383228</v>
      </c>
      <c r="D46" s="50">
        <v>0.16436191321587434</v>
      </c>
      <c r="E46" s="55">
        <v>0</v>
      </c>
      <c r="F46" s="56">
        <v>0</v>
      </c>
    </row>
    <row r="47" spans="1:6" ht="15">
      <c r="A47" s="54" t="s">
        <v>126</v>
      </c>
      <c r="B47" s="49" t="s">
        <v>127</v>
      </c>
      <c r="C47" s="39">
        <v>0.15838590634517158</v>
      </c>
      <c r="D47" s="50">
        <v>0.1580524079969301</v>
      </c>
      <c r="E47" s="55">
        <v>0</v>
      </c>
      <c r="F47" s="56">
        <v>0</v>
      </c>
    </row>
    <row r="48" spans="1:6" ht="15">
      <c r="A48" s="54" t="s">
        <v>128</v>
      </c>
      <c r="B48" s="49" t="s">
        <v>129</v>
      </c>
      <c r="C48" s="39">
        <v>0.099413503246226</v>
      </c>
      <c r="D48" s="50">
        <v>0.09905686520493137</v>
      </c>
      <c r="E48" s="55">
        <v>0</v>
      </c>
      <c r="F48" s="56">
        <v>0</v>
      </c>
    </row>
    <row r="49" spans="1:6" ht="15">
      <c r="A49" s="54" t="s">
        <v>130</v>
      </c>
      <c r="B49" s="57" t="s">
        <v>131</v>
      </c>
      <c r="C49" s="39">
        <v>0.06779014404126393</v>
      </c>
      <c r="D49" s="50">
        <v>0.06769491242302628</v>
      </c>
      <c r="E49" s="55">
        <v>0</v>
      </c>
      <c r="F49" s="56">
        <v>0</v>
      </c>
    </row>
    <row r="50" spans="1:6" ht="15">
      <c r="A50" s="54" t="s">
        <v>132</v>
      </c>
      <c r="B50" s="57" t="s">
        <v>133</v>
      </c>
      <c r="C50" s="39">
        <v>0.1180349987152636</v>
      </c>
      <c r="D50" s="50">
        <v>0.1177841514266314</v>
      </c>
      <c r="E50" s="55">
        <v>0</v>
      </c>
      <c r="F50" s="56">
        <v>0</v>
      </c>
    </row>
    <row r="51" spans="1:6" ht="15">
      <c r="A51" s="54" t="s">
        <v>134</v>
      </c>
      <c r="B51" s="57" t="s">
        <v>135</v>
      </c>
      <c r="C51" s="39">
        <v>0.07495514092013682</v>
      </c>
      <c r="D51" s="50">
        <v>0.07468708199662943</v>
      </c>
      <c r="E51" s="55">
        <v>0</v>
      </c>
      <c r="F51" s="56">
        <v>0</v>
      </c>
    </row>
    <row r="52" spans="1:6" ht="15">
      <c r="A52" s="54" t="s">
        <v>136</v>
      </c>
      <c r="B52" s="49" t="s">
        <v>137</v>
      </c>
      <c r="C52" s="39">
        <v>0.07467086866104133</v>
      </c>
      <c r="D52" s="50">
        <v>0.0745157433462804</v>
      </c>
      <c r="E52" s="55">
        <v>0</v>
      </c>
      <c r="F52" s="56">
        <v>0</v>
      </c>
    </row>
    <row r="53" spans="1:6" ht="15">
      <c r="A53" s="54" t="s">
        <v>138</v>
      </c>
      <c r="B53" s="49" t="s">
        <v>139</v>
      </c>
      <c r="C53" s="39">
        <v>0.11757666037597705</v>
      </c>
      <c r="D53" s="50">
        <v>0.12169218280521177</v>
      </c>
      <c r="E53" s="55">
        <v>0</v>
      </c>
      <c r="F53" s="56">
        <v>0</v>
      </c>
    </row>
    <row r="54" spans="1:6" ht="15">
      <c r="A54" s="54" t="s">
        <v>140</v>
      </c>
      <c r="B54" s="49" t="s">
        <v>141</v>
      </c>
      <c r="C54" s="39">
        <v>0.14370760647254727</v>
      </c>
      <c r="D54" s="50">
        <v>0.14317608585345154</v>
      </c>
      <c r="E54" s="55">
        <v>0</v>
      </c>
      <c r="F54" s="56">
        <v>0</v>
      </c>
    </row>
    <row r="55" spans="1:6" ht="15">
      <c r="A55" s="54" t="s">
        <v>142</v>
      </c>
      <c r="B55" s="49" t="s">
        <v>143</v>
      </c>
      <c r="C55" s="39">
        <v>0.11218400740400936</v>
      </c>
      <c r="D55" s="50">
        <v>0.11219369756874092</v>
      </c>
      <c r="E55" s="55">
        <v>0</v>
      </c>
      <c r="F55" s="56">
        <v>0</v>
      </c>
    </row>
    <row r="56" spans="1:6" ht="15">
      <c r="A56" s="54" t="s">
        <v>144</v>
      </c>
      <c r="B56" s="49" t="s">
        <v>145</v>
      </c>
      <c r="C56" s="39">
        <v>0.230112632836389</v>
      </c>
      <c r="D56" s="50">
        <v>0.2298430803993046</v>
      </c>
      <c r="E56" s="55">
        <v>0</v>
      </c>
      <c r="F56" s="56">
        <v>0</v>
      </c>
    </row>
    <row r="57" spans="1:6" ht="15">
      <c r="A57" s="54" t="s">
        <v>146</v>
      </c>
      <c r="B57" s="49" t="s">
        <v>147</v>
      </c>
      <c r="C57" s="39">
        <v>0.10899531674657156</v>
      </c>
      <c r="D57" s="50">
        <v>0.10851867515668637</v>
      </c>
      <c r="E57" s="55">
        <v>0</v>
      </c>
      <c r="F57" s="56">
        <v>0</v>
      </c>
    </row>
    <row r="58" spans="1:6" ht="15">
      <c r="A58" s="54" t="s">
        <v>148</v>
      </c>
      <c r="B58" s="49" t="s">
        <v>149</v>
      </c>
      <c r="C58" s="39">
        <v>0.10689697614722068</v>
      </c>
      <c r="D58" s="50">
        <v>0.1067056895149153</v>
      </c>
      <c r="E58" s="55">
        <v>0</v>
      </c>
      <c r="F58" s="56">
        <v>0</v>
      </c>
    </row>
    <row r="59" spans="1:6" ht="15">
      <c r="A59" s="54" t="s">
        <v>150</v>
      </c>
      <c r="B59" s="49" t="s">
        <v>151</v>
      </c>
      <c r="C59" s="39">
        <v>0.05442933687784629</v>
      </c>
      <c r="D59" s="50">
        <v>0.05442871445230959</v>
      </c>
      <c r="E59" s="55">
        <v>0</v>
      </c>
      <c r="F59" s="56">
        <v>0</v>
      </c>
    </row>
    <row r="60" spans="1:6" ht="15">
      <c r="A60" s="54" t="s">
        <v>152</v>
      </c>
      <c r="B60" s="49" t="s">
        <v>153</v>
      </c>
      <c r="C60" s="39">
        <v>0.21319015214363538</v>
      </c>
      <c r="D60" s="50">
        <v>0.21291543129682602</v>
      </c>
      <c r="E60" s="55">
        <v>0</v>
      </c>
      <c r="F60" s="56">
        <v>0</v>
      </c>
    </row>
    <row r="61" spans="1:6" ht="15">
      <c r="A61" s="54" t="s">
        <v>154</v>
      </c>
      <c r="B61" s="49" t="s">
        <v>155</v>
      </c>
      <c r="C61" s="39">
        <v>0.14458216341319333</v>
      </c>
      <c r="D61" s="58">
        <v>0.1441368153666396</v>
      </c>
      <c r="E61" s="55">
        <v>0</v>
      </c>
      <c r="F61" s="56">
        <v>0</v>
      </c>
    </row>
    <row r="62" spans="1:6" ht="15">
      <c r="A62" s="54" t="s">
        <v>156</v>
      </c>
      <c r="B62" s="49" t="s">
        <v>157</v>
      </c>
      <c r="C62" s="39">
        <v>0.17376090471212235</v>
      </c>
      <c r="D62" s="58">
        <v>0.17337117192845894</v>
      </c>
      <c r="E62" s="55">
        <v>0</v>
      </c>
      <c r="F62" s="56">
        <v>0</v>
      </c>
    </row>
    <row r="63" spans="1:6" ht="15">
      <c r="A63" s="54" t="s">
        <v>158</v>
      </c>
      <c r="B63" s="49" t="s">
        <v>159</v>
      </c>
      <c r="C63" s="39">
        <v>0.13295459197096046</v>
      </c>
      <c r="D63" s="58">
        <v>0.13275082125880913</v>
      </c>
      <c r="E63" s="55">
        <v>0</v>
      </c>
      <c r="F63" s="56">
        <v>0</v>
      </c>
    </row>
    <row r="64" spans="1:6" ht="15">
      <c r="A64" s="54" t="s">
        <v>160</v>
      </c>
      <c r="B64" s="49" t="s">
        <v>161</v>
      </c>
      <c r="C64" s="39">
        <v>0.1273101403461441</v>
      </c>
      <c r="D64" s="58">
        <v>0.12693285027655152</v>
      </c>
      <c r="E64" s="55">
        <v>0</v>
      </c>
      <c r="F64" s="56">
        <v>0</v>
      </c>
    </row>
    <row r="65" spans="1:6" ht="15">
      <c r="A65" s="54" t="s">
        <v>162</v>
      </c>
      <c r="B65" s="49" t="s">
        <v>163</v>
      </c>
      <c r="C65" s="39">
        <v>0.07851218674584612</v>
      </c>
      <c r="D65" s="58">
        <v>0.07839260317189115</v>
      </c>
      <c r="E65" s="55">
        <v>0</v>
      </c>
      <c r="F65" s="56">
        <v>0</v>
      </c>
    </row>
    <row r="66" spans="1:6" ht="15">
      <c r="A66" s="54" t="s">
        <v>164</v>
      </c>
      <c r="B66" s="49" t="s">
        <v>165</v>
      </c>
      <c r="C66" s="39">
        <v>0.12274806842288624</v>
      </c>
      <c r="D66" s="58">
        <v>0.12246890579530632</v>
      </c>
      <c r="E66" s="55">
        <v>0</v>
      </c>
      <c r="F66" s="56">
        <v>0</v>
      </c>
    </row>
    <row r="67" spans="1:6" ht="15">
      <c r="A67" s="54" t="s">
        <v>166</v>
      </c>
      <c r="B67" s="57" t="s">
        <v>167</v>
      </c>
      <c r="C67" s="39">
        <v>0.05887443171556597</v>
      </c>
      <c r="D67" s="50">
        <v>0.058844895102478395</v>
      </c>
      <c r="E67" s="55">
        <v>0</v>
      </c>
      <c r="F67" s="56">
        <v>0</v>
      </c>
    </row>
    <row r="68" spans="1:6" ht="15">
      <c r="A68" s="54" t="s">
        <v>168</v>
      </c>
      <c r="B68" s="49" t="s">
        <v>169</v>
      </c>
      <c r="C68" s="39">
        <v>0.07459701851474758</v>
      </c>
      <c r="D68" s="50">
        <v>0.07442793027276337</v>
      </c>
      <c r="E68" s="55">
        <v>0</v>
      </c>
      <c r="F68" s="56">
        <v>0</v>
      </c>
    </row>
    <row r="69" spans="1:6" ht="15">
      <c r="A69" s="54" t="s">
        <v>170</v>
      </c>
      <c r="B69" s="49" t="s">
        <v>171</v>
      </c>
      <c r="C69" s="39">
        <v>0.131307620769405</v>
      </c>
      <c r="D69" s="50">
        <v>0.13133027146191453</v>
      </c>
      <c r="E69" s="55">
        <v>0</v>
      </c>
      <c r="F69" s="56">
        <v>0</v>
      </c>
    </row>
    <row r="70" spans="1:6" ht="15">
      <c r="A70" s="54" t="s">
        <v>172</v>
      </c>
      <c r="B70" s="49" t="s">
        <v>173</v>
      </c>
      <c r="C70" s="39">
        <v>0.06830632619308852</v>
      </c>
      <c r="D70" s="50">
        <v>0.06852230140326541</v>
      </c>
      <c r="E70" s="55">
        <v>0</v>
      </c>
      <c r="F70" s="56">
        <v>0</v>
      </c>
    </row>
    <row r="71" spans="1:6" ht="15">
      <c r="A71" s="54" t="s">
        <v>174</v>
      </c>
      <c r="B71" s="49" t="s">
        <v>175</v>
      </c>
      <c r="C71" s="39">
        <v>0.18814046955783845</v>
      </c>
      <c r="D71" s="50">
        <v>0.18809611713573876</v>
      </c>
      <c r="E71" s="55">
        <v>0</v>
      </c>
      <c r="F71" s="56">
        <v>0</v>
      </c>
    </row>
    <row r="72" spans="1:6" ht="15">
      <c r="A72" s="54" t="s">
        <v>176</v>
      </c>
      <c r="B72" s="49" t="s">
        <v>177</v>
      </c>
      <c r="C72" s="39">
        <v>0.06698791629415565</v>
      </c>
      <c r="D72" s="50">
        <v>0.06683989001433839</v>
      </c>
      <c r="E72" s="55">
        <v>0</v>
      </c>
      <c r="F72" s="56">
        <v>0</v>
      </c>
    </row>
    <row r="73" spans="1:6" ht="15">
      <c r="A73" s="54" t="s">
        <v>178</v>
      </c>
      <c r="B73" s="49" t="s">
        <v>179</v>
      </c>
      <c r="C73" s="39">
        <v>0.22691293370865118</v>
      </c>
      <c r="D73" s="50">
        <v>0.22778637080024852</v>
      </c>
      <c r="E73" s="55">
        <v>0</v>
      </c>
      <c r="F73" s="56">
        <v>0</v>
      </c>
    </row>
    <row r="74" spans="1:6" ht="15">
      <c r="A74" s="54" t="s">
        <v>180</v>
      </c>
      <c r="B74" s="49" t="s">
        <v>181</v>
      </c>
      <c r="C74" s="39">
        <v>0.10200982853476748</v>
      </c>
      <c r="D74" s="50">
        <v>0.10175026231066715</v>
      </c>
      <c r="E74" s="55">
        <v>0</v>
      </c>
      <c r="F74" s="56">
        <v>0</v>
      </c>
    </row>
    <row r="75" spans="1:6" ht="15">
      <c r="A75" s="54" t="s">
        <v>182</v>
      </c>
      <c r="B75" s="49" t="s">
        <v>183</v>
      </c>
      <c r="C75" s="39">
        <v>0.07174511502190284</v>
      </c>
      <c r="D75" s="50">
        <v>0.07136846859789762</v>
      </c>
      <c r="E75" s="55">
        <v>0</v>
      </c>
      <c r="F75" s="56">
        <v>0</v>
      </c>
    </row>
    <row r="76" spans="1:6" ht="15">
      <c r="A76" s="54" t="s">
        <v>184</v>
      </c>
      <c r="B76" s="59" t="s">
        <v>185</v>
      </c>
      <c r="C76" s="39">
        <v>0.20918367948578742</v>
      </c>
      <c r="D76" s="50">
        <v>0.20829416215812263</v>
      </c>
      <c r="E76" s="55">
        <v>0</v>
      </c>
      <c r="F76" s="56">
        <v>0</v>
      </c>
    </row>
    <row r="77" spans="1:6" ht="15">
      <c r="A77" s="54" t="s">
        <v>186</v>
      </c>
      <c r="B77" s="59" t="s">
        <v>187</v>
      </c>
      <c r="C77" s="39">
        <v>0.06123823532173393</v>
      </c>
      <c r="D77" s="50">
        <v>0.061156491864837875</v>
      </c>
      <c r="E77" s="55">
        <v>0</v>
      </c>
      <c r="F77" s="56">
        <v>0</v>
      </c>
    </row>
    <row r="78" spans="1:6" ht="15">
      <c r="A78" s="54" t="s">
        <v>188</v>
      </c>
      <c r="B78" s="49" t="s">
        <v>189</v>
      </c>
      <c r="C78" s="39">
        <v>0.15589209082054933</v>
      </c>
      <c r="D78" s="50">
        <v>0.15580158012739992</v>
      </c>
      <c r="E78" s="55">
        <v>0</v>
      </c>
      <c r="F78" s="56">
        <v>0</v>
      </c>
    </row>
    <row r="79" spans="1:6" ht="15">
      <c r="A79" s="54" t="s">
        <v>190</v>
      </c>
      <c r="B79" s="49" t="s">
        <v>191</v>
      </c>
      <c r="C79" s="39">
        <v>0.09444078167954899</v>
      </c>
      <c r="D79" s="50">
        <v>0.09413169268524994</v>
      </c>
      <c r="E79" s="55">
        <v>0</v>
      </c>
      <c r="F79" s="56">
        <v>0</v>
      </c>
    </row>
    <row r="80" spans="1:6" ht="15">
      <c r="A80" s="54" t="s">
        <v>192</v>
      </c>
      <c r="B80" s="49" t="s">
        <v>193</v>
      </c>
      <c r="C80" s="39">
        <v>0.2447010757074193</v>
      </c>
      <c r="D80" s="50">
        <v>0.24472224379218266</v>
      </c>
      <c r="E80" s="55">
        <v>0</v>
      </c>
      <c r="F80" s="56">
        <v>0</v>
      </c>
    </row>
    <row r="81" spans="1:6" ht="15">
      <c r="A81" s="54" t="s">
        <v>194</v>
      </c>
      <c r="B81" s="49" t="s">
        <v>195</v>
      </c>
      <c r="C81" s="39">
        <v>0.1333064192992796</v>
      </c>
      <c r="D81" s="50">
        <v>0.1329321814689696</v>
      </c>
      <c r="E81" s="55">
        <v>0</v>
      </c>
      <c r="F81" s="56">
        <v>0</v>
      </c>
    </row>
    <row r="82" spans="1:6" ht="15">
      <c r="A82" s="54" t="s">
        <v>196</v>
      </c>
      <c r="B82" s="49" t="s">
        <v>197</v>
      </c>
      <c r="C82" s="39">
        <v>0.08708350249558536</v>
      </c>
      <c r="D82" s="50">
        <v>0.0869346349411432</v>
      </c>
      <c r="E82" s="55">
        <v>0</v>
      </c>
      <c r="F82" s="56">
        <v>0</v>
      </c>
    </row>
    <row r="83" spans="1:6" ht="15">
      <c r="A83" s="54" t="s">
        <v>198</v>
      </c>
      <c r="B83" s="49" t="s">
        <v>199</v>
      </c>
      <c r="C83" s="39">
        <v>0.14031932465689195</v>
      </c>
      <c r="D83" s="50">
        <v>0.13982163023193064</v>
      </c>
      <c r="E83" s="55">
        <v>0</v>
      </c>
      <c r="F83" s="56">
        <v>0</v>
      </c>
    </row>
    <row r="84" spans="1:6" ht="15">
      <c r="A84" s="54" t="s">
        <v>200</v>
      </c>
      <c r="B84" s="49" t="s">
        <v>201</v>
      </c>
      <c r="C84" s="39">
        <v>0.08005303750093173</v>
      </c>
      <c r="D84" s="50">
        <v>0.07984212367745155</v>
      </c>
      <c r="E84" s="55">
        <v>0</v>
      </c>
      <c r="F84" s="56">
        <v>0</v>
      </c>
    </row>
    <row r="85" spans="1:6" ht="15">
      <c r="A85" s="54" t="s">
        <v>202</v>
      </c>
      <c r="B85" s="49" t="s">
        <v>203</v>
      </c>
      <c r="C85" s="39">
        <v>0.16552571094222635</v>
      </c>
      <c r="D85" s="50">
        <v>0.16446163814968837</v>
      </c>
      <c r="E85" s="55">
        <v>0</v>
      </c>
      <c r="F85" s="56">
        <v>0</v>
      </c>
    </row>
    <row r="86" spans="1:6" ht="15">
      <c r="A86" s="54" t="s">
        <v>204</v>
      </c>
      <c r="B86" s="49" t="s">
        <v>205</v>
      </c>
      <c r="C86" s="39">
        <v>0.06234747237752871</v>
      </c>
      <c r="D86" s="50">
        <v>0.06234663931538895</v>
      </c>
      <c r="E86" s="55">
        <v>0</v>
      </c>
      <c r="F86" s="56">
        <v>0</v>
      </c>
    </row>
    <row r="87" spans="1:6" ht="15">
      <c r="A87" s="54" t="s">
        <v>206</v>
      </c>
      <c r="B87" s="57" t="s">
        <v>207</v>
      </c>
      <c r="C87" s="39">
        <v>0.10591293873319559</v>
      </c>
      <c r="D87" s="50">
        <v>0.10590335359017432</v>
      </c>
      <c r="E87" s="55">
        <v>0</v>
      </c>
      <c r="F87" s="56">
        <v>0</v>
      </c>
    </row>
    <row r="88" spans="1:6" ht="15">
      <c r="A88" s="54" t="s">
        <v>208</v>
      </c>
      <c r="B88" s="57" t="s">
        <v>209</v>
      </c>
      <c r="C88" s="39">
        <v>0.17724149026682287</v>
      </c>
      <c r="D88" s="50">
        <v>0.17726711860651861</v>
      </c>
      <c r="E88" s="55">
        <v>0</v>
      </c>
      <c r="F88" s="56">
        <v>0</v>
      </c>
    </row>
    <row r="89" spans="1:6" ht="15">
      <c r="A89" s="54" t="s">
        <v>210</v>
      </c>
      <c r="B89" s="57" t="s">
        <v>211</v>
      </c>
      <c r="C89" s="39">
        <v>0.08165585758159273</v>
      </c>
      <c r="D89" s="50">
        <v>0.08187704597425059</v>
      </c>
      <c r="E89" s="55">
        <v>0</v>
      </c>
      <c r="F89" s="56">
        <v>0</v>
      </c>
    </row>
    <row r="90" spans="1:6" ht="15">
      <c r="A90" s="54" t="s">
        <v>212</v>
      </c>
      <c r="B90" s="57" t="s">
        <v>213</v>
      </c>
      <c r="C90" s="39">
        <v>0.23270946804134937</v>
      </c>
      <c r="D90" s="50">
        <v>0.2322487093228602</v>
      </c>
      <c r="E90" s="55">
        <v>0</v>
      </c>
      <c r="F90" s="56">
        <v>0</v>
      </c>
    </row>
    <row r="91" spans="1:6" ht="15">
      <c r="A91" s="54" t="s">
        <v>214</v>
      </c>
      <c r="B91" s="57" t="s">
        <v>215</v>
      </c>
      <c r="C91" s="39">
        <v>0.17583418400905482</v>
      </c>
      <c r="D91" s="50">
        <v>0.17521952111815292</v>
      </c>
      <c r="E91" s="55">
        <v>0</v>
      </c>
      <c r="F91" s="56">
        <v>0</v>
      </c>
    </row>
    <row r="92" spans="1:6" ht="15">
      <c r="A92" s="54" t="s">
        <v>216</v>
      </c>
      <c r="B92" s="57" t="s">
        <v>217</v>
      </c>
      <c r="C92" s="39">
        <v>0.17658282290863747</v>
      </c>
      <c r="D92" s="50">
        <v>0.17659649646423436</v>
      </c>
      <c r="E92" s="55">
        <v>0</v>
      </c>
      <c r="F92" s="56">
        <v>0</v>
      </c>
    </row>
    <row r="93" spans="1:6" ht="15">
      <c r="A93" s="54" t="s">
        <v>218</v>
      </c>
      <c r="B93" s="57" t="s">
        <v>219</v>
      </c>
      <c r="C93" s="39">
        <v>0.1405567037960076</v>
      </c>
      <c r="D93" s="50">
        <v>0.14054440635393695</v>
      </c>
      <c r="E93" s="55">
        <v>0</v>
      </c>
      <c r="F93" s="56">
        <v>0</v>
      </c>
    </row>
    <row r="94" spans="1:6" ht="15">
      <c r="A94" s="54" t="s">
        <v>220</v>
      </c>
      <c r="B94" s="57" t="s">
        <v>221</v>
      </c>
      <c r="C94" s="39">
        <v>0.12611704550116698</v>
      </c>
      <c r="D94" s="50">
        <v>0.1258234292746638</v>
      </c>
      <c r="E94" s="55">
        <v>0</v>
      </c>
      <c r="F94" s="56">
        <v>0</v>
      </c>
    </row>
    <row r="95" spans="1:6" ht="15">
      <c r="A95" s="54" t="s">
        <v>222</v>
      </c>
      <c r="B95" s="49" t="s">
        <v>223</v>
      </c>
      <c r="C95" s="39">
        <v>0.24790252414777955</v>
      </c>
      <c r="D95" s="50">
        <v>0.249649442764437</v>
      </c>
      <c r="E95" s="55">
        <v>0</v>
      </c>
      <c r="F95" s="56">
        <v>0</v>
      </c>
    </row>
    <row r="96" spans="1:6" ht="15">
      <c r="A96" s="54" t="s">
        <v>224</v>
      </c>
      <c r="B96" s="49" t="s">
        <v>225</v>
      </c>
      <c r="C96" s="39">
        <v>0.29236891129568343</v>
      </c>
      <c r="D96" s="50">
        <v>0.2923432673349249</v>
      </c>
      <c r="E96" s="55">
        <v>0</v>
      </c>
      <c r="F96" s="56">
        <v>0</v>
      </c>
    </row>
    <row r="97" spans="1:6" ht="15">
      <c r="A97" s="54" t="s">
        <v>226</v>
      </c>
      <c r="B97" s="49" t="s">
        <v>227</v>
      </c>
      <c r="C97" s="39">
        <v>0.15099930007986392</v>
      </c>
      <c r="D97" s="50">
        <v>0.1510047184690569</v>
      </c>
      <c r="E97" s="55">
        <v>0</v>
      </c>
      <c r="F97" s="56">
        <v>0</v>
      </c>
    </row>
    <row r="98" spans="1:6" ht="15">
      <c r="A98" s="54" t="s">
        <v>228</v>
      </c>
      <c r="B98" s="49" t="s">
        <v>229</v>
      </c>
      <c r="C98" s="39">
        <v>0.05868580289465523</v>
      </c>
      <c r="D98" s="50">
        <v>0.05850686851040347</v>
      </c>
      <c r="E98" s="55">
        <v>0</v>
      </c>
      <c r="F98" s="56">
        <v>0</v>
      </c>
    </row>
    <row r="99" spans="1:6" ht="15">
      <c r="A99" s="54" t="s">
        <v>230</v>
      </c>
      <c r="B99" s="57" t="s">
        <v>231</v>
      </c>
      <c r="C99" s="39">
        <v>0.06572603826450625</v>
      </c>
      <c r="D99" s="50">
        <v>0.06572907405060757</v>
      </c>
      <c r="E99" s="55">
        <v>0</v>
      </c>
      <c r="F99" s="56">
        <v>0</v>
      </c>
    </row>
    <row r="100" spans="1:6" ht="15">
      <c r="A100" s="54" t="s">
        <v>232</v>
      </c>
      <c r="B100" s="49" t="s">
        <v>233</v>
      </c>
      <c r="C100" s="39">
        <v>0.06032840655795134</v>
      </c>
      <c r="D100" s="50">
        <v>0.06033276415083557</v>
      </c>
      <c r="E100" s="55">
        <v>0</v>
      </c>
      <c r="F100" s="56">
        <v>0</v>
      </c>
    </row>
    <row r="101" spans="1:6" ht="15">
      <c r="A101" s="54" t="s">
        <v>234</v>
      </c>
      <c r="B101" s="49" t="s">
        <v>235</v>
      </c>
      <c r="C101" s="39">
        <v>0.20788294709961108</v>
      </c>
      <c r="D101" s="50">
        <v>0.20789186159618195</v>
      </c>
      <c r="E101" s="55">
        <v>0</v>
      </c>
      <c r="F101" s="56">
        <v>0</v>
      </c>
    </row>
    <row r="102" spans="1:6" ht="15">
      <c r="A102" s="54" t="s">
        <v>236</v>
      </c>
      <c r="B102" s="49" t="s">
        <v>237</v>
      </c>
      <c r="C102" s="39">
        <v>0.13425130300278074</v>
      </c>
      <c r="D102" s="50">
        <v>0.13425615822518996</v>
      </c>
      <c r="E102" s="55">
        <v>0</v>
      </c>
      <c r="F102" s="56">
        <v>0</v>
      </c>
    </row>
    <row r="103" spans="1:6" ht="15">
      <c r="A103" s="54" t="s">
        <v>238</v>
      </c>
      <c r="B103" s="49" t="s">
        <v>239</v>
      </c>
      <c r="C103" s="39">
        <v>0.2007817501876305</v>
      </c>
      <c r="D103" s="50">
        <v>0.20040125770246892</v>
      </c>
      <c r="E103" s="55">
        <v>0</v>
      </c>
      <c r="F103" s="56">
        <v>0</v>
      </c>
    </row>
    <row r="104" spans="1:6" ht="15">
      <c r="A104" s="54" t="s">
        <v>240</v>
      </c>
      <c r="B104" s="49" t="s">
        <v>241</v>
      </c>
      <c r="C104" s="39">
        <v>0.2419209108330823</v>
      </c>
      <c r="D104" s="50">
        <v>0.2413118995186369</v>
      </c>
      <c r="E104" s="55">
        <v>0</v>
      </c>
      <c r="F104" s="56">
        <v>0</v>
      </c>
    </row>
    <row r="105" spans="1:6" ht="15">
      <c r="A105" s="54" t="s">
        <v>242</v>
      </c>
      <c r="B105" s="49" t="s">
        <v>243</v>
      </c>
      <c r="C105" s="39">
        <v>0.24415748021089326</v>
      </c>
      <c r="D105" s="50">
        <v>0.24352986995593182</v>
      </c>
      <c r="E105" s="55">
        <v>0</v>
      </c>
      <c r="F105" s="56">
        <v>0</v>
      </c>
    </row>
    <row r="106" spans="1:6" ht="15">
      <c r="A106" s="54" t="s">
        <v>244</v>
      </c>
      <c r="B106" s="49" t="s">
        <v>245</v>
      </c>
      <c r="C106" s="39">
        <v>0.2443238887883517</v>
      </c>
      <c r="D106" s="50">
        <v>0.24370515431216505</v>
      </c>
      <c r="E106" s="55">
        <v>0</v>
      </c>
      <c r="F106" s="56">
        <v>0</v>
      </c>
    </row>
    <row r="107" spans="1:6" ht="15">
      <c r="A107" s="54" t="s">
        <v>246</v>
      </c>
      <c r="B107" s="49" t="s">
        <v>247</v>
      </c>
      <c r="C107" s="39">
        <v>0.24477458359233678</v>
      </c>
      <c r="D107" s="50">
        <v>0.24413849334970358</v>
      </c>
      <c r="E107" s="55">
        <v>0</v>
      </c>
      <c r="F107" s="56">
        <v>0</v>
      </c>
    </row>
    <row r="108" spans="1:6" ht="15">
      <c r="A108" s="54" t="s">
        <v>248</v>
      </c>
      <c r="B108" s="57" t="s">
        <v>249</v>
      </c>
      <c r="C108" s="39">
        <v>0.0938068655446799</v>
      </c>
      <c r="D108" s="50">
        <v>0.09371748885864592</v>
      </c>
      <c r="E108" s="55">
        <v>0</v>
      </c>
      <c r="F108" s="56">
        <v>0</v>
      </c>
    </row>
    <row r="109" spans="1:6" ht="15">
      <c r="A109" s="54" t="s">
        <v>250</v>
      </c>
      <c r="B109" s="49" t="s">
        <v>251</v>
      </c>
      <c r="C109" s="39">
        <v>0.0593034610980702</v>
      </c>
      <c r="D109" s="50">
        <v>0.059151761972706746</v>
      </c>
      <c r="E109" s="55">
        <v>0</v>
      </c>
      <c r="F109" s="56">
        <v>0</v>
      </c>
    </row>
    <row r="110" spans="1:6" ht="15">
      <c r="A110" s="54" t="s">
        <v>252</v>
      </c>
      <c r="B110" s="57" t="s">
        <v>253</v>
      </c>
      <c r="C110" s="39">
        <v>0.18311093577269025</v>
      </c>
      <c r="D110" s="50">
        <v>0.1830836278423298</v>
      </c>
      <c r="E110" s="55">
        <v>0</v>
      </c>
      <c r="F110" s="56">
        <v>0</v>
      </c>
    </row>
    <row r="111" spans="1:6" ht="15">
      <c r="A111" s="54" t="s">
        <v>254</v>
      </c>
      <c r="B111" s="49" t="s">
        <v>255</v>
      </c>
      <c r="C111" s="39">
        <v>0.20468118491831097</v>
      </c>
      <c r="D111" s="50">
        <v>0.20442759706163793</v>
      </c>
      <c r="E111" s="55">
        <v>0</v>
      </c>
      <c r="F111" s="56">
        <v>0</v>
      </c>
    </row>
    <row r="112" spans="1:6" ht="15">
      <c r="A112" s="54" t="s">
        <v>256</v>
      </c>
      <c r="B112" s="49" t="s">
        <v>257</v>
      </c>
      <c r="C112" s="39">
        <v>0.19145621734789497</v>
      </c>
      <c r="D112" s="50">
        <v>0.19086241880448354</v>
      </c>
      <c r="E112" s="55">
        <v>0</v>
      </c>
      <c r="F112" s="56">
        <v>0</v>
      </c>
    </row>
    <row r="113" spans="1:6" ht="15">
      <c r="A113" s="54" t="s">
        <v>258</v>
      </c>
      <c r="B113" s="49" t="s">
        <v>259</v>
      </c>
      <c r="C113" s="39">
        <v>0.09742040877857505</v>
      </c>
      <c r="D113" s="50">
        <v>0.09757223071099116</v>
      </c>
      <c r="E113" s="55">
        <v>0</v>
      </c>
      <c r="F113" s="56">
        <v>0</v>
      </c>
    </row>
    <row r="114" spans="1:6" ht="15">
      <c r="A114" s="54" t="s">
        <v>260</v>
      </c>
      <c r="B114" s="49" t="s">
        <v>261</v>
      </c>
      <c r="C114" s="39">
        <v>0.23986524693852856</v>
      </c>
      <c r="D114" s="50">
        <v>0.23905940470091483</v>
      </c>
      <c r="E114" s="55">
        <v>0</v>
      </c>
      <c r="F114" s="56">
        <v>0</v>
      </c>
    </row>
    <row r="115" spans="1:6" ht="15">
      <c r="A115" s="54" t="s">
        <v>262</v>
      </c>
      <c r="B115" s="49" t="s">
        <v>263</v>
      </c>
      <c r="C115" s="39">
        <v>0.17903069298740526</v>
      </c>
      <c r="D115" s="50">
        <v>0.17882057821732059</v>
      </c>
      <c r="E115" s="55">
        <v>0</v>
      </c>
      <c r="F115" s="56">
        <v>0</v>
      </c>
    </row>
    <row r="116" spans="1:6" ht="15">
      <c r="A116" s="54" t="s">
        <v>264</v>
      </c>
      <c r="B116" s="49" t="s">
        <v>265</v>
      </c>
      <c r="C116" s="39">
        <v>0.1019156985435743</v>
      </c>
      <c r="D116" s="50">
        <v>0.10157479773221446</v>
      </c>
      <c r="E116" s="55">
        <v>0</v>
      </c>
      <c r="F116" s="56">
        <v>0</v>
      </c>
    </row>
    <row r="117" spans="1:6" ht="15">
      <c r="A117" s="54" t="s">
        <v>266</v>
      </c>
      <c r="B117" s="49" t="s">
        <v>267</v>
      </c>
      <c r="C117" s="39">
        <v>0.059411999884246613</v>
      </c>
      <c r="D117" s="50">
        <v>0.05928504847059597</v>
      </c>
      <c r="E117" s="55">
        <v>0</v>
      </c>
      <c r="F117" s="56">
        <v>0</v>
      </c>
    </row>
    <row r="118" spans="1:6" ht="15">
      <c r="A118" s="54" t="s">
        <v>268</v>
      </c>
      <c r="B118" s="49" t="s">
        <v>269</v>
      </c>
      <c r="C118" s="39">
        <v>0.09028623426469673</v>
      </c>
      <c r="D118" s="50">
        <v>0.09030388127743494</v>
      </c>
      <c r="E118" s="55">
        <v>0</v>
      </c>
      <c r="F118" s="56">
        <v>0</v>
      </c>
    </row>
    <row r="119" spans="1:6" ht="15">
      <c r="A119" s="54" t="s">
        <v>270</v>
      </c>
      <c r="B119" s="49" t="s">
        <v>271</v>
      </c>
      <c r="C119" s="39">
        <v>0.2015669328674448</v>
      </c>
      <c r="D119" s="50">
        <v>0.20257914057911897</v>
      </c>
      <c r="E119" s="55">
        <v>0</v>
      </c>
      <c r="F119" s="56">
        <v>0</v>
      </c>
    </row>
    <row r="120" spans="1:6" ht="15">
      <c r="A120" s="54" t="s">
        <v>272</v>
      </c>
      <c r="B120" s="49" t="s">
        <v>273</v>
      </c>
      <c r="C120" s="39">
        <v>0.09370568522047193</v>
      </c>
      <c r="D120" s="50">
        <v>0.09362755543586147</v>
      </c>
      <c r="E120" s="55">
        <v>0</v>
      </c>
      <c r="F120" s="56">
        <v>0</v>
      </c>
    </row>
    <row r="121" spans="1:6" ht="15">
      <c r="A121" s="54" t="s">
        <v>274</v>
      </c>
      <c r="B121" s="49" t="s">
        <v>275</v>
      </c>
      <c r="C121" s="39">
        <v>0.09282261696491984</v>
      </c>
      <c r="D121" s="50">
        <v>0.09262555007623888</v>
      </c>
      <c r="E121" s="55">
        <v>0</v>
      </c>
      <c r="F121" s="56">
        <v>0</v>
      </c>
    </row>
    <row r="122" spans="1:6" ht="15">
      <c r="A122" s="54" t="s">
        <v>276</v>
      </c>
      <c r="B122" s="49" t="s">
        <v>277</v>
      </c>
      <c r="C122" s="39">
        <v>0.06220714943229838</v>
      </c>
      <c r="D122" s="50">
        <v>0.06208155469406634</v>
      </c>
      <c r="E122" s="55">
        <v>0</v>
      </c>
      <c r="F122" s="56">
        <v>0</v>
      </c>
    </row>
    <row r="123" spans="1:6" ht="15">
      <c r="A123" s="54" t="s">
        <v>278</v>
      </c>
      <c r="B123" s="49" t="s">
        <v>279</v>
      </c>
      <c r="C123" s="39">
        <v>0.13551806578289546</v>
      </c>
      <c r="D123" s="50">
        <v>0.13513215544610224</v>
      </c>
      <c r="E123" s="55">
        <v>0</v>
      </c>
      <c r="F123" s="56">
        <v>0</v>
      </c>
    </row>
    <row r="124" spans="1:6" ht="15">
      <c r="A124" s="54" t="s">
        <v>280</v>
      </c>
      <c r="B124" s="49" t="s">
        <v>281</v>
      </c>
      <c r="C124" s="39">
        <v>0.39119503707736014</v>
      </c>
      <c r="D124" s="50">
        <v>0.3910859298169347</v>
      </c>
      <c r="E124" s="55">
        <v>0</v>
      </c>
      <c r="F124" s="56">
        <v>0</v>
      </c>
    </row>
    <row r="125" spans="1:6" ht="15">
      <c r="A125" s="54" t="s">
        <v>282</v>
      </c>
      <c r="B125" s="49" t="s">
        <v>283</v>
      </c>
      <c r="C125" s="39">
        <v>0.29969406073741184</v>
      </c>
      <c r="D125" s="50">
        <v>0.2995455535538898</v>
      </c>
      <c r="E125" s="55">
        <v>0</v>
      </c>
      <c r="F125" s="56">
        <v>0</v>
      </c>
    </row>
    <row r="126" spans="1:6" ht="15">
      <c r="A126" s="54" t="s">
        <v>284</v>
      </c>
      <c r="B126" s="49" t="s">
        <v>285</v>
      </c>
      <c r="C126" s="39">
        <v>0.15221307573947207</v>
      </c>
      <c r="D126" s="50">
        <v>0.15220657453823155</v>
      </c>
      <c r="E126" s="55">
        <v>0</v>
      </c>
      <c r="F126" s="56">
        <v>0</v>
      </c>
    </row>
    <row r="127" spans="1:6" ht="15">
      <c r="A127" s="54" t="s">
        <v>286</v>
      </c>
      <c r="B127" s="57" t="s">
        <v>287</v>
      </c>
      <c r="C127" s="39">
        <v>0.08302813399875053</v>
      </c>
      <c r="D127" s="50">
        <v>0.08292309527506497</v>
      </c>
      <c r="E127" s="55">
        <v>0</v>
      </c>
      <c r="F127" s="56">
        <v>0</v>
      </c>
    </row>
    <row r="128" spans="1:6" ht="15">
      <c r="A128" s="54" t="s">
        <v>288</v>
      </c>
      <c r="B128" s="60" t="s">
        <v>289</v>
      </c>
      <c r="C128" s="39">
        <v>0.07276951556949475</v>
      </c>
      <c r="D128" s="50">
        <v>0.07259715247437032</v>
      </c>
      <c r="E128" s="55">
        <v>0</v>
      </c>
      <c r="F128" s="56">
        <v>0</v>
      </c>
    </row>
    <row r="129" spans="1:6" ht="15">
      <c r="A129" s="54" t="s">
        <v>290</v>
      </c>
      <c r="B129" s="57" t="s">
        <v>291</v>
      </c>
      <c r="C129" s="39">
        <v>0.053114232618420645</v>
      </c>
      <c r="D129" s="50">
        <v>0.053176661773711505</v>
      </c>
      <c r="E129" s="55">
        <v>0</v>
      </c>
      <c r="F129" s="56">
        <v>0</v>
      </c>
    </row>
    <row r="130" spans="1:6" ht="15">
      <c r="A130" s="54" t="s">
        <v>292</v>
      </c>
      <c r="B130" s="49" t="s">
        <v>293</v>
      </c>
      <c r="C130" s="39">
        <v>0.18324213851230337</v>
      </c>
      <c r="D130" s="50">
        <v>0.18292638762261956</v>
      </c>
      <c r="E130" s="55">
        <v>0</v>
      </c>
      <c r="F130" s="56">
        <v>0</v>
      </c>
    </row>
    <row r="131" spans="1:6" ht="15">
      <c r="A131" s="54" t="s">
        <v>294</v>
      </c>
      <c r="B131" s="49" t="s">
        <v>295</v>
      </c>
      <c r="C131" s="39">
        <v>0.1440178331974571</v>
      </c>
      <c r="D131" s="50">
        <v>0.14337443709964803</v>
      </c>
      <c r="E131" s="55">
        <v>0</v>
      </c>
      <c r="F131" s="56">
        <v>0</v>
      </c>
    </row>
    <row r="132" spans="1:6" ht="15">
      <c r="A132" s="54" t="s">
        <v>296</v>
      </c>
      <c r="B132" s="57" t="s">
        <v>297</v>
      </c>
      <c r="C132" s="39">
        <v>0.2705950082845411</v>
      </c>
      <c r="D132" s="50">
        <v>0.2705947562914437</v>
      </c>
      <c r="E132" s="55">
        <v>0</v>
      </c>
      <c r="F132" s="56">
        <v>1</v>
      </c>
    </row>
    <row r="133" spans="1:6" ht="15">
      <c r="A133" s="54" t="s">
        <v>298</v>
      </c>
      <c r="B133" s="49" t="s">
        <v>299</v>
      </c>
      <c r="C133" s="39">
        <v>0.23127958680810679</v>
      </c>
      <c r="D133" s="50">
        <v>0.2312880448870599</v>
      </c>
      <c r="E133" s="55">
        <v>0</v>
      </c>
      <c r="F133" s="56">
        <v>0</v>
      </c>
    </row>
    <row r="134" spans="1:6" ht="15">
      <c r="A134" s="54" t="s">
        <v>300</v>
      </c>
      <c r="B134" s="49" t="s">
        <v>301</v>
      </c>
      <c r="C134" s="39">
        <v>0.23181421083095757</v>
      </c>
      <c r="D134" s="50">
        <v>0.23182315554234628</v>
      </c>
      <c r="E134" s="55">
        <v>0</v>
      </c>
      <c r="F134" s="56">
        <v>0</v>
      </c>
    </row>
    <row r="135" spans="1:6" ht="15">
      <c r="A135" s="54" t="s">
        <v>302</v>
      </c>
      <c r="B135" s="49" t="s">
        <v>303</v>
      </c>
      <c r="C135" s="39">
        <v>0.13319063120377883</v>
      </c>
      <c r="D135" s="50">
        <v>0.1331629583206056</v>
      </c>
      <c r="E135" s="55">
        <v>0</v>
      </c>
      <c r="F135" s="56">
        <v>0</v>
      </c>
    </row>
    <row r="136" spans="1:6" ht="15">
      <c r="A136" s="54" t="s">
        <v>304</v>
      </c>
      <c r="B136" s="49" t="s">
        <v>305</v>
      </c>
      <c r="C136" s="39">
        <v>0.37992396760295166</v>
      </c>
      <c r="D136" s="50">
        <v>0.3797108287776547</v>
      </c>
      <c r="E136" s="55">
        <v>0</v>
      </c>
      <c r="F136" s="56">
        <v>0</v>
      </c>
    </row>
    <row r="137" spans="1:6" ht="15">
      <c r="A137" s="54" t="s">
        <v>306</v>
      </c>
      <c r="B137" s="49" t="s">
        <v>307</v>
      </c>
      <c r="C137" s="39">
        <v>0.38097299948077523</v>
      </c>
      <c r="D137" s="50">
        <v>0.38085563673724715</v>
      </c>
      <c r="E137" s="55">
        <v>0</v>
      </c>
      <c r="F137" s="56">
        <v>0</v>
      </c>
    </row>
    <row r="138" spans="1:6" ht="15">
      <c r="A138" s="54" t="s">
        <v>308</v>
      </c>
      <c r="B138" s="57" t="s">
        <v>309</v>
      </c>
      <c r="C138" s="39">
        <v>0.362469582985548</v>
      </c>
      <c r="D138" s="50">
        <v>0.36196089320590363</v>
      </c>
      <c r="E138" s="55">
        <v>0</v>
      </c>
      <c r="F138" s="56">
        <v>1</v>
      </c>
    </row>
    <row r="139" spans="1:6" ht="15">
      <c r="A139" s="54" t="s">
        <v>310</v>
      </c>
      <c r="B139" s="57" t="s">
        <v>311</v>
      </c>
      <c r="C139" s="39">
        <v>0.24293066306709912</v>
      </c>
      <c r="D139" s="50">
        <v>0.24296747388407966</v>
      </c>
      <c r="E139" s="55">
        <v>0</v>
      </c>
      <c r="F139" s="56">
        <v>0</v>
      </c>
    </row>
    <row r="140" spans="1:6" ht="15">
      <c r="A140" s="54" t="s">
        <v>312</v>
      </c>
      <c r="B140" s="49" t="s">
        <v>313</v>
      </c>
      <c r="C140" s="39">
        <v>0.08014196668964119</v>
      </c>
      <c r="D140" s="50">
        <v>0.08013141595911394</v>
      </c>
      <c r="E140" s="55">
        <v>0</v>
      </c>
      <c r="F140" s="56">
        <v>0</v>
      </c>
    </row>
    <row r="141" spans="1:6" ht="15">
      <c r="A141" s="54" t="s">
        <v>314</v>
      </c>
      <c r="B141" s="49" t="s">
        <v>315</v>
      </c>
      <c r="C141" s="39">
        <v>0.03245821398558563</v>
      </c>
      <c r="D141" s="50">
        <v>0.03246819576210659</v>
      </c>
      <c r="E141" s="55">
        <v>0</v>
      </c>
      <c r="F141" s="56">
        <v>0</v>
      </c>
    </row>
    <row r="142" spans="1:6" ht="15">
      <c r="A142" s="54" t="s">
        <v>316</v>
      </c>
      <c r="B142" s="49" t="s">
        <v>317</v>
      </c>
      <c r="C142" s="39">
        <v>0.10654279195136987</v>
      </c>
      <c r="D142" s="50">
        <v>0.10655629580539057</v>
      </c>
      <c r="E142" s="55">
        <v>1</v>
      </c>
      <c r="F142" s="56">
        <v>0</v>
      </c>
    </row>
    <row r="143" spans="1:6" ht="15">
      <c r="A143" s="54" t="s">
        <v>318</v>
      </c>
      <c r="B143" s="49" t="s">
        <v>319</v>
      </c>
      <c r="C143" s="39">
        <v>0.33787632350587266</v>
      </c>
      <c r="D143" s="50">
        <v>0.3377930072218913</v>
      </c>
      <c r="E143" s="55">
        <v>0</v>
      </c>
      <c r="F143" s="56">
        <v>0</v>
      </c>
    </row>
    <row r="144" spans="1:6" ht="15">
      <c r="A144" s="61" t="s">
        <v>320</v>
      </c>
      <c r="B144" s="49" t="s">
        <v>321</v>
      </c>
      <c r="C144" s="39">
        <v>0.18308824441144006</v>
      </c>
      <c r="D144" s="50">
        <v>0.18266336458992838</v>
      </c>
      <c r="E144" s="55">
        <v>0</v>
      </c>
      <c r="F144" s="56">
        <v>0</v>
      </c>
    </row>
    <row r="145" spans="1:6" ht="15">
      <c r="A145" s="54" t="s">
        <v>322</v>
      </c>
      <c r="B145" s="49" t="s">
        <v>323</v>
      </c>
      <c r="C145" s="39">
        <v>0.07626356090001309</v>
      </c>
      <c r="D145" s="50">
        <v>0.07625831129154266</v>
      </c>
      <c r="E145" s="55">
        <v>0</v>
      </c>
      <c r="F145" s="56">
        <v>0</v>
      </c>
    </row>
    <row r="146" spans="1:6" ht="15">
      <c r="A146" s="54" t="s">
        <v>324</v>
      </c>
      <c r="B146" s="49" t="s">
        <v>325</v>
      </c>
      <c r="C146" s="39">
        <v>0.05258382822518719</v>
      </c>
      <c r="D146" s="50">
        <v>0.05244773099516204</v>
      </c>
      <c r="E146" s="55">
        <v>0</v>
      </c>
      <c r="F146" s="56">
        <v>0</v>
      </c>
    </row>
    <row r="147" spans="1:6" ht="15">
      <c r="A147" s="54" t="s">
        <v>326</v>
      </c>
      <c r="B147" s="49" t="s">
        <v>327</v>
      </c>
      <c r="C147" s="39">
        <v>0.09059747376463718</v>
      </c>
      <c r="D147" s="50">
        <v>0.09039005812220503</v>
      </c>
      <c r="E147" s="55">
        <v>0</v>
      </c>
      <c r="F147" s="56">
        <v>0</v>
      </c>
    </row>
    <row r="148" spans="1:6" ht="15">
      <c r="A148" s="54" t="s">
        <v>328</v>
      </c>
      <c r="B148" s="49" t="s">
        <v>329</v>
      </c>
      <c r="C148" s="39">
        <v>0.061921837407838076</v>
      </c>
      <c r="D148" s="50">
        <v>0.06203021791276218</v>
      </c>
      <c r="E148" s="55">
        <v>0</v>
      </c>
      <c r="F148" s="56">
        <v>0</v>
      </c>
    </row>
    <row r="149" spans="1:6" ht="15">
      <c r="A149" s="54" t="s">
        <v>330</v>
      </c>
      <c r="B149" s="49" t="s">
        <v>331</v>
      </c>
      <c r="C149" s="39">
        <v>0.14160760880256407</v>
      </c>
      <c r="D149" s="50">
        <v>0.14072125315851666</v>
      </c>
      <c r="E149" s="55">
        <v>0</v>
      </c>
      <c r="F149" s="56">
        <v>0</v>
      </c>
    </row>
    <row r="150" spans="1:6" ht="15">
      <c r="A150" s="54" t="s">
        <v>332</v>
      </c>
      <c r="B150" s="49" t="s">
        <v>333</v>
      </c>
      <c r="C150" s="39">
        <v>0.07201293195153896</v>
      </c>
      <c r="D150" s="50">
        <v>0.07191742166943163</v>
      </c>
      <c r="E150" s="55">
        <v>0</v>
      </c>
      <c r="F150" s="56">
        <v>0</v>
      </c>
    </row>
    <row r="151" spans="1:6" ht="15">
      <c r="A151" s="54" t="s">
        <v>334</v>
      </c>
      <c r="B151" s="49" t="s">
        <v>335</v>
      </c>
      <c r="C151" s="39">
        <v>0.24404564111125823</v>
      </c>
      <c r="D151" s="50">
        <v>0.24401255793504634</v>
      </c>
      <c r="E151" s="55">
        <v>0</v>
      </c>
      <c r="F151" s="56">
        <v>0</v>
      </c>
    </row>
    <row r="152" spans="1:6" ht="15">
      <c r="A152" s="54" t="s">
        <v>336</v>
      </c>
      <c r="B152" s="49" t="s">
        <v>337</v>
      </c>
      <c r="C152" s="39">
        <v>0.17562884250172633</v>
      </c>
      <c r="D152" s="50">
        <v>0.17603720633114264</v>
      </c>
      <c r="E152" s="55">
        <v>0</v>
      </c>
      <c r="F152" s="56">
        <v>0</v>
      </c>
    </row>
    <row r="153" spans="1:6" ht="15">
      <c r="A153" s="54" t="s">
        <v>338</v>
      </c>
      <c r="B153" s="49" t="s">
        <v>339</v>
      </c>
      <c r="C153" s="39">
        <v>0.102731300448695</v>
      </c>
      <c r="D153" s="50">
        <v>0.10264360702856798</v>
      </c>
      <c r="E153" s="55">
        <v>0</v>
      </c>
      <c r="F153" s="56">
        <v>0</v>
      </c>
    </row>
    <row r="154" spans="1:6" ht="15">
      <c r="A154" s="54" t="s">
        <v>340</v>
      </c>
      <c r="B154" s="49" t="s">
        <v>341</v>
      </c>
      <c r="C154" s="39">
        <v>0.08748941587916681</v>
      </c>
      <c r="D154" s="50">
        <v>0.0872286005917853</v>
      </c>
      <c r="E154" s="55">
        <v>0</v>
      </c>
      <c r="F154" s="56">
        <v>0</v>
      </c>
    </row>
    <row r="155" spans="1:6" ht="15">
      <c r="A155" s="54" t="s">
        <v>342</v>
      </c>
      <c r="B155" s="49" t="s">
        <v>343</v>
      </c>
      <c r="C155" s="39">
        <v>0.09305733078461634</v>
      </c>
      <c r="D155" s="50">
        <v>0.09306475519629051</v>
      </c>
      <c r="E155" s="55">
        <v>0</v>
      </c>
      <c r="F155" s="56">
        <v>1</v>
      </c>
    </row>
    <row r="156" spans="1:6" ht="15">
      <c r="A156" s="54" t="s">
        <v>344</v>
      </c>
      <c r="B156" s="49" t="s">
        <v>345</v>
      </c>
      <c r="C156" s="39">
        <v>0.19802417636519964</v>
      </c>
      <c r="D156" s="50">
        <v>0.19900844886166735</v>
      </c>
      <c r="E156" s="55">
        <v>0</v>
      </c>
      <c r="F156" s="56">
        <v>0</v>
      </c>
    </row>
    <row r="157" spans="1:6" ht="15">
      <c r="A157" s="54" t="s">
        <v>346</v>
      </c>
      <c r="B157" s="49" t="s">
        <v>347</v>
      </c>
      <c r="C157" s="39">
        <v>0.14924858462417073</v>
      </c>
      <c r="D157" s="50">
        <v>0.14931400986724547</v>
      </c>
      <c r="E157" s="55">
        <v>0</v>
      </c>
      <c r="F157" s="56">
        <v>0</v>
      </c>
    </row>
    <row r="158" spans="1:6" ht="15">
      <c r="A158" s="54" t="s">
        <v>348</v>
      </c>
      <c r="B158" s="49" t="s">
        <v>349</v>
      </c>
      <c r="C158" s="39">
        <v>0.07499703053801982</v>
      </c>
      <c r="D158" s="50">
        <v>0.0750006572232791</v>
      </c>
      <c r="E158" s="55">
        <v>0</v>
      </c>
      <c r="F158" s="56">
        <v>0</v>
      </c>
    </row>
    <row r="159" spans="1:6" ht="15">
      <c r="A159" s="54" t="s">
        <v>350</v>
      </c>
      <c r="B159" s="49" t="s">
        <v>351</v>
      </c>
      <c r="C159" s="39">
        <v>0.17632826891779194</v>
      </c>
      <c r="D159" s="50">
        <v>0.1761947734926867</v>
      </c>
      <c r="E159" s="55">
        <v>0</v>
      </c>
      <c r="F159" s="56">
        <v>0</v>
      </c>
    </row>
    <row r="160" spans="1:6" ht="15">
      <c r="A160" s="54" t="s">
        <v>352</v>
      </c>
      <c r="B160" s="49" t="s">
        <v>353</v>
      </c>
      <c r="C160" s="39">
        <v>0.27535304925396925</v>
      </c>
      <c r="D160" s="50">
        <v>0.27532697092267155</v>
      </c>
      <c r="E160" s="55">
        <v>0</v>
      </c>
      <c r="F160" s="56">
        <v>0</v>
      </c>
    </row>
    <row r="161" spans="1:6" ht="15">
      <c r="A161" s="61" t="s">
        <v>354</v>
      </c>
      <c r="B161" s="49" t="s">
        <v>355</v>
      </c>
      <c r="C161" s="39">
        <v>0.11098621259449182</v>
      </c>
      <c r="D161" s="50">
        <v>0.11066400583462024</v>
      </c>
      <c r="E161" s="55">
        <v>0</v>
      </c>
      <c r="F161" s="56">
        <v>0</v>
      </c>
    </row>
    <row r="162" spans="1:6" ht="15">
      <c r="A162" s="54" t="s">
        <v>356</v>
      </c>
      <c r="B162" s="49" t="s">
        <v>357</v>
      </c>
      <c r="C162" s="39">
        <v>0.06091428503401084</v>
      </c>
      <c r="D162" s="50">
        <v>0.06076565254081198</v>
      </c>
      <c r="E162" s="55">
        <v>0</v>
      </c>
      <c r="F162" s="56">
        <v>0</v>
      </c>
    </row>
    <row r="163" spans="1:6" ht="15">
      <c r="A163" s="54" t="s">
        <v>358</v>
      </c>
      <c r="B163" s="49" t="s">
        <v>359</v>
      </c>
      <c r="C163" s="39">
        <v>0.27916146774250455</v>
      </c>
      <c r="D163" s="50">
        <v>0.2789238296287553</v>
      </c>
      <c r="E163" s="55">
        <v>0</v>
      </c>
      <c r="F163" s="56">
        <v>0</v>
      </c>
    </row>
    <row r="164" spans="1:6" ht="15">
      <c r="A164" s="54" t="s">
        <v>360</v>
      </c>
      <c r="B164" s="49" t="s">
        <v>361</v>
      </c>
      <c r="C164" s="39">
        <v>0.07767373725106877</v>
      </c>
      <c r="D164" s="50">
        <v>0.07979380604189053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362</v>
      </c>
      <c r="C165" s="39">
        <v>0.12281296204542162</v>
      </c>
      <c r="D165" s="50">
        <v>0.12616508513303953</v>
      </c>
      <c r="E165" s="55">
        <v>1</v>
      </c>
      <c r="F165" s="56">
        <v>0</v>
      </c>
    </row>
    <row r="166" spans="1:6" ht="15">
      <c r="A166" s="54" t="s">
        <v>363</v>
      </c>
      <c r="B166" s="49" t="s">
        <v>364</v>
      </c>
      <c r="C166" s="39">
        <v>0.2104535082513779</v>
      </c>
      <c r="D166" s="50">
        <v>0.21044411515849532</v>
      </c>
      <c r="E166" s="55">
        <v>0</v>
      </c>
      <c r="F166" s="56">
        <v>0</v>
      </c>
    </row>
    <row r="167" spans="1:6" ht="15">
      <c r="A167" s="54" t="s">
        <v>365</v>
      </c>
      <c r="B167" s="57" t="s">
        <v>366</v>
      </c>
      <c r="C167" s="39">
        <v>0.11070161498913389</v>
      </c>
      <c r="D167" s="50">
        <v>0.11039630117462881</v>
      </c>
      <c r="E167" s="55">
        <v>0</v>
      </c>
      <c r="F167" s="56">
        <v>0</v>
      </c>
    </row>
    <row r="168" spans="1:6" ht="15">
      <c r="A168" s="54" t="s">
        <v>367</v>
      </c>
      <c r="B168" s="49" t="s">
        <v>368</v>
      </c>
      <c r="C168" s="39">
        <v>0.11352752346784625</v>
      </c>
      <c r="D168" s="50">
        <v>0.11365105182028185</v>
      </c>
      <c r="E168" s="55">
        <v>0</v>
      </c>
      <c r="F168" s="56">
        <v>0</v>
      </c>
    </row>
    <row r="169" spans="1:6" ht="15">
      <c r="A169" s="54" t="s">
        <v>369</v>
      </c>
      <c r="B169" s="49" t="s">
        <v>370</v>
      </c>
      <c r="C169" s="39">
        <v>0.2202133627814653</v>
      </c>
      <c r="D169" s="50">
        <v>0.22014173471410547</v>
      </c>
      <c r="E169" s="55">
        <v>0</v>
      </c>
      <c r="F169" s="56">
        <v>0</v>
      </c>
    </row>
    <row r="170" spans="1:6" ht="15">
      <c r="A170" s="54" t="s">
        <v>371</v>
      </c>
      <c r="B170" s="49" t="s">
        <v>372</v>
      </c>
      <c r="C170" s="39">
        <v>0.15686769314049354</v>
      </c>
      <c r="D170" s="50">
        <v>0.15649988825865294</v>
      </c>
      <c r="E170" s="55">
        <v>0</v>
      </c>
      <c r="F170" s="56">
        <v>0</v>
      </c>
    </row>
    <row r="171" spans="1:6" ht="15">
      <c r="A171" s="54" t="s">
        <v>373</v>
      </c>
      <c r="B171" s="49" t="s">
        <v>374</v>
      </c>
      <c r="C171" s="39">
        <v>0.1628928699913537</v>
      </c>
      <c r="D171" s="50">
        <v>0.16253398445981163</v>
      </c>
      <c r="E171" s="55">
        <v>0</v>
      </c>
      <c r="F171" s="56">
        <v>0</v>
      </c>
    </row>
    <row r="172" spans="1:6" ht="15">
      <c r="A172" s="54" t="s">
        <v>375</v>
      </c>
      <c r="B172" s="49" t="s">
        <v>376</v>
      </c>
      <c r="C172" s="39">
        <v>0.09167381983862082</v>
      </c>
      <c r="D172" s="50">
        <v>0.09120410635694234</v>
      </c>
      <c r="E172" s="55">
        <v>0</v>
      </c>
      <c r="F172" s="56">
        <v>1</v>
      </c>
    </row>
    <row r="173" spans="1:6" ht="15">
      <c r="A173" s="54" t="s">
        <v>377</v>
      </c>
      <c r="B173" s="49" t="s">
        <v>378</v>
      </c>
      <c r="C173" s="39">
        <v>0.14281735539487983</v>
      </c>
      <c r="D173" s="50">
        <v>0.14330614171842804</v>
      </c>
      <c r="E173" s="55">
        <v>0</v>
      </c>
      <c r="F173" s="56">
        <v>0</v>
      </c>
    </row>
    <row r="174" spans="1:6" ht="15">
      <c r="A174" s="61" t="s">
        <v>379</v>
      </c>
      <c r="B174" s="49" t="s">
        <v>380</v>
      </c>
      <c r="C174" s="39">
        <v>0.13572891380509133</v>
      </c>
      <c r="D174" s="50">
        <v>0.13523037425001347</v>
      </c>
      <c r="E174" s="55">
        <v>0</v>
      </c>
      <c r="F174" s="56">
        <v>0</v>
      </c>
    </row>
    <row r="175" spans="1:6" ht="15">
      <c r="A175" s="54" t="s">
        <v>381</v>
      </c>
      <c r="B175" s="49" t="s">
        <v>382</v>
      </c>
      <c r="C175" s="39">
        <v>0.19916432541822982</v>
      </c>
      <c r="D175" s="50">
        <v>0.1995106569296182</v>
      </c>
      <c r="E175" s="55">
        <v>0</v>
      </c>
      <c r="F175" s="56">
        <v>0</v>
      </c>
    </row>
    <row r="176" spans="1:6" ht="15">
      <c r="A176" s="54" t="s">
        <v>383</v>
      </c>
      <c r="B176" s="49" t="s">
        <v>384</v>
      </c>
      <c r="C176" s="39">
        <v>0.08484616285144697</v>
      </c>
      <c r="D176" s="50">
        <v>0.0846573419507377</v>
      </c>
      <c r="E176" s="55">
        <v>0</v>
      </c>
      <c r="F176" s="56">
        <v>0</v>
      </c>
    </row>
    <row r="177" spans="1:6" ht="15">
      <c r="A177" s="54" t="s">
        <v>385</v>
      </c>
      <c r="B177" s="57" t="s">
        <v>386</v>
      </c>
      <c r="C177" s="39">
        <v>0.10667604195988563</v>
      </c>
      <c r="D177" s="58">
        <v>0.10643836878775896</v>
      </c>
      <c r="E177" s="55">
        <v>0</v>
      </c>
      <c r="F177" s="56">
        <v>0</v>
      </c>
    </row>
    <row r="178" spans="1:6" ht="15">
      <c r="A178" s="54" t="s">
        <v>387</v>
      </c>
      <c r="B178" s="57" t="s">
        <v>388</v>
      </c>
      <c r="C178" s="39">
        <v>0.11240132308498273</v>
      </c>
      <c r="D178" s="50">
        <v>0.11200636407918094</v>
      </c>
      <c r="E178" s="55">
        <v>0</v>
      </c>
      <c r="F178" s="56">
        <v>0</v>
      </c>
    </row>
    <row r="179" spans="1:6" ht="15">
      <c r="A179" s="54" t="s">
        <v>389</v>
      </c>
      <c r="B179" s="49" t="s">
        <v>390</v>
      </c>
      <c r="C179" s="39">
        <v>0.13209823641619148</v>
      </c>
      <c r="D179" s="50">
        <v>0.131772419172494</v>
      </c>
      <c r="E179" s="55">
        <v>0</v>
      </c>
      <c r="F179" s="56">
        <v>0</v>
      </c>
    </row>
    <row r="180" spans="1:6" ht="15">
      <c r="A180" s="54" t="s">
        <v>391</v>
      </c>
      <c r="B180" s="49" t="s">
        <v>392</v>
      </c>
      <c r="C180" s="39">
        <v>0.05582931940946402</v>
      </c>
      <c r="D180" s="50">
        <v>0.05549095931104893</v>
      </c>
      <c r="E180" s="55">
        <v>0</v>
      </c>
      <c r="F180" s="56">
        <v>0</v>
      </c>
    </row>
    <row r="181" spans="1:6" ht="15">
      <c r="A181" s="54" t="s">
        <v>393</v>
      </c>
      <c r="B181" s="49" t="s">
        <v>394</v>
      </c>
      <c r="C181" s="39">
        <v>0.09685101726422989</v>
      </c>
      <c r="D181" s="50">
        <v>0.09654379289517093</v>
      </c>
      <c r="E181" s="55">
        <v>0</v>
      </c>
      <c r="F181" s="56">
        <v>0</v>
      </c>
    </row>
    <row r="182" spans="1:6" ht="15">
      <c r="A182" s="54" t="s">
        <v>395</v>
      </c>
      <c r="B182" s="49" t="s">
        <v>396</v>
      </c>
      <c r="C182" s="39">
        <v>0.12654885169902363</v>
      </c>
      <c r="D182" s="50">
        <v>0.12623675532265433</v>
      </c>
      <c r="E182" s="55">
        <v>0</v>
      </c>
      <c r="F182" s="56">
        <v>0</v>
      </c>
    </row>
    <row r="183" spans="1:6" ht="15">
      <c r="A183" s="54" t="s">
        <v>397</v>
      </c>
      <c r="B183" s="57" t="s">
        <v>398</v>
      </c>
      <c r="C183" s="39">
        <v>0.07778466153726091</v>
      </c>
      <c r="D183" s="50">
        <v>0.07825641023726013</v>
      </c>
      <c r="E183" s="55">
        <v>0</v>
      </c>
      <c r="F183" s="56">
        <v>0</v>
      </c>
    </row>
    <row r="184" spans="1:6" ht="15">
      <c r="A184" s="54" t="s">
        <v>399</v>
      </c>
      <c r="B184" s="49" t="s">
        <v>400</v>
      </c>
      <c r="C184" s="39">
        <v>0.18611138889297327</v>
      </c>
      <c r="D184" s="50">
        <v>0.18553062314693616</v>
      </c>
      <c r="E184" s="55">
        <v>0</v>
      </c>
      <c r="F184" s="56">
        <v>0</v>
      </c>
    </row>
    <row r="185" spans="1:6" ht="15">
      <c r="A185" s="54" t="s">
        <v>401</v>
      </c>
      <c r="B185" s="49" t="s">
        <v>402</v>
      </c>
      <c r="C185" s="39">
        <v>0.2553594454991932</v>
      </c>
      <c r="D185" s="50">
        <v>0.2551537972819969</v>
      </c>
      <c r="E185" s="55">
        <v>0</v>
      </c>
      <c r="F185" s="56">
        <v>0</v>
      </c>
    </row>
    <row r="186" spans="1:6" ht="15">
      <c r="A186" s="54" t="s">
        <v>403</v>
      </c>
      <c r="B186" s="49" t="s">
        <v>404</v>
      </c>
      <c r="C186" s="39">
        <v>0.22853949342026939</v>
      </c>
      <c r="D186" s="50">
        <v>0.22797609586852202</v>
      </c>
      <c r="E186" s="55">
        <v>0</v>
      </c>
      <c r="F186" s="56">
        <v>0</v>
      </c>
    </row>
    <row r="187" spans="1:6" ht="15">
      <c r="A187" s="54" t="s">
        <v>405</v>
      </c>
      <c r="B187" s="49" t="s">
        <v>406</v>
      </c>
      <c r="C187" s="39">
        <v>0.11714581859839716</v>
      </c>
      <c r="D187" s="50">
        <v>0.11795449240327363</v>
      </c>
      <c r="E187" s="55">
        <v>0</v>
      </c>
      <c r="F187" s="56">
        <v>0</v>
      </c>
    </row>
    <row r="188" spans="1:6" ht="15">
      <c r="A188" s="54" t="s">
        <v>407</v>
      </c>
      <c r="B188" s="49" t="s">
        <v>408</v>
      </c>
      <c r="C188" s="39">
        <v>0.0780401574018649</v>
      </c>
      <c r="D188" s="50">
        <v>0.07779651374208334</v>
      </c>
      <c r="E188" s="55">
        <v>0</v>
      </c>
      <c r="F188" s="56">
        <v>0</v>
      </c>
    </row>
    <row r="189" spans="1:6" ht="15">
      <c r="A189" s="54" t="s">
        <v>409</v>
      </c>
      <c r="B189" s="49" t="s">
        <v>410</v>
      </c>
      <c r="C189" s="39">
        <v>0.30102653544623803</v>
      </c>
      <c r="D189" s="50">
        <v>0.3010041827622845</v>
      </c>
      <c r="E189" s="55">
        <v>0</v>
      </c>
      <c r="F189" s="56">
        <v>0</v>
      </c>
    </row>
    <row r="190" spans="1:6" ht="15">
      <c r="A190" s="54" t="s">
        <v>411</v>
      </c>
      <c r="B190" s="49" t="s">
        <v>412</v>
      </c>
      <c r="C190" s="39">
        <v>0.13063329045668765</v>
      </c>
      <c r="D190" s="50">
        <v>0.13025649366321274</v>
      </c>
      <c r="E190" s="55">
        <v>0</v>
      </c>
      <c r="F190" s="56">
        <v>0</v>
      </c>
    </row>
    <row r="191" spans="1:6" ht="15">
      <c r="A191" s="54" t="s">
        <v>413</v>
      </c>
      <c r="B191" s="49" t="s">
        <v>414</v>
      </c>
      <c r="C191" s="39">
        <v>0.1974980902261417</v>
      </c>
      <c r="D191" s="50">
        <v>0.19738906151804386</v>
      </c>
      <c r="E191" s="55">
        <v>0</v>
      </c>
      <c r="F191" s="56">
        <v>0</v>
      </c>
    </row>
    <row r="192" spans="1:6" ht="15">
      <c r="A192" s="54" t="s">
        <v>415</v>
      </c>
      <c r="B192" s="57" t="s">
        <v>416</v>
      </c>
      <c r="C192" s="39">
        <v>0.08011516897542774</v>
      </c>
      <c r="D192" s="50">
        <v>0.08002855877241788</v>
      </c>
      <c r="E192" s="55">
        <v>0</v>
      </c>
      <c r="F192" s="56">
        <v>0</v>
      </c>
    </row>
    <row r="193" spans="1:6" ht="15">
      <c r="A193" s="54" t="s">
        <v>417</v>
      </c>
      <c r="B193" s="49" t="s">
        <v>418</v>
      </c>
      <c r="C193" s="39">
        <v>0.1802753184987692</v>
      </c>
      <c r="D193" s="50">
        <v>0.18602441594312266</v>
      </c>
      <c r="E193" s="55">
        <v>0</v>
      </c>
      <c r="F193" s="56">
        <v>0</v>
      </c>
    </row>
    <row r="194" spans="1:6" ht="15">
      <c r="A194" s="54" t="s">
        <v>419</v>
      </c>
      <c r="B194" s="49" t="s">
        <v>420</v>
      </c>
      <c r="C194" s="39">
        <v>0.18902695267454572</v>
      </c>
      <c r="D194" s="50">
        <v>0.18905216556778348</v>
      </c>
      <c r="E194" s="55">
        <v>0</v>
      </c>
      <c r="F194" s="56">
        <v>0</v>
      </c>
    </row>
    <row r="195" spans="1:6" ht="15">
      <c r="A195" s="54" t="s">
        <v>421</v>
      </c>
      <c r="B195" s="49" t="s">
        <v>422</v>
      </c>
      <c r="C195" s="39">
        <v>0.21214212213911807</v>
      </c>
      <c r="D195" s="50">
        <v>0.2120241259629425</v>
      </c>
      <c r="E195" s="55">
        <v>0</v>
      </c>
      <c r="F195" s="56">
        <v>0</v>
      </c>
    </row>
    <row r="196" spans="1:6" ht="15">
      <c r="A196" s="54" t="s">
        <v>423</v>
      </c>
      <c r="B196" s="49" t="s">
        <v>424</v>
      </c>
      <c r="C196" s="39">
        <v>0.24115569547280258</v>
      </c>
      <c r="D196" s="50">
        <v>0.24110045175252479</v>
      </c>
      <c r="E196" s="55">
        <v>0</v>
      </c>
      <c r="F196" s="56">
        <v>0</v>
      </c>
    </row>
    <row r="197" spans="1:6" ht="15">
      <c r="A197" s="54" t="s">
        <v>425</v>
      </c>
      <c r="B197" s="49" t="s">
        <v>426</v>
      </c>
      <c r="C197" s="39">
        <v>0.19320587948226325</v>
      </c>
      <c r="D197" s="50">
        <v>0.19391481075650585</v>
      </c>
      <c r="E197" s="55">
        <v>0</v>
      </c>
      <c r="F197" s="56">
        <v>0</v>
      </c>
    </row>
    <row r="198" spans="1:6" ht="15">
      <c r="A198" s="54" t="s">
        <v>427</v>
      </c>
      <c r="B198" s="49" t="s">
        <v>428</v>
      </c>
      <c r="C198" s="39">
        <v>0.1002590698829377</v>
      </c>
      <c r="D198" s="50">
        <v>0.10003415295002763</v>
      </c>
      <c r="E198" s="55">
        <v>0</v>
      </c>
      <c r="F198" s="56">
        <v>0</v>
      </c>
    </row>
    <row r="199" spans="1:6" ht="15">
      <c r="A199" s="54" t="s">
        <v>429</v>
      </c>
      <c r="B199" s="49" t="s">
        <v>430</v>
      </c>
      <c r="C199" s="39">
        <v>0.12537037829600964</v>
      </c>
      <c r="D199" s="50">
        <v>0.12520107133030833</v>
      </c>
      <c r="E199" s="55">
        <v>0</v>
      </c>
      <c r="F199" s="56">
        <v>0</v>
      </c>
    </row>
    <row r="200" spans="1:6" ht="15">
      <c r="A200" s="54" t="s">
        <v>431</v>
      </c>
      <c r="B200" s="49" t="s">
        <v>432</v>
      </c>
      <c r="C200" s="39">
        <v>0.2619564185970406</v>
      </c>
      <c r="D200" s="50">
        <v>0.26249964144979243</v>
      </c>
      <c r="E200" s="55">
        <v>0</v>
      </c>
      <c r="F200" s="56">
        <v>0</v>
      </c>
    </row>
    <row r="201" spans="1:6" ht="15">
      <c r="A201" s="54" t="s">
        <v>433</v>
      </c>
      <c r="B201" s="49" t="s">
        <v>434</v>
      </c>
      <c r="C201" s="39">
        <v>0.09264264126015209</v>
      </c>
      <c r="D201" s="50">
        <v>0.0923909929699328</v>
      </c>
      <c r="E201" s="55">
        <v>0</v>
      </c>
      <c r="F201" s="56">
        <v>0</v>
      </c>
    </row>
    <row r="202" spans="1:6" ht="15">
      <c r="A202" s="54" t="s">
        <v>435</v>
      </c>
      <c r="B202" s="49" t="s">
        <v>436</v>
      </c>
      <c r="C202" s="39">
        <v>0.19173717554749659</v>
      </c>
      <c r="D202" s="50">
        <v>0.19145515622599002</v>
      </c>
      <c r="E202" s="55">
        <v>0</v>
      </c>
      <c r="F202" s="56">
        <v>0</v>
      </c>
    </row>
    <row r="203" spans="1:6" ht="15">
      <c r="A203" s="54" t="s">
        <v>437</v>
      </c>
      <c r="B203" s="49" t="s">
        <v>438</v>
      </c>
      <c r="C203" s="39">
        <v>0.13752874499587464</v>
      </c>
      <c r="D203" s="50">
        <v>0.1373836963948425</v>
      </c>
      <c r="E203" s="55">
        <v>0</v>
      </c>
      <c r="F203" s="56">
        <v>0</v>
      </c>
    </row>
    <row r="204" spans="1:6" ht="15">
      <c r="A204" s="54" t="s">
        <v>439</v>
      </c>
      <c r="B204" s="49" t="s">
        <v>440</v>
      </c>
      <c r="C204" s="39">
        <v>0.07798406534721017</v>
      </c>
      <c r="D204" s="50">
        <v>0.07759996217154683</v>
      </c>
      <c r="E204" s="55">
        <v>0</v>
      </c>
      <c r="F204" s="56">
        <v>0</v>
      </c>
    </row>
    <row r="205" spans="1:6" ht="15">
      <c r="A205" s="54" t="s">
        <v>441</v>
      </c>
      <c r="B205" s="49" t="s">
        <v>442</v>
      </c>
      <c r="C205" s="39">
        <v>0.15284662257007448</v>
      </c>
      <c r="D205" s="50">
        <v>0.1527524435244759</v>
      </c>
      <c r="E205" s="55">
        <v>0</v>
      </c>
      <c r="F205" s="56">
        <v>0</v>
      </c>
    </row>
    <row r="206" spans="1:6" ht="15">
      <c r="A206" s="54" t="s">
        <v>443</v>
      </c>
      <c r="B206" s="49" t="s">
        <v>444</v>
      </c>
      <c r="C206" s="39">
        <v>0.12294213239158182</v>
      </c>
      <c r="D206" s="50">
        <v>0.12257602849656263</v>
      </c>
      <c r="E206" s="55">
        <v>0</v>
      </c>
      <c r="F206" s="56">
        <v>0</v>
      </c>
    </row>
    <row r="207" spans="1:6" ht="15">
      <c r="A207" s="54" t="s">
        <v>445</v>
      </c>
      <c r="B207" s="49" t="s">
        <v>446</v>
      </c>
      <c r="C207" s="39">
        <v>0.0991614781705943</v>
      </c>
      <c r="D207" s="50">
        <v>0.09887365536336017</v>
      </c>
      <c r="E207" s="55">
        <v>0</v>
      </c>
      <c r="F207" s="56">
        <v>0</v>
      </c>
    </row>
    <row r="208" spans="1:6" ht="15">
      <c r="A208" s="54" t="s">
        <v>447</v>
      </c>
      <c r="B208" s="49" t="s">
        <v>448</v>
      </c>
      <c r="C208" s="39">
        <v>0.07801920104359596</v>
      </c>
      <c r="D208" s="50">
        <v>0.07794440325836634</v>
      </c>
      <c r="E208" s="55">
        <v>0</v>
      </c>
      <c r="F208" s="56">
        <v>0</v>
      </c>
    </row>
    <row r="209" spans="1:6" ht="15">
      <c r="A209" s="54" t="s">
        <v>449</v>
      </c>
      <c r="B209" s="49" t="s">
        <v>450</v>
      </c>
      <c r="C209" s="39">
        <v>0.15622384120005767</v>
      </c>
      <c r="D209" s="50">
        <v>0.15623327963351885</v>
      </c>
      <c r="E209" s="55">
        <v>0</v>
      </c>
      <c r="F209" s="56">
        <v>0</v>
      </c>
    </row>
    <row r="210" spans="1:6" ht="15">
      <c r="A210" s="54" t="s">
        <v>451</v>
      </c>
      <c r="B210" s="49" t="s">
        <v>452</v>
      </c>
      <c r="C210" s="39">
        <v>0.07125191834383299</v>
      </c>
      <c r="D210" s="50">
        <v>0.07109937614187403</v>
      </c>
      <c r="E210" s="55">
        <v>0</v>
      </c>
      <c r="F210" s="56">
        <v>0</v>
      </c>
    </row>
    <row r="211" spans="1:6" ht="15">
      <c r="A211" s="54" t="s">
        <v>453</v>
      </c>
      <c r="B211" s="49" t="s">
        <v>454</v>
      </c>
      <c r="C211" s="39">
        <v>0.07708566713901066</v>
      </c>
      <c r="D211" s="50">
        <v>0.0770212813857214</v>
      </c>
      <c r="E211" s="55">
        <v>0</v>
      </c>
      <c r="F211" s="56">
        <v>0</v>
      </c>
    </row>
    <row r="212" spans="1:6" ht="15">
      <c r="A212" s="54" t="s">
        <v>455</v>
      </c>
      <c r="B212" s="49" t="s">
        <v>456</v>
      </c>
      <c r="C212" s="39">
        <v>0.1691808628159885</v>
      </c>
      <c r="D212" s="58">
        <v>0.16888983589855294</v>
      </c>
      <c r="E212" s="55">
        <v>0</v>
      </c>
      <c r="F212" s="56">
        <v>0</v>
      </c>
    </row>
    <row r="213" spans="1:6" ht="15">
      <c r="A213" s="54" t="s">
        <v>457</v>
      </c>
      <c r="B213" s="57" t="s">
        <v>458</v>
      </c>
      <c r="C213" s="39">
        <v>0.10321364812544781</v>
      </c>
      <c r="D213" s="58">
        <v>0.10348869433033848</v>
      </c>
      <c r="E213" s="55">
        <v>0</v>
      </c>
      <c r="F213" s="56">
        <v>0</v>
      </c>
    </row>
    <row r="214" spans="1:6" ht="15">
      <c r="A214" s="54" t="s">
        <v>459</v>
      </c>
      <c r="B214" s="49" t="s">
        <v>460</v>
      </c>
      <c r="C214" s="39">
        <v>0.13784341285292084</v>
      </c>
      <c r="D214" s="50">
        <v>0.1377889708467518</v>
      </c>
      <c r="E214" s="55">
        <v>0</v>
      </c>
      <c r="F214" s="56">
        <v>0</v>
      </c>
    </row>
    <row r="215" spans="1:6" ht="15">
      <c r="A215" s="54" t="s">
        <v>461</v>
      </c>
      <c r="B215" s="49" t="s">
        <v>462</v>
      </c>
      <c r="C215" s="39">
        <v>0.29315134819517585</v>
      </c>
      <c r="D215" s="50">
        <v>0.2932442285352594</v>
      </c>
      <c r="E215" s="55">
        <v>0</v>
      </c>
      <c r="F215" s="56">
        <v>0</v>
      </c>
    </row>
    <row r="216" spans="1:6" ht="15">
      <c r="A216" s="54" t="s">
        <v>463</v>
      </c>
      <c r="B216" s="49" t="s">
        <v>464</v>
      </c>
      <c r="C216" s="39">
        <v>0.07462633318248743</v>
      </c>
      <c r="D216" s="50">
        <v>0.0744062779045857</v>
      </c>
      <c r="E216" s="55">
        <v>0</v>
      </c>
      <c r="F216" s="56">
        <v>0</v>
      </c>
    </row>
    <row r="217" spans="1:6" ht="15">
      <c r="A217" s="54" t="s">
        <v>465</v>
      </c>
      <c r="B217" s="49" t="s">
        <v>466</v>
      </c>
      <c r="C217" s="39">
        <v>0.07075373352796843</v>
      </c>
      <c r="D217" s="50">
        <v>0.07074338059971855</v>
      </c>
      <c r="E217" s="55">
        <v>0</v>
      </c>
      <c r="F217" s="56">
        <v>0</v>
      </c>
    </row>
    <row r="218" spans="1:6" ht="15">
      <c r="A218" s="54" t="s">
        <v>467</v>
      </c>
      <c r="B218" s="49" t="s">
        <v>468</v>
      </c>
      <c r="C218" s="39">
        <v>0.0941812221087602</v>
      </c>
      <c r="D218" s="50">
        <v>0.0941894272012396</v>
      </c>
      <c r="E218" s="55">
        <v>0</v>
      </c>
      <c r="F218" s="56">
        <v>0</v>
      </c>
    </row>
    <row r="219" spans="1:6" ht="15">
      <c r="A219" s="54" t="s">
        <v>469</v>
      </c>
      <c r="B219" s="49" t="s">
        <v>470</v>
      </c>
      <c r="C219" s="39">
        <v>0.10495791099782006</v>
      </c>
      <c r="D219" s="50">
        <v>0.10464833506822938</v>
      </c>
      <c r="E219" s="55">
        <v>0</v>
      </c>
      <c r="F219" s="56">
        <v>1</v>
      </c>
    </row>
    <row r="220" spans="1:6" ht="15">
      <c r="A220" s="54" t="s">
        <v>471</v>
      </c>
      <c r="B220" s="49" t="s">
        <v>472</v>
      </c>
      <c r="C220" s="39">
        <v>0.06571795558779212</v>
      </c>
      <c r="D220" s="50">
        <v>0.06551728091444935</v>
      </c>
      <c r="E220" s="55">
        <v>0</v>
      </c>
      <c r="F220" s="56">
        <v>0</v>
      </c>
    </row>
    <row r="221" spans="1:6" ht="15">
      <c r="A221" s="54" t="s">
        <v>473</v>
      </c>
      <c r="B221" s="49" t="s">
        <v>474</v>
      </c>
      <c r="C221" s="39">
        <v>0.1579939294611989</v>
      </c>
      <c r="D221" s="50">
        <v>0.15799014783636314</v>
      </c>
      <c r="E221" s="55">
        <v>0</v>
      </c>
      <c r="F221" s="56">
        <v>0</v>
      </c>
    </row>
    <row r="222" spans="1:6" ht="15">
      <c r="A222" s="54" t="s">
        <v>475</v>
      </c>
      <c r="B222" s="57" t="s">
        <v>476</v>
      </c>
      <c r="C222" s="39">
        <v>0.062334718075904905</v>
      </c>
      <c r="D222" s="50">
        <v>0.06223382476399763</v>
      </c>
      <c r="E222" s="55">
        <v>0</v>
      </c>
      <c r="F222" s="56">
        <v>0</v>
      </c>
    </row>
    <row r="223" spans="1:6" ht="15">
      <c r="A223" s="54" t="s">
        <v>477</v>
      </c>
      <c r="B223" s="57" t="s">
        <v>478</v>
      </c>
      <c r="C223" s="39">
        <v>0.08707983697334568</v>
      </c>
      <c r="D223" s="50">
        <v>0.08706373913315527</v>
      </c>
      <c r="E223" s="55">
        <v>0</v>
      </c>
      <c r="F223" s="56">
        <v>0</v>
      </c>
    </row>
    <row r="224" spans="1:6" ht="15">
      <c r="A224" s="54" t="s">
        <v>479</v>
      </c>
      <c r="B224" s="49" t="s">
        <v>480</v>
      </c>
      <c r="C224" s="39">
        <v>0.10051131097933526</v>
      </c>
      <c r="D224" s="50">
        <v>0.10019557603722236</v>
      </c>
      <c r="E224" s="55">
        <v>0</v>
      </c>
      <c r="F224" s="56">
        <v>0</v>
      </c>
    </row>
    <row r="225" spans="1:6" ht="15">
      <c r="A225" s="54" t="s">
        <v>481</v>
      </c>
      <c r="B225" s="49" t="s">
        <v>482</v>
      </c>
      <c r="C225" s="39">
        <v>0.06874420322535556</v>
      </c>
      <c r="D225" s="50">
        <v>0.0685756942035032</v>
      </c>
      <c r="E225" s="55">
        <v>0</v>
      </c>
      <c r="F225" s="56">
        <v>0</v>
      </c>
    </row>
    <row r="226" spans="1:6" ht="15">
      <c r="A226" s="54" t="s">
        <v>483</v>
      </c>
      <c r="B226" s="49" t="s">
        <v>484</v>
      </c>
      <c r="C226" s="39">
        <v>0.06630329689465156</v>
      </c>
      <c r="D226" s="62">
        <v>0.0662320038584578</v>
      </c>
      <c r="E226" s="55">
        <v>0</v>
      </c>
      <c r="F226" s="56">
        <v>0</v>
      </c>
    </row>
    <row r="227" spans="1:6" ht="15">
      <c r="A227" s="54" t="s">
        <v>485</v>
      </c>
      <c r="B227" s="49" t="s">
        <v>486</v>
      </c>
      <c r="C227" s="39">
        <v>0.14271830204064825</v>
      </c>
      <c r="D227" s="50">
        <v>0.14223573902152992</v>
      </c>
      <c r="E227" s="55">
        <v>0</v>
      </c>
      <c r="F227" s="56">
        <v>0</v>
      </c>
    </row>
    <row r="228" spans="1:6" ht="15">
      <c r="A228" s="54" t="s">
        <v>487</v>
      </c>
      <c r="B228" s="49" t="s">
        <v>488</v>
      </c>
      <c r="C228" s="39">
        <v>0.17069663624276554</v>
      </c>
      <c r="D228" s="50">
        <v>0.17076027732315724</v>
      </c>
      <c r="E228" s="55">
        <v>0</v>
      </c>
      <c r="F228" s="56">
        <v>0</v>
      </c>
    </row>
    <row r="229" spans="1:6" ht="15">
      <c r="A229" s="54" t="s">
        <v>489</v>
      </c>
      <c r="B229" s="49" t="s">
        <v>490</v>
      </c>
      <c r="C229" s="39">
        <v>0.1656145781480425</v>
      </c>
      <c r="D229" s="50">
        <v>0.1656297742551546</v>
      </c>
      <c r="E229" s="55">
        <v>0</v>
      </c>
      <c r="F229" s="56">
        <v>0</v>
      </c>
    </row>
    <row r="230" spans="1:6" ht="15">
      <c r="A230" s="54" t="s">
        <v>491</v>
      </c>
      <c r="B230" s="49" t="s">
        <v>492</v>
      </c>
      <c r="C230" s="39">
        <v>0.2051606022151984</v>
      </c>
      <c r="D230" s="50">
        <v>0.20445055681479038</v>
      </c>
      <c r="E230" s="55">
        <v>0</v>
      </c>
      <c r="F230" s="56">
        <v>0</v>
      </c>
    </row>
    <row r="231" spans="1:6" ht="15">
      <c r="A231" s="54" t="s">
        <v>493</v>
      </c>
      <c r="B231" s="49" t="s">
        <v>494</v>
      </c>
      <c r="C231" s="39">
        <v>0.06053752382346938</v>
      </c>
      <c r="D231" s="50">
        <v>0.0603137127800048</v>
      </c>
      <c r="E231" s="55">
        <v>0</v>
      </c>
      <c r="F231" s="56">
        <v>0</v>
      </c>
    </row>
    <row r="232" spans="1:6" ht="15">
      <c r="A232" s="54" t="s">
        <v>495</v>
      </c>
      <c r="B232" s="49" t="s">
        <v>496</v>
      </c>
      <c r="C232" s="39">
        <v>0.18759918745060938</v>
      </c>
      <c r="D232" s="50">
        <v>0.187157858319119</v>
      </c>
      <c r="E232" s="55">
        <v>0</v>
      </c>
      <c r="F232" s="56">
        <v>0</v>
      </c>
    </row>
    <row r="233" spans="1:6" ht="15">
      <c r="A233" s="54" t="s">
        <v>497</v>
      </c>
      <c r="B233" s="49" t="s">
        <v>498</v>
      </c>
      <c r="C233" s="39">
        <v>0.1139374229676644</v>
      </c>
      <c r="D233" s="50">
        <v>0.11364575392717086</v>
      </c>
      <c r="E233" s="55">
        <v>0</v>
      </c>
      <c r="F233" s="56">
        <v>0</v>
      </c>
    </row>
    <row r="234" spans="1:6" ht="15">
      <c r="A234" s="54" t="s">
        <v>499</v>
      </c>
      <c r="B234" s="49" t="s">
        <v>500</v>
      </c>
      <c r="C234" s="39">
        <v>0.09668454238662427</v>
      </c>
      <c r="D234" s="50">
        <v>0.09640172941672973</v>
      </c>
      <c r="E234" s="55">
        <v>0</v>
      </c>
      <c r="F234" s="56">
        <v>0</v>
      </c>
    </row>
    <row r="235" spans="1:6" ht="15">
      <c r="A235" s="54" t="s">
        <v>501</v>
      </c>
      <c r="B235" s="57" t="s">
        <v>502</v>
      </c>
      <c r="C235" s="39">
        <v>0.06966258818214692</v>
      </c>
      <c r="D235" s="50">
        <v>0.06949053322851584</v>
      </c>
      <c r="E235" s="55">
        <v>0</v>
      </c>
      <c r="F235" s="56">
        <v>0</v>
      </c>
    </row>
    <row r="236" spans="1:6" ht="15">
      <c r="A236" s="54" t="s">
        <v>503</v>
      </c>
      <c r="B236" s="49" t="s">
        <v>504</v>
      </c>
      <c r="C236" s="39">
        <v>0.09444148836408825</v>
      </c>
      <c r="D236" s="50">
        <v>0.09418411646238599</v>
      </c>
      <c r="E236" s="55">
        <v>0</v>
      </c>
      <c r="F236" s="56">
        <v>0</v>
      </c>
    </row>
    <row r="237" spans="1:6" ht="15">
      <c r="A237" s="54" t="s">
        <v>505</v>
      </c>
      <c r="B237" s="49" t="s">
        <v>506</v>
      </c>
      <c r="C237" s="39">
        <v>0.10213807229461261</v>
      </c>
      <c r="D237" s="50">
        <v>0.10215034159975307</v>
      </c>
      <c r="E237" s="55">
        <v>0</v>
      </c>
      <c r="F237" s="56">
        <v>0</v>
      </c>
    </row>
    <row r="238" spans="1:6" ht="15">
      <c r="A238" s="54" t="s">
        <v>507</v>
      </c>
      <c r="B238" s="57" t="s">
        <v>508</v>
      </c>
      <c r="C238" s="39">
        <v>0.15885213144118132</v>
      </c>
      <c r="D238" s="50">
        <v>0.1588597978224131</v>
      </c>
      <c r="E238" s="55">
        <v>0</v>
      </c>
      <c r="F238" s="56">
        <v>0</v>
      </c>
    </row>
    <row r="239" spans="1:6" ht="15">
      <c r="A239" s="54" t="s">
        <v>509</v>
      </c>
      <c r="B239" s="49" t="s">
        <v>510</v>
      </c>
      <c r="C239" s="39">
        <v>0.10218734005865196</v>
      </c>
      <c r="D239" s="50">
        <v>0.10203948031731676</v>
      </c>
      <c r="E239" s="55">
        <v>0</v>
      </c>
      <c r="F239" s="56">
        <v>0</v>
      </c>
    </row>
    <row r="240" spans="1:6" ht="15">
      <c r="A240" s="54" t="s">
        <v>511</v>
      </c>
      <c r="B240" s="49" t="s">
        <v>512</v>
      </c>
      <c r="C240" s="39">
        <v>0.0673726744495648</v>
      </c>
      <c r="D240" s="50">
        <v>0.0673413193217304</v>
      </c>
      <c r="E240" s="55">
        <v>0</v>
      </c>
      <c r="F240" s="56">
        <v>0</v>
      </c>
    </row>
    <row r="241" spans="1:6" ht="15">
      <c r="A241" s="54" t="s">
        <v>513</v>
      </c>
      <c r="B241" s="49" t="s">
        <v>514</v>
      </c>
      <c r="C241" s="39">
        <v>0.16733138855154078</v>
      </c>
      <c r="D241" s="50">
        <v>0.16706926317770443</v>
      </c>
      <c r="E241" s="55">
        <v>0</v>
      </c>
      <c r="F241" s="56">
        <v>0</v>
      </c>
    </row>
    <row r="242" spans="1:6" ht="15">
      <c r="A242" s="54" t="s">
        <v>515</v>
      </c>
      <c r="B242" s="49" t="s">
        <v>516</v>
      </c>
      <c r="C242" s="39">
        <v>0.13715303241768578</v>
      </c>
      <c r="D242" s="50">
        <v>0.13725511897328352</v>
      </c>
      <c r="E242" s="55">
        <v>0</v>
      </c>
      <c r="F242" s="56">
        <v>0</v>
      </c>
    </row>
    <row r="243" spans="1:6" ht="15">
      <c r="A243" s="54" t="s">
        <v>517</v>
      </c>
      <c r="B243" s="57" t="s">
        <v>518</v>
      </c>
      <c r="C243" s="39">
        <v>0.1601823683643585</v>
      </c>
      <c r="D243" s="50">
        <v>0.16025543936087977</v>
      </c>
      <c r="E243" s="55">
        <v>0</v>
      </c>
      <c r="F243" s="56">
        <v>0</v>
      </c>
    </row>
    <row r="244" spans="1:6" ht="15">
      <c r="A244" s="54" t="s">
        <v>519</v>
      </c>
      <c r="B244" s="49" t="s">
        <v>520</v>
      </c>
      <c r="C244" s="39">
        <v>0.09071204170120455</v>
      </c>
      <c r="D244" s="50">
        <v>0.09051351442426885</v>
      </c>
      <c r="E244" s="55">
        <v>0</v>
      </c>
      <c r="F244" s="56">
        <v>0</v>
      </c>
    </row>
    <row r="245" spans="1:6" ht="15">
      <c r="A245" s="54" t="s">
        <v>521</v>
      </c>
      <c r="B245" s="57" t="s">
        <v>522</v>
      </c>
      <c r="C245" s="39">
        <v>0.11692971288918912</v>
      </c>
      <c r="D245" s="50">
        <v>0.11674832752786747</v>
      </c>
      <c r="E245" s="55">
        <v>0</v>
      </c>
      <c r="F245" s="56">
        <v>0</v>
      </c>
    </row>
    <row r="246" spans="1:6" ht="15">
      <c r="A246" s="54" t="s">
        <v>523</v>
      </c>
      <c r="B246" s="49" t="s">
        <v>524</v>
      </c>
      <c r="C246" s="39">
        <v>0.17891705888857273</v>
      </c>
      <c r="D246" s="50">
        <v>0.17886122144015262</v>
      </c>
      <c r="E246" s="55">
        <v>0</v>
      </c>
      <c r="F246" s="56">
        <v>0</v>
      </c>
    </row>
    <row r="247" spans="1:6" ht="15">
      <c r="A247" s="54" t="s">
        <v>525</v>
      </c>
      <c r="B247" s="49" t="s">
        <v>526</v>
      </c>
      <c r="C247" s="39">
        <v>0.17511954665460777</v>
      </c>
      <c r="D247" s="50">
        <v>0.1751216472195284</v>
      </c>
      <c r="E247" s="55">
        <v>0</v>
      </c>
      <c r="F247" s="56">
        <v>0</v>
      </c>
    </row>
    <row r="248" spans="1:6" ht="15">
      <c r="A248" s="54" t="s">
        <v>527</v>
      </c>
      <c r="B248" s="49" t="s">
        <v>528</v>
      </c>
      <c r="C248" s="39">
        <v>0.06068584156745459</v>
      </c>
      <c r="D248" s="50">
        <v>0.06050077573359303</v>
      </c>
      <c r="E248" s="55">
        <v>0</v>
      </c>
      <c r="F248" s="56">
        <v>0</v>
      </c>
    </row>
    <row r="249" spans="1:6" ht="15">
      <c r="A249" s="61" t="s">
        <v>529</v>
      </c>
      <c r="B249" s="49" t="s">
        <v>530</v>
      </c>
      <c r="C249" s="39">
        <v>0.05233243838598492</v>
      </c>
      <c r="D249" s="50">
        <v>0.052196519599518834</v>
      </c>
      <c r="E249" s="55">
        <v>0</v>
      </c>
      <c r="F249" s="56">
        <v>0</v>
      </c>
    </row>
    <row r="250" spans="1:6" ht="15">
      <c r="A250" s="54" t="s">
        <v>531</v>
      </c>
      <c r="B250" s="49" t="s">
        <v>532</v>
      </c>
      <c r="C250" s="39">
        <v>0.04914972524144201</v>
      </c>
      <c r="D250" s="50">
        <v>0.04902703486169165</v>
      </c>
      <c r="E250" s="55">
        <v>0</v>
      </c>
      <c r="F250" s="56">
        <v>0</v>
      </c>
    </row>
    <row r="251" spans="1:6" ht="15">
      <c r="A251" s="54" t="s">
        <v>533</v>
      </c>
      <c r="B251" s="49" t="s">
        <v>534</v>
      </c>
      <c r="C251" s="39">
        <v>0.052676986091880866</v>
      </c>
      <c r="D251" s="50">
        <v>0.0525148423459503</v>
      </c>
      <c r="E251" s="55">
        <v>0</v>
      </c>
      <c r="F251" s="56">
        <v>0</v>
      </c>
    </row>
    <row r="252" spans="1:6" ht="15">
      <c r="A252" s="54" t="s">
        <v>535</v>
      </c>
      <c r="B252" s="49" t="s">
        <v>536</v>
      </c>
      <c r="C252" s="39">
        <v>0.08529015340583779</v>
      </c>
      <c r="D252" s="50">
        <v>0.08506234611725785</v>
      </c>
      <c r="E252" s="55">
        <v>0</v>
      </c>
      <c r="F252" s="56">
        <v>0</v>
      </c>
    </row>
    <row r="253" spans="1:6" ht="15">
      <c r="A253" s="54" t="s">
        <v>537</v>
      </c>
      <c r="B253" s="49" t="s">
        <v>538</v>
      </c>
      <c r="C253" s="39">
        <v>0.10600588928408912</v>
      </c>
      <c r="D253" s="50">
        <v>0.10563492222411398</v>
      </c>
      <c r="E253" s="55">
        <v>0</v>
      </c>
      <c r="F253" s="56">
        <v>0</v>
      </c>
    </row>
    <row r="254" spans="1:6" ht="15">
      <c r="A254" s="54" t="s">
        <v>539</v>
      </c>
      <c r="B254" s="49" t="s">
        <v>540</v>
      </c>
      <c r="C254" s="39">
        <v>0.10287889366364732</v>
      </c>
      <c r="D254" s="50">
        <v>0.10255823640241325</v>
      </c>
      <c r="E254" s="55">
        <v>0</v>
      </c>
      <c r="F254" s="56">
        <v>0</v>
      </c>
    </row>
    <row r="255" spans="1:6" ht="15">
      <c r="A255" s="54" t="s">
        <v>541</v>
      </c>
      <c r="B255" s="49" t="s">
        <v>542</v>
      </c>
      <c r="C255" s="39">
        <v>0.07322904035654099</v>
      </c>
      <c r="D255" s="50">
        <v>0.07305941693309057</v>
      </c>
      <c r="E255" s="55">
        <v>0</v>
      </c>
      <c r="F255" s="56">
        <v>0</v>
      </c>
    </row>
    <row r="256" spans="1:6" ht="15">
      <c r="A256" s="54" t="s">
        <v>543</v>
      </c>
      <c r="B256" s="49" t="s">
        <v>544</v>
      </c>
      <c r="C256" s="39">
        <v>0.12388251628113228</v>
      </c>
      <c r="D256" s="50">
        <v>0.12379979388295778</v>
      </c>
      <c r="E256" s="55">
        <v>0</v>
      </c>
      <c r="F256" s="56">
        <v>0</v>
      </c>
    </row>
    <row r="257" spans="1:6" ht="15">
      <c r="A257" s="54" t="s">
        <v>545</v>
      </c>
      <c r="B257" s="49" t="s">
        <v>546</v>
      </c>
      <c r="C257" s="39">
        <v>0.18648247733659845</v>
      </c>
      <c r="D257" s="50">
        <v>0.18685914218553046</v>
      </c>
      <c r="E257" s="55">
        <v>0</v>
      </c>
      <c r="F257" s="56">
        <v>0</v>
      </c>
    </row>
    <row r="258" spans="1:6" ht="15">
      <c r="A258" s="54" t="s">
        <v>547</v>
      </c>
      <c r="B258" s="49" t="s">
        <v>548</v>
      </c>
      <c r="C258" s="39">
        <v>0.11005742195063714</v>
      </c>
      <c r="D258" s="50">
        <v>0.10947563517778278</v>
      </c>
      <c r="E258" s="55">
        <v>0</v>
      </c>
      <c r="F258" s="56">
        <v>0</v>
      </c>
    </row>
    <row r="259" spans="1:6" ht="15">
      <c r="A259" s="54" t="s">
        <v>549</v>
      </c>
      <c r="B259" s="49" t="s">
        <v>550</v>
      </c>
      <c r="C259" s="39">
        <v>0.07408775000366427</v>
      </c>
      <c r="D259" s="50">
        <v>0.07388009301139249</v>
      </c>
      <c r="E259" s="55">
        <v>0</v>
      </c>
      <c r="F259" s="56">
        <v>0</v>
      </c>
    </row>
    <row r="260" spans="1:6" ht="15">
      <c r="A260" s="54" t="s">
        <v>551</v>
      </c>
      <c r="B260" s="57" t="s">
        <v>552</v>
      </c>
      <c r="C260" s="39">
        <v>0.11878727776263827</v>
      </c>
      <c r="D260" s="50">
        <v>0.1188410533689329</v>
      </c>
      <c r="E260" s="55">
        <v>0</v>
      </c>
      <c r="F260" s="56">
        <v>0</v>
      </c>
    </row>
    <row r="261" spans="1:6" ht="15">
      <c r="A261" s="54" t="s">
        <v>553</v>
      </c>
      <c r="B261" s="49" t="s">
        <v>554</v>
      </c>
      <c r="C261" s="39">
        <v>0.23237360222370002</v>
      </c>
      <c r="D261" s="50">
        <v>0.23230944935435688</v>
      </c>
      <c r="E261" s="55">
        <v>0</v>
      </c>
      <c r="F261" s="56">
        <v>0</v>
      </c>
    </row>
    <row r="262" spans="1:6" ht="15">
      <c r="A262" s="54" t="s">
        <v>555</v>
      </c>
      <c r="B262" s="49" t="s">
        <v>556</v>
      </c>
      <c r="C262" s="39">
        <v>0.1286941996911481</v>
      </c>
      <c r="D262" s="50">
        <v>0.12831486108321277</v>
      </c>
      <c r="E262" s="55">
        <v>0</v>
      </c>
      <c r="F262" s="56">
        <v>0</v>
      </c>
    </row>
    <row r="263" spans="1:6" ht="15">
      <c r="A263" s="54" t="s">
        <v>557</v>
      </c>
      <c r="B263" s="49" t="s">
        <v>558</v>
      </c>
      <c r="C263" s="39">
        <v>0.10729961408191561</v>
      </c>
      <c r="D263" s="50">
        <v>0.1072944496877269</v>
      </c>
      <c r="E263" s="55">
        <v>0</v>
      </c>
      <c r="F263" s="56">
        <v>0</v>
      </c>
    </row>
    <row r="264" spans="1:6" ht="15">
      <c r="A264" s="54" t="s">
        <v>559</v>
      </c>
      <c r="B264" s="49" t="s">
        <v>560</v>
      </c>
      <c r="C264" s="39">
        <v>0.09353971365678501</v>
      </c>
      <c r="D264" s="50">
        <v>0.09322417894282467</v>
      </c>
      <c r="E264" s="55">
        <v>0</v>
      </c>
      <c r="F264" s="56">
        <v>0</v>
      </c>
    </row>
    <row r="265" spans="1:6" ht="15">
      <c r="A265" s="54" t="s">
        <v>561</v>
      </c>
      <c r="B265" s="57" t="s">
        <v>562</v>
      </c>
      <c r="C265" s="39">
        <v>0.0767160737367435</v>
      </c>
      <c r="D265" s="58">
        <v>0.07814387588055888</v>
      </c>
      <c r="E265" s="55">
        <v>0</v>
      </c>
      <c r="F265" s="56">
        <v>0</v>
      </c>
    </row>
    <row r="266" spans="1:6" ht="15">
      <c r="A266" s="54" t="s">
        <v>563</v>
      </c>
      <c r="B266" s="49" t="s">
        <v>564</v>
      </c>
      <c r="C266" s="39">
        <v>0.0672698588490325</v>
      </c>
      <c r="D266" s="58">
        <v>0.06737664897993335</v>
      </c>
      <c r="E266" s="55">
        <v>0</v>
      </c>
      <c r="F266" s="56">
        <v>0</v>
      </c>
    </row>
    <row r="267" spans="1:6" ht="15">
      <c r="A267" s="54" t="s">
        <v>565</v>
      </c>
      <c r="B267" s="49" t="s">
        <v>566</v>
      </c>
      <c r="C267" s="39">
        <v>0.11600362458189353</v>
      </c>
      <c r="D267" s="50">
        <v>0.11600529718274256</v>
      </c>
      <c r="E267" s="55">
        <v>0</v>
      </c>
      <c r="F267" s="56">
        <v>0</v>
      </c>
    </row>
    <row r="268" spans="1:6" ht="15">
      <c r="A268" s="54" t="s">
        <v>567</v>
      </c>
      <c r="B268" s="49" t="s">
        <v>568</v>
      </c>
      <c r="C268" s="39">
        <v>0.18918040622823498</v>
      </c>
      <c r="D268" s="50">
        <v>0.18915706883803485</v>
      </c>
      <c r="E268" s="55">
        <v>0</v>
      </c>
      <c r="F268" s="56">
        <v>0</v>
      </c>
    </row>
    <row r="269" spans="1:6" ht="15">
      <c r="A269" s="54" t="s">
        <v>569</v>
      </c>
      <c r="B269" s="49" t="s">
        <v>570</v>
      </c>
      <c r="C269" s="39">
        <v>0.21831694054754883</v>
      </c>
      <c r="D269" s="50">
        <v>0.21786533493682683</v>
      </c>
      <c r="E269" s="55">
        <v>0</v>
      </c>
      <c r="F269" s="56">
        <v>0</v>
      </c>
    </row>
    <row r="270" spans="1:6" ht="15">
      <c r="A270" s="54" t="s">
        <v>571</v>
      </c>
      <c r="B270" s="49" t="s">
        <v>572</v>
      </c>
      <c r="C270" s="39">
        <v>0.09947984727019785</v>
      </c>
      <c r="D270" s="50">
        <v>0.0994902115449856</v>
      </c>
      <c r="E270" s="55">
        <v>0</v>
      </c>
      <c r="F270" s="56">
        <v>0</v>
      </c>
    </row>
    <row r="271" spans="1:6" ht="15">
      <c r="A271" s="54" t="s">
        <v>573</v>
      </c>
      <c r="B271" s="49" t="s">
        <v>574</v>
      </c>
      <c r="C271" s="39">
        <v>0.028750461533898874</v>
      </c>
      <c r="D271" s="50">
        <v>0.02897145123854865</v>
      </c>
      <c r="E271" s="55">
        <v>0</v>
      </c>
      <c r="F271" s="56">
        <v>0</v>
      </c>
    </row>
    <row r="272" spans="1:6" ht="15">
      <c r="A272" s="54" t="s">
        <v>575</v>
      </c>
      <c r="B272" s="49" t="s">
        <v>576</v>
      </c>
      <c r="C272" s="39">
        <v>0.02244648194312645</v>
      </c>
      <c r="D272" s="50">
        <v>0.02238376804804784</v>
      </c>
      <c r="E272" s="55">
        <v>0</v>
      </c>
      <c r="F272" s="56">
        <v>0</v>
      </c>
    </row>
    <row r="273" spans="1:6" ht="15">
      <c r="A273" s="54" t="s">
        <v>577</v>
      </c>
      <c r="B273" s="49" t="s">
        <v>578</v>
      </c>
      <c r="C273" s="39">
        <v>0.13604291686056144</v>
      </c>
      <c r="D273" s="50">
        <v>0.13552082372777924</v>
      </c>
      <c r="E273" s="55">
        <v>0</v>
      </c>
      <c r="F273" s="56">
        <v>0</v>
      </c>
    </row>
    <row r="274" spans="1:6" ht="15">
      <c r="A274" s="54" t="s">
        <v>579</v>
      </c>
      <c r="B274" s="49" t="s">
        <v>580</v>
      </c>
      <c r="C274" s="39">
        <v>0.05597831206525541</v>
      </c>
      <c r="D274" s="50">
        <v>0.05566952715931331</v>
      </c>
      <c r="E274" s="55">
        <v>0</v>
      </c>
      <c r="F274" s="56">
        <v>0</v>
      </c>
    </row>
    <row r="275" spans="1:6" ht="15">
      <c r="A275" s="54" t="s">
        <v>581</v>
      </c>
      <c r="B275" s="49" t="s">
        <v>582</v>
      </c>
      <c r="C275" s="39">
        <v>0.17016551348649822</v>
      </c>
      <c r="D275" s="50">
        <v>0.17044437758427</v>
      </c>
      <c r="E275" s="55">
        <v>0</v>
      </c>
      <c r="F275" s="56">
        <v>0</v>
      </c>
    </row>
    <row r="276" spans="1:6" ht="15">
      <c r="A276" s="54" t="s">
        <v>583</v>
      </c>
      <c r="B276" s="49" t="s">
        <v>584</v>
      </c>
      <c r="C276" s="39">
        <v>0.3304491880114272</v>
      </c>
      <c r="D276" s="50">
        <v>0.3303513632104594</v>
      </c>
      <c r="E276" s="55">
        <v>0</v>
      </c>
      <c r="F276" s="56">
        <v>1</v>
      </c>
    </row>
    <row r="277" spans="1:6" ht="15">
      <c r="A277" s="61" t="s">
        <v>585</v>
      </c>
      <c r="B277" s="49" t="s">
        <v>586</v>
      </c>
      <c r="C277" s="39">
        <v>0.5898280032901673</v>
      </c>
      <c r="D277" s="50">
        <v>0.5896252683267901</v>
      </c>
      <c r="E277" s="55">
        <v>0</v>
      </c>
      <c r="F277" s="56">
        <v>0</v>
      </c>
    </row>
    <row r="278" spans="1:6" ht="15">
      <c r="A278" s="54" t="s">
        <v>587</v>
      </c>
      <c r="B278" s="49" t="s">
        <v>588</v>
      </c>
      <c r="C278" s="39">
        <v>0.009837163859107753</v>
      </c>
      <c r="D278" s="50">
        <v>0.00979581814940512</v>
      </c>
      <c r="E278" s="55">
        <v>0</v>
      </c>
      <c r="F278" s="56">
        <v>0</v>
      </c>
    </row>
    <row r="279" spans="1:6" ht="15">
      <c r="A279" s="54" t="s">
        <v>589</v>
      </c>
      <c r="B279" s="49" t="s">
        <v>590</v>
      </c>
      <c r="C279" s="39">
        <v>0.011984358823959913</v>
      </c>
      <c r="D279" s="50">
        <v>0.011984607742777842</v>
      </c>
      <c r="E279" s="55">
        <v>0</v>
      </c>
      <c r="F279" s="56">
        <v>0</v>
      </c>
    </row>
    <row r="280" spans="1:6" ht="15">
      <c r="A280" s="54" t="s">
        <v>591</v>
      </c>
      <c r="B280" s="49" t="s">
        <v>592</v>
      </c>
      <c r="C280" s="39">
        <v>0.07650523640445725</v>
      </c>
      <c r="D280" s="50">
        <v>0.07626856316143418</v>
      </c>
      <c r="E280" s="55">
        <v>0</v>
      </c>
      <c r="F280" s="56">
        <v>0</v>
      </c>
    </row>
    <row r="281" spans="1:6" ht="15">
      <c r="A281" s="54" t="s">
        <v>593</v>
      </c>
      <c r="B281" s="49" t="s">
        <v>594</v>
      </c>
      <c r="C281" s="39">
        <v>0.1512463253835264</v>
      </c>
      <c r="D281" s="50">
        <v>0.1508694102717008</v>
      </c>
      <c r="E281" s="55">
        <v>0</v>
      </c>
      <c r="F281" s="56">
        <v>0</v>
      </c>
    </row>
    <row r="282" spans="1:6" ht="15">
      <c r="A282" s="54" t="s">
        <v>595</v>
      </c>
      <c r="B282" s="49" t="s">
        <v>596</v>
      </c>
      <c r="C282" s="39">
        <v>0.21358413721073943</v>
      </c>
      <c r="D282" s="50">
        <v>0.21327705994973636</v>
      </c>
      <c r="E282" s="55">
        <v>0</v>
      </c>
      <c r="F282" s="56">
        <v>0</v>
      </c>
    </row>
    <row r="283" spans="1:6" ht="15">
      <c r="A283" s="54" t="s">
        <v>597</v>
      </c>
      <c r="B283" s="57" t="s">
        <v>598</v>
      </c>
      <c r="C283" s="39">
        <v>0.21190694792035183</v>
      </c>
      <c r="D283" s="58">
        <v>0.21191937096203767</v>
      </c>
      <c r="E283" s="55">
        <v>0</v>
      </c>
      <c r="F283" s="56">
        <v>0</v>
      </c>
    </row>
    <row r="284" spans="1:6" ht="15">
      <c r="A284" s="54" t="s">
        <v>599</v>
      </c>
      <c r="B284" s="49" t="s">
        <v>600</v>
      </c>
      <c r="C284" s="39">
        <v>0.13515641297786707</v>
      </c>
      <c r="D284" s="58">
        <v>0.13515437563114657</v>
      </c>
      <c r="E284" s="55">
        <v>0</v>
      </c>
      <c r="F284" s="56">
        <v>0</v>
      </c>
    </row>
    <row r="285" spans="1:6" ht="15">
      <c r="A285" s="54" t="s">
        <v>601</v>
      </c>
      <c r="B285" s="49" t="s">
        <v>602</v>
      </c>
      <c r="C285" s="39">
        <v>0.12154240558093422</v>
      </c>
      <c r="D285" s="58">
        <v>0.1213430020902833</v>
      </c>
      <c r="E285" s="55">
        <v>0</v>
      </c>
      <c r="F285" s="56">
        <v>0</v>
      </c>
    </row>
    <row r="286" spans="1:6" ht="15">
      <c r="A286" s="54" t="s">
        <v>603</v>
      </c>
      <c r="B286" s="49" t="s">
        <v>604</v>
      </c>
      <c r="C286" s="39">
        <v>0.058929703943683256</v>
      </c>
      <c r="D286" s="58">
        <v>0.05869897236022166</v>
      </c>
      <c r="E286" s="55">
        <v>0</v>
      </c>
      <c r="F286" s="56">
        <v>0</v>
      </c>
    </row>
    <row r="287" spans="1:6" ht="15">
      <c r="A287" s="54" t="s">
        <v>605</v>
      </c>
      <c r="B287" s="49" t="s">
        <v>606</v>
      </c>
      <c r="C287" s="39">
        <v>0.1323121338218078</v>
      </c>
      <c r="D287" s="50">
        <v>0.13209133359291125</v>
      </c>
      <c r="E287" s="55">
        <v>0</v>
      </c>
      <c r="F287" s="56">
        <v>0</v>
      </c>
    </row>
    <row r="288" spans="1:6" ht="15">
      <c r="A288" s="54" t="s">
        <v>607</v>
      </c>
      <c r="B288" s="49" t="s">
        <v>608</v>
      </c>
      <c r="C288" s="39">
        <v>0.2100916463180618</v>
      </c>
      <c r="D288" s="58">
        <v>0.20942968674269263</v>
      </c>
      <c r="E288" s="55">
        <v>0</v>
      </c>
      <c r="F288" s="56">
        <v>0</v>
      </c>
    </row>
    <row r="289" spans="1:6" ht="15">
      <c r="A289" s="54" t="s">
        <v>609</v>
      </c>
      <c r="B289" s="49" t="s">
        <v>610</v>
      </c>
      <c r="C289" s="39">
        <v>0.07457036459191399</v>
      </c>
      <c r="D289" s="50">
        <v>0.07439660707127332</v>
      </c>
      <c r="E289" s="55">
        <v>0</v>
      </c>
      <c r="F289" s="56">
        <v>0</v>
      </c>
    </row>
    <row r="290" spans="1:6" ht="15">
      <c r="A290" s="54" t="s">
        <v>611</v>
      </c>
      <c r="B290" s="49" t="s">
        <v>612</v>
      </c>
      <c r="C290" s="39">
        <v>0.1006855264843494</v>
      </c>
      <c r="D290" s="50">
        <v>0.10097756896097314</v>
      </c>
      <c r="E290" s="55">
        <v>0</v>
      </c>
      <c r="F290" s="56">
        <v>0</v>
      </c>
    </row>
    <row r="291" spans="1:6" ht="15">
      <c r="A291" s="54" t="s">
        <v>613</v>
      </c>
      <c r="B291" s="49" t="s">
        <v>614</v>
      </c>
      <c r="C291" s="39">
        <v>0.07024738817030703</v>
      </c>
      <c r="D291" s="50">
        <v>0.07028945411929655</v>
      </c>
      <c r="E291" s="55">
        <v>0</v>
      </c>
      <c r="F291" s="56">
        <v>0</v>
      </c>
    </row>
    <row r="292" spans="1:6" ht="15">
      <c r="A292" s="54" t="s">
        <v>615</v>
      </c>
      <c r="B292" s="49" t="s">
        <v>616</v>
      </c>
      <c r="C292" s="39">
        <v>0.3082762720983821</v>
      </c>
      <c r="D292" s="50">
        <v>0.30818448189936404</v>
      </c>
      <c r="E292" s="55">
        <v>0</v>
      </c>
      <c r="F292" s="56">
        <v>0</v>
      </c>
    </row>
    <row r="293" spans="1:6" ht="15">
      <c r="A293" s="54" t="s">
        <v>617</v>
      </c>
      <c r="B293" s="49" t="s">
        <v>618</v>
      </c>
      <c r="C293" s="39">
        <v>0.019415123022531417</v>
      </c>
      <c r="D293" s="50">
        <v>0.01940509307163189</v>
      </c>
      <c r="E293" s="55">
        <v>0</v>
      </c>
      <c r="F293" s="56">
        <v>0</v>
      </c>
    </row>
    <row r="294" spans="1:6" ht="15">
      <c r="A294" s="54" t="s">
        <v>619</v>
      </c>
      <c r="B294" s="49" t="s">
        <v>620</v>
      </c>
      <c r="C294" s="39">
        <v>0.044124897369781244</v>
      </c>
      <c r="D294" s="50">
        <v>0.04396742175476094</v>
      </c>
      <c r="E294" s="55">
        <v>0</v>
      </c>
      <c r="F294" s="56">
        <v>0</v>
      </c>
    </row>
    <row r="295" spans="1:6" ht="15">
      <c r="A295" s="54" t="s">
        <v>621</v>
      </c>
      <c r="B295" s="49" t="s">
        <v>622</v>
      </c>
      <c r="C295" s="39">
        <v>0.10535883120643208</v>
      </c>
      <c r="D295" s="50">
        <v>0.1051520445269254</v>
      </c>
      <c r="E295" s="55">
        <v>0</v>
      </c>
      <c r="F295" s="56">
        <v>0</v>
      </c>
    </row>
    <row r="296" spans="1:6" ht="15">
      <c r="A296" s="54" t="s">
        <v>623</v>
      </c>
      <c r="B296" s="49" t="s">
        <v>624</v>
      </c>
      <c r="C296" s="39">
        <v>0.05623489581951759</v>
      </c>
      <c r="D296" s="50">
        <v>0.05604352940870742</v>
      </c>
      <c r="E296" s="55">
        <v>0</v>
      </c>
      <c r="F296" s="56">
        <v>0</v>
      </c>
    </row>
    <row r="297" spans="1:6" ht="15">
      <c r="A297" s="54" t="s">
        <v>625</v>
      </c>
      <c r="B297" s="49" t="s">
        <v>626</v>
      </c>
      <c r="C297" s="39">
        <v>0.10860998689032984</v>
      </c>
      <c r="D297" s="50">
        <v>0.10877120900319988</v>
      </c>
      <c r="E297" s="55">
        <v>0</v>
      </c>
      <c r="F297" s="56">
        <v>0</v>
      </c>
    </row>
    <row r="298" spans="1:6" ht="15">
      <c r="A298" s="54" t="s">
        <v>627</v>
      </c>
      <c r="B298" s="49" t="s">
        <v>628</v>
      </c>
      <c r="C298" s="39">
        <v>0.05055775733870348</v>
      </c>
      <c r="D298" s="50">
        <v>0.05041484740005012</v>
      </c>
      <c r="E298" s="55">
        <v>0</v>
      </c>
      <c r="F298" s="56">
        <v>0</v>
      </c>
    </row>
    <row r="299" spans="1:6" ht="15">
      <c r="A299" s="54" t="s">
        <v>629</v>
      </c>
      <c r="B299" s="49" t="s">
        <v>630</v>
      </c>
      <c r="C299" s="39">
        <v>0.05393109057799275</v>
      </c>
      <c r="D299" s="50">
        <v>0.053890790824523985</v>
      </c>
      <c r="E299" s="55">
        <v>0</v>
      </c>
      <c r="F299" s="56">
        <v>0</v>
      </c>
    </row>
    <row r="300" spans="1:6" ht="15">
      <c r="A300" s="54" t="s">
        <v>631</v>
      </c>
      <c r="B300" s="49" t="s">
        <v>632</v>
      </c>
      <c r="C300" s="39">
        <v>0.04981214974388209</v>
      </c>
      <c r="D300" s="50">
        <v>0.04966803670198904</v>
      </c>
      <c r="E300" s="55">
        <v>0</v>
      </c>
      <c r="F300" s="56">
        <v>0</v>
      </c>
    </row>
    <row r="301" spans="1:6" ht="15">
      <c r="A301" s="54" t="s">
        <v>633</v>
      </c>
      <c r="B301" s="49" t="s">
        <v>634</v>
      </c>
      <c r="C301" s="39">
        <v>0.05880200708550119</v>
      </c>
      <c r="D301" s="50">
        <v>0.05863708523455179</v>
      </c>
      <c r="E301" s="55">
        <v>0</v>
      </c>
      <c r="F301" s="56">
        <v>0</v>
      </c>
    </row>
    <row r="302" spans="1:6" ht="15">
      <c r="A302" s="54" t="s">
        <v>635</v>
      </c>
      <c r="B302" s="49" t="s">
        <v>636</v>
      </c>
      <c r="C302" s="39">
        <v>0.010528133791639872</v>
      </c>
      <c r="D302" s="50">
        <v>0.010487606301163438</v>
      </c>
      <c r="E302" s="55">
        <v>0</v>
      </c>
      <c r="F302" s="56">
        <v>0</v>
      </c>
    </row>
    <row r="303" spans="1:6" ht="15">
      <c r="A303" s="54" t="s">
        <v>637</v>
      </c>
      <c r="B303" s="49" t="s">
        <v>638</v>
      </c>
      <c r="C303" s="39">
        <v>0.06039122437203087</v>
      </c>
      <c r="D303" s="50">
        <v>0.0601901968758294</v>
      </c>
      <c r="E303" s="55">
        <v>0</v>
      </c>
      <c r="F303" s="56">
        <v>0</v>
      </c>
    </row>
    <row r="304" spans="1:6" ht="15">
      <c r="A304" s="54" t="s">
        <v>639</v>
      </c>
      <c r="B304" s="49" t="s">
        <v>640</v>
      </c>
      <c r="C304" s="39">
        <v>0.07909297010133264</v>
      </c>
      <c r="D304" s="50">
        <v>0.07891488463983996</v>
      </c>
      <c r="E304" s="55">
        <v>0</v>
      </c>
      <c r="F304" s="56">
        <v>0</v>
      </c>
    </row>
    <row r="305" spans="1:6" ht="15">
      <c r="A305" s="54" t="s">
        <v>641</v>
      </c>
      <c r="B305" s="49" t="s">
        <v>642</v>
      </c>
      <c r="C305" s="39">
        <v>0.16731454290623415</v>
      </c>
      <c r="D305" s="50">
        <v>0.1673145377918429</v>
      </c>
      <c r="E305" s="55">
        <v>0</v>
      </c>
      <c r="F305" s="56">
        <v>1</v>
      </c>
    </row>
    <row r="306" spans="1:6" ht="15">
      <c r="A306" s="54" t="s">
        <v>643</v>
      </c>
      <c r="B306" s="49" t="s">
        <v>644</v>
      </c>
      <c r="C306" s="39">
        <v>0.02283219767424683</v>
      </c>
      <c r="D306" s="50">
        <v>0.022725560134897186</v>
      </c>
      <c r="E306" s="55">
        <v>0</v>
      </c>
      <c r="F306" s="56">
        <v>0</v>
      </c>
    </row>
    <row r="307" spans="1:6" ht="15">
      <c r="A307" s="54" t="s">
        <v>645</v>
      </c>
      <c r="B307" s="57" t="s">
        <v>646</v>
      </c>
      <c r="C307" s="39">
        <v>0.11551218552350631</v>
      </c>
      <c r="D307" s="50">
        <v>0.11512153449967265</v>
      </c>
      <c r="E307" s="55">
        <v>0</v>
      </c>
      <c r="F307" s="56">
        <v>0</v>
      </c>
    </row>
    <row r="308" spans="1:6" ht="15">
      <c r="A308" s="54" t="s">
        <v>647</v>
      </c>
      <c r="B308" s="49" t="s">
        <v>648</v>
      </c>
      <c r="C308" s="39">
        <v>0.05265379958987812</v>
      </c>
      <c r="D308" s="50">
        <v>0.0525052017617503</v>
      </c>
      <c r="E308" s="55">
        <v>0</v>
      </c>
      <c r="F308" s="56">
        <v>0</v>
      </c>
    </row>
    <row r="309" spans="1:6" ht="15">
      <c r="A309" s="54" t="s">
        <v>649</v>
      </c>
      <c r="B309" s="49" t="s">
        <v>650</v>
      </c>
      <c r="C309" s="39">
        <v>0.05211953708321131</v>
      </c>
      <c r="D309" s="50">
        <v>0.05201742134898</v>
      </c>
      <c r="E309" s="55">
        <v>0</v>
      </c>
      <c r="F309" s="56">
        <v>0</v>
      </c>
    </row>
    <row r="310" spans="1:6" ht="15">
      <c r="A310" s="54" t="s">
        <v>651</v>
      </c>
      <c r="B310" s="49" t="s">
        <v>652</v>
      </c>
      <c r="C310" s="39">
        <v>0.060068335318547716</v>
      </c>
      <c r="D310" s="50">
        <v>0.05990451626620273</v>
      </c>
      <c r="E310" s="55">
        <v>0</v>
      </c>
      <c r="F310" s="56">
        <v>0</v>
      </c>
    </row>
    <row r="311" spans="1:6" ht="15">
      <c r="A311" s="54" t="s">
        <v>651</v>
      </c>
      <c r="B311" s="49" t="s">
        <v>653</v>
      </c>
      <c r="C311" s="39">
        <v>0.09497637743067334</v>
      </c>
      <c r="D311" s="50">
        <v>0.0947173567659031</v>
      </c>
      <c r="E311" s="55">
        <v>1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0.03831403309770679</v>
      </c>
      <c r="D312" s="50">
        <v>0.03843822016802042</v>
      </c>
      <c r="E312" s="55">
        <v>0</v>
      </c>
      <c r="F312" s="56">
        <v>0</v>
      </c>
    </row>
    <row r="313" spans="1:6" ht="15">
      <c r="A313" s="54" t="s">
        <v>656</v>
      </c>
      <c r="B313" s="49" t="s">
        <v>657</v>
      </c>
      <c r="C313" s="39">
        <v>0.04604636596901099</v>
      </c>
      <c r="D313" s="50">
        <v>0.04588477105569569</v>
      </c>
      <c r="E313" s="55">
        <v>0</v>
      </c>
      <c r="F313" s="56">
        <v>0</v>
      </c>
    </row>
    <row r="314" spans="1:6" ht="15">
      <c r="A314" s="54" t="s">
        <v>658</v>
      </c>
      <c r="B314" s="57" t="s">
        <v>659</v>
      </c>
      <c r="C314" s="39">
        <v>0.03535107350046659</v>
      </c>
      <c r="D314" s="50">
        <v>0.035351278764826535</v>
      </c>
      <c r="E314" s="55">
        <v>0</v>
      </c>
      <c r="F314" s="56">
        <v>0</v>
      </c>
    </row>
    <row r="315" spans="1:6" ht="15">
      <c r="A315" s="54" t="s">
        <v>660</v>
      </c>
      <c r="B315" s="49" t="s">
        <v>661</v>
      </c>
      <c r="C315" s="39">
        <v>0.08112177200839712</v>
      </c>
      <c r="D315" s="50">
        <v>0.0808344640981034</v>
      </c>
      <c r="E315" s="55">
        <v>0</v>
      </c>
      <c r="F315" s="56">
        <v>0</v>
      </c>
    </row>
    <row r="316" spans="1:6" ht="15">
      <c r="A316" s="54" t="s">
        <v>662</v>
      </c>
      <c r="B316" s="49" t="s">
        <v>663</v>
      </c>
      <c r="C316" s="39">
        <v>0.05642456753928115</v>
      </c>
      <c r="D316" s="50">
        <v>0.05612154273214209</v>
      </c>
      <c r="E316" s="55">
        <v>0</v>
      </c>
      <c r="F316" s="56">
        <v>0</v>
      </c>
    </row>
    <row r="317" spans="1:6" ht="15">
      <c r="A317" s="54" t="s">
        <v>664</v>
      </c>
      <c r="B317" s="57" t="s">
        <v>665</v>
      </c>
      <c r="C317" s="39">
        <v>0.12796719481618793</v>
      </c>
      <c r="D317" s="50">
        <v>0.12768451975064263</v>
      </c>
      <c r="E317" s="55">
        <v>0</v>
      </c>
      <c r="F317" s="56">
        <v>0</v>
      </c>
    </row>
    <row r="318" spans="1:6" ht="15">
      <c r="A318" s="54" t="s">
        <v>666</v>
      </c>
      <c r="B318" s="57" t="s">
        <v>667</v>
      </c>
      <c r="C318" s="39">
        <v>0.06275956534959615</v>
      </c>
      <c r="D318" s="50">
        <v>0.06254696151192479</v>
      </c>
      <c r="E318" s="55">
        <v>0</v>
      </c>
      <c r="F318" s="56">
        <v>0</v>
      </c>
    </row>
    <row r="319" spans="1:6" ht="15">
      <c r="A319" s="54" t="s">
        <v>668</v>
      </c>
      <c r="B319" s="49" t="s">
        <v>669</v>
      </c>
      <c r="C319" s="39">
        <v>0.05836631640077536</v>
      </c>
      <c r="D319" s="50">
        <v>0.05836409235924946</v>
      </c>
      <c r="E319" s="55">
        <v>0</v>
      </c>
      <c r="F319" s="56">
        <v>0</v>
      </c>
    </row>
    <row r="320" spans="1:6" ht="15">
      <c r="A320" s="54" t="s">
        <v>670</v>
      </c>
      <c r="B320" s="49" t="s">
        <v>671</v>
      </c>
      <c r="C320" s="39">
        <v>0.04981771661410067</v>
      </c>
      <c r="D320" s="50">
        <v>0.049697560634774124</v>
      </c>
      <c r="E320" s="55">
        <v>0</v>
      </c>
      <c r="F320" s="56">
        <v>0</v>
      </c>
    </row>
    <row r="321" spans="1:6" ht="15">
      <c r="A321" s="54"/>
      <c r="B321" s="57"/>
      <c r="C321" s="39"/>
      <c r="D321" s="50"/>
      <c r="E321" s="55"/>
      <c r="F321" s="56"/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6" operator="equal" stopIfTrue="1">
      <formula>1</formula>
    </cfRule>
  </conditionalFormatting>
  <conditionalFormatting sqref="E331:F331">
    <cfRule type="cellIs" priority="8" dxfId="6" operator="equal" stopIfTrue="1">
      <formula>1</formula>
    </cfRule>
  </conditionalFormatting>
  <conditionalFormatting sqref="E1:F2">
    <cfRule type="cellIs" priority="11" dxfId="7" operator="equal" stopIfTrue="1">
      <formula>1</formula>
    </cfRule>
  </conditionalFormatting>
  <conditionalFormatting sqref="E3:F4">
    <cfRule type="cellIs" priority="10" dxfId="7" operator="equal" stopIfTrue="1">
      <formula>1</formula>
    </cfRule>
  </conditionalFormatting>
  <conditionalFormatting sqref="D334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1"/>
  <sheetViews>
    <sheetView view="pageBreakPreview" zoomScale="80" zoomScaleSheetLayoutView="80" workbookViewId="0" topLeftCell="A1">
      <selection activeCell="E747" sqref="E747"/>
    </sheetView>
  </sheetViews>
  <sheetFormatPr defaultColWidth="11.421875" defaultRowHeight="15"/>
  <cols>
    <col min="1" max="1" width="22.28125" style="0" bestFit="1" customWidth="1"/>
    <col min="2" max="3" width="22.28125" style="0" customWidth="1"/>
    <col min="4" max="4" width="23.57421875" style="0" bestFit="1" customWidth="1"/>
    <col min="5" max="5" width="36.00390625" style="0" customWidth="1"/>
  </cols>
  <sheetData>
    <row r="1" spans="1:5" ht="60" customHeight="1">
      <c r="A1" s="167"/>
      <c r="B1" s="168"/>
      <c r="C1" s="168"/>
      <c r="D1" s="168"/>
      <c r="E1" s="168"/>
    </row>
    <row r="2" spans="1:5" ht="60" customHeight="1" thickBot="1">
      <c r="A2" s="169" t="str">
        <f>"INTEREST RATE FUTURES INTER-COMMODITY SPREAD CHARGES EFFECTIVE ON "&amp;'OPTIONS - MARGIN INTERVALS'!A1</f>
        <v>INTEREST RATE FUTURES INTER-COMMODITY SPREAD CHARGES EFFECTIVE ON JUNE 5, 2023</v>
      </c>
      <c r="B2" s="170"/>
      <c r="C2" s="170"/>
      <c r="D2" s="170"/>
      <c r="E2" s="170"/>
    </row>
    <row r="3" spans="1:5" ht="15" customHeight="1">
      <c r="A3" s="171" t="s">
        <v>24</v>
      </c>
      <c r="B3" s="172" t="s">
        <v>39</v>
      </c>
      <c r="C3" s="172" t="s">
        <v>40</v>
      </c>
      <c r="D3" s="172" t="s">
        <v>25</v>
      </c>
      <c r="E3" s="172" t="s">
        <v>26</v>
      </c>
    </row>
    <row r="4" spans="1:5" ht="34.5" customHeight="1">
      <c r="A4" s="160"/>
      <c r="B4" s="173"/>
      <c r="C4" s="173"/>
      <c r="D4" s="173"/>
      <c r="E4" s="174"/>
    </row>
    <row r="5" spans="1:5" ht="15">
      <c r="A5" s="75" t="s">
        <v>924</v>
      </c>
      <c r="B5" s="96">
        <v>1</v>
      </c>
      <c r="C5" s="104">
        <v>2</v>
      </c>
      <c r="D5" s="101">
        <v>0.81</v>
      </c>
      <c r="E5" s="100">
        <v>0.81</v>
      </c>
    </row>
    <row r="6" spans="1:5" ht="15">
      <c r="A6" s="75" t="s">
        <v>925</v>
      </c>
      <c r="B6" s="96">
        <v>3</v>
      </c>
      <c r="C6" s="97">
        <v>1</v>
      </c>
      <c r="D6" s="100">
        <v>0.7000000000000001</v>
      </c>
      <c r="E6" s="100">
        <v>0.7000000000000001</v>
      </c>
    </row>
    <row r="7" spans="1:5" ht="15">
      <c r="A7" s="75" t="s">
        <v>926</v>
      </c>
      <c r="B7" s="96">
        <v>6</v>
      </c>
      <c r="C7" s="97">
        <v>1</v>
      </c>
      <c r="D7" s="100">
        <v>0.61</v>
      </c>
      <c r="E7" s="100">
        <v>0.61</v>
      </c>
    </row>
    <row r="8" spans="1:5" ht="15">
      <c r="A8" s="75" t="s">
        <v>927</v>
      </c>
      <c r="B8" s="96">
        <v>1</v>
      </c>
      <c r="C8" s="97">
        <v>1</v>
      </c>
      <c r="D8" s="100">
        <v>0.38</v>
      </c>
      <c r="E8" s="100">
        <v>0.38</v>
      </c>
    </row>
    <row r="9" spans="1:5" ht="15">
      <c r="A9" s="75" t="s">
        <v>928</v>
      </c>
      <c r="B9" s="96">
        <v>11</v>
      </c>
      <c r="C9" s="97">
        <v>1</v>
      </c>
      <c r="D9" s="100">
        <v>0.37</v>
      </c>
      <c r="E9" s="100">
        <v>0.37</v>
      </c>
    </row>
    <row r="10" spans="1:5" ht="15">
      <c r="A10" s="75" t="s">
        <v>929</v>
      </c>
      <c r="B10" s="96">
        <v>1</v>
      </c>
      <c r="C10" s="97">
        <v>2</v>
      </c>
      <c r="D10" s="100">
        <v>0.33</v>
      </c>
      <c r="E10" s="100">
        <v>0.33</v>
      </c>
    </row>
    <row r="11" spans="1:5" ht="15">
      <c r="A11" s="75" t="s">
        <v>930</v>
      </c>
      <c r="B11" s="96">
        <v>1</v>
      </c>
      <c r="C11" s="97">
        <v>1</v>
      </c>
      <c r="D11" s="100">
        <v>0.3</v>
      </c>
      <c r="E11" s="100">
        <v>0.3</v>
      </c>
    </row>
    <row r="12" spans="1:5" ht="15">
      <c r="A12" s="75" t="s">
        <v>931</v>
      </c>
      <c r="B12" s="96">
        <v>1</v>
      </c>
      <c r="C12" s="97">
        <v>1</v>
      </c>
      <c r="D12" s="100">
        <v>0.15</v>
      </c>
      <c r="E12" s="100">
        <v>0.15</v>
      </c>
    </row>
    <row r="13" spans="1:5" ht="15">
      <c r="A13" s="75" t="s">
        <v>932</v>
      </c>
      <c r="B13" s="96">
        <v>1</v>
      </c>
      <c r="C13" s="97">
        <v>1</v>
      </c>
      <c r="D13" s="100">
        <v>0.12</v>
      </c>
      <c r="E13" s="100">
        <v>0.12</v>
      </c>
    </row>
    <row r="14" spans="1:5" ht="15">
      <c r="A14" s="75"/>
      <c r="B14" s="98"/>
      <c r="C14" s="66"/>
      <c r="D14" s="100"/>
      <c r="E14" s="100"/>
    </row>
    <row r="15" spans="1:5" ht="15">
      <c r="A15" s="75"/>
      <c r="B15" s="98"/>
      <c r="C15" s="66"/>
      <c r="D15" s="100"/>
      <c r="E15" s="100"/>
    </row>
    <row r="16" spans="1:5" ht="15">
      <c r="A16" s="75"/>
      <c r="B16" s="98"/>
      <c r="C16" s="66"/>
      <c r="D16" s="100"/>
      <c r="E16" s="100"/>
    </row>
    <row r="17" spans="1:5" ht="50.1" customHeight="1" thickBot="1">
      <c r="A17" s="169" t="str">
        <f>"INDEX, SECTORIAL AND SHARE FUTURES INTER-COMMODITY SPREAD CHARGES EFFECTIVE ON "&amp;'OPTIONS - MARGIN INTERVALS'!A1</f>
        <v>INDEX, SECTORIAL AND SHARE FUTURES INTER-COMMODITY SPREAD CHARGES EFFECTIVE ON JUNE 5, 2023</v>
      </c>
      <c r="B17" s="170"/>
      <c r="C17" s="170"/>
      <c r="D17" s="170"/>
      <c r="E17" s="170"/>
    </row>
    <row r="18" spans="1:5" ht="12.75" customHeight="1">
      <c r="A18" s="171" t="s">
        <v>24</v>
      </c>
      <c r="B18" s="172" t="s">
        <v>39</v>
      </c>
      <c r="C18" s="172" t="s">
        <v>40</v>
      </c>
      <c r="D18" s="172" t="s">
        <v>25</v>
      </c>
      <c r="E18" s="172" t="s">
        <v>26</v>
      </c>
    </row>
    <row r="19" spans="1:5" ht="45.75" customHeight="1">
      <c r="A19" s="160"/>
      <c r="B19" s="173"/>
      <c r="C19" s="173"/>
      <c r="D19" s="173"/>
      <c r="E19" s="174"/>
    </row>
    <row r="20" spans="1:5" ht="15">
      <c r="A20" s="75" t="s">
        <v>933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934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935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936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937</v>
      </c>
      <c r="B24" s="96">
        <v>1</v>
      </c>
      <c r="C24" s="97">
        <v>20</v>
      </c>
      <c r="D24" s="100">
        <v>0.9</v>
      </c>
      <c r="E24" s="100">
        <v>0.9</v>
      </c>
    </row>
    <row r="25" spans="1:5" ht="15">
      <c r="A25" s="75" t="s">
        <v>938</v>
      </c>
      <c r="B25" s="96">
        <v>1</v>
      </c>
      <c r="C25" s="97">
        <v>80</v>
      </c>
      <c r="D25" s="100">
        <v>0.9</v>
      </c>
      <c r="E25" s="100">
        <v>0.9</v>
      </c>
    </row>
    <row r="26" spans="1:5" ht="15">
      <c r="A26" s="75" t="s">
        <v>939</v>
      </c>
      <c r="B26" s="96">
        <v>1</v>
      </c>
      <c r="C26" s="97">
        <v>13</v>
      </c>
      <c r="D26" s="100">
        <v>0.9</v>
      </c>
      <c r="E26" s="100">
        <v>0.9</v>
      </c>
    </row>
    <row r="27" spans="1:5" ht="15">
      <c r="A27" s="75" t="s">
        <v>940</v>
      </c>
      <c r="B27" s="96">
        <v>1</v>
      </c>
      <c r="C27" s="97">
        <v>50</v>
      </c>
      <c r="D27" s="100">
        <v>0.89</v>
      </c>
      <c r="E27" s="100">
        <v>0.89</v>
      </c>
    </row>
    <row r="28" spans="1:5" ht="15">
      <c r="A28" s="75" t="s">
        <v>941</v>
      </c>
      <c r="B28" s="96">
        <v>1</v>
      </c>
      <c r="C28" s="97">
        <v>31</v>
      </c>
      <c r="D28" s="100">
        <v>0.88</v>
      </c>
      <c r="E28" s="100">
        <v>0.88</v>
      </c>
    </row>
    <row r="29" spans="1:5" ht="15">
      <c r="A29" s="75" t="s">
        <v>942</v>
      </c>
      <c r="B29" s="96">
        <v>1</v>
      </c>
      <c r="C29" s="97">
        <v>18</v>
      </c>
      <c r="D29" s="100">
        <v>0.88</v>
      </c>
      <c r="E29" s="100">
        <v>0.88</v>
      </c>
    </row>
    <row r="30" spans="1:5" ht="15">
      <c r="A30" s="75" t="s">
        <v>943</v>
      </c>
      <c r="B30" s="96">
        <v>1</v>
      </c>
      <c r="C30" s="97">
        <v>73</v>
      </c>
      <c r="D30" s="100">
        <v>0.88</v>
      </c>
      <c r="E30" s="100">
        <v>0.88</v>
      </c>
    </row>
    <row r="31" spans="1:5" ht="15">
      <c r="A31" s="75" t="s">
        <v>944</v>
      </c>
      <c r="B31" s="96">
        <v>1</v>
      </c>
      <c r="C31" s="97">
        <v>18</v>
      </c>
      <c r="D31" s="100">
        <v>0.87</v>
      </c>
      <c r="E31" s="100">
        <v>0.87</v>
      </c>
    </row>
    <row r="32" spans="1:5" ht="15">
      <c r="A32" s="75" t="s">
        <v>945</v>
      </c>
      <c r="B32" s="96">
        <v>1</v>
      </c>
      <c r="C32" s="97">
        <v>37</v>
      </c>
      <c r="D32" s="100">
        <v>0.87</v>
      </c>
      <c r="E32" s="100">
        <v>0.87</v>
      </c>
    </row>
    <row r="33" spans="1:5" ht="15">
      <c r="A33" s="75" t="s">
        <v>946</v>
      </c>
      <c r="B33" s="96">
        <v>1</v>
      </c>
      <c r="C33" s="97">
        <v>22</v>
      </c>
      <c r="D33" s="100">
        <v>0.87</v>
      </c>
      <c r="E33" s="100">
        <v>0.87</v>
      </c>
    </row>
    <row r="34" spans="1:5" ht="15">
      <c r="A34" s="75" t="s">
        <v>947</v>
      </c>
      <c r="B34" s="96">
        <v>1</v>
      </c>
      <c r="C34" s="97">
        <v>87</v>
      </c>
      <c r="D34" s="100">
        <v>0.87</v>
      </c>
      <c r="E34" s="100">
        <v>0.87</v>
      </c>
    </row>
    <row r="35" spans="1:5" ht="15">
      <c r="A35" s="75" t="s">
        <v>948</v>
      </c>
      <c r="B35" s="96">
        <v>1</v>
      </c>
      <c r="C35" s="97">
        <v>1</v>
      </c>
      <c r="D35" s="100">
        <v>0.87</v>
      </c>
      <c r="E35" s="100">
        <v>0.87</v>
      </c>
    </row>
    <row r="36" spans="1:5" ht="15">
      <c r="A36" s="75" t="s">
        <v>949</v>
      </c>
      <c r="B36" s="96">
        <v>4</v>
      </c>
      <c r="C36" s="97">
        <v>1</v>
      </c>
      <c r="D36" s="100">
        <v>0.87</v>
      </c>
      <c r="E36" s="100">
        <v>0.87</v>
      </c>
    </row>
    <row r="37" spans="1:5" ht="15">
      <c r="A37" s="75" t="s">
        <v>950</v>
      </c>
      <c r="B37" s="96">
        <v>1</v>
      </c>
      <c r="C37" s="97">
        <v>1</v>
      </c>
      <c r="D37" s="100">
        <v>0.87</v>
      </c>
      <c r="E37" s="100">
        <v>0.87</v>
      </c>
    </row>
    <row r="38" spans="1:5" ht="15">
      <c r="A38" s="75" t="s">
        <v>951</v>
      </c>
      <c r="B38" s="96">
        <v>1</v>
      </c>
      <c r="C38" s="97">
        <v>30</v>
      </c>
      <c r="D38" s="100">
        <v>0.86</v>
      </c>
      <c r="E38" s="100">
        <v>0.86</v>
      </c>
    </row>
    <row r="39" spans="1:5" ht="15">
      <c r="A39" s="75" t="s">
        <v>952</v>
      </c>
      <c r="B39" s="96">
        <v>1</v>
      </c>
      <c r="C39" s="97">
        <v>34</v>
      </c>
      <c r="D39" s="100">
        <v>0.86</v>
      </c>
      <c r="E39" s="100">
        <v>0.86</v>
      </c>
    </row>
    <row r="40" spans="1:5" ht="15">
      <c r="A40" s="75" t="s">
        <v>953</v>
      </c>
      <c r="B40" s="96">
        <v>1</v>
      </c>
      <c r="C40" s="97">
        <v>28</v>
      </c>
      <c r="D40" s="100">
        <v>0.86</v>
      </c>
      <c r="E40" s="100">
        <v>0.86</v>
      </c>
    </row>
    <row r="41" spans="1:5" ht="15">
      <c r="A41" s="75" t="s">
        <v>954</v>
      </c>
      <c r="B41" s="96">
        <v>1</v>
      </c>
      <c r="C41" s="97">
        <v>33</v>
      </c>
      <c r="D41" s="100">
        <v>0.86</v>
      </c>
      <c r="E41" s="100">
        <v>0.86</v>
      </c>
    </row>
    <row r="42" spans="1:5" ht="15">
      <c r="A42" s="75" t="s">
        <v>955</v>
      </c>
      <c r="B42" s="96">
        <v>1</v>
      </c>
      <c r="C42" s="97">
        <v>2</v>
      </c>
      <c r="D42" s="100">
        <v>0.86</v>
      </c>
      <c r="E42" s="100">
        <v>0.86</v>
      </c>
    </row>
    <row r="43" spans="1:5" ht="15">
      <c r="A43" s="75" t="s">
        <v>956</v>
      </c>
      <c r="B43" s="96">
        <v>1</v>
      </c>
      <c r="C43" s="97">
        <v>11</v>
      </c>
      <c r="D43" s="100">
        <v>0.85</v>
      </c>
      <c r="E43" s="100">
        <v>0.85</v>
      </c>
    </row>
    <row r="44" spans="1:5" ht="15">
      <c r="A44" s="75" t="s">
        <v>957</v>
      </c>
      <c r="B44" s="96">
        <v>1</v>
      </c>
      <c r="C44" s="97">
        <v>21</v>
      </c>
      <c r="D44" s="100">
        <v>0.85</v>
      </c>
      <c r="E44" s="100">
        <v>0.85</v>
      </c>
    </row>
    <row r="45" spans="1:5" ht="15">
      <c r="A45" s="75" t="s">
        <v>958</v>
      </c>
      <c r="B45" s="96">
        <v>1</v>
      </c>
      <c r="C45" s="97">
        <v>20</v>
      </c>
      <c r="D45" s="100">
        <v>0.85</v>
      </c>
      <c r="E45" s="100">
        <v>0.85</v>
      </c>
    </row>
    <row r="46" spans="1:5" ht="15">
      <c r="A46" s="75" t="s">
        <v>959</v>
      </c>
      <c r="B46" s="96">
        <v>1</v>
      </c>
      <c r="C46" s="97">
        <v>2</v>
      </c>
      <c r="D46" s="100">
        <v>0.85</v>
      </c>
      <c r="E46" s="100">
        <v>0.85</v>
      </c>
    </row>
    <row r="47" spans="1:5" ht="15">
      <c r="A47" s="75" t="s">
        <v>960</v>
      </c>
      <c r="B47" s="96">
        <v>1</v>
      </c>
      <c r="C47" s="97">
        <v>16</v>
      </c>
      <c r="D47" s="100">
        <v>0.84</v>
      </c>
      <c r="E47" s="100">
        <v>0.84</v>
      </c>
    </row>
    <row r="48" spans="1:5" ht="15">
      <c r="A48" s="75" t="s">
        <v>961</v>
      </c>
      <c r="B48" s="96">
        <v>3</v>
      </c>
      <c r="C48" s="97">
        <v>1</v>
      </c>
      <c r="D48" s="100">
        <v>0.84</v>
      </c>
      <c r="E48" s="100">
        <v>0.84</v>
      </c>
    </row>
    <row r="49" spans="1:5" ht="15">
      <c r="A49" s="75" t="s">
        <v>962</v>
      </c>
      <c r="B49" s="96">
        <v>1</v>
      </c>
      <c r="C49" s="97">
        <v>2</v>
      </c>
      <c r="D49" s="100">
        <v>0.84</v>
      </c>
      <c r="E49" s="100">
        <v>0.84</v>
      </c>
    </row>
    <row r="50" spans="1:5" ht="15">
      <c r="A50" s="75" t="s">
        <v>963</v>
      </c>
      <c r="B50" s="96">
        <v>2</v>
      </c>
      <c r="C50" s="97">
        <v>1</v>
      </c>
      <c r="D50" s="100">
        <v>0.84</v>
      </c>
      <c r="E50" s="100">
        <v>0.84</v>
      </c>
    </row>
    <row r="51" spans="1:5" ht="15">
      <c r="A51" s="75" t="s">
        <v>964</v>
      </c>
      <c r="B51" s="96">
        <v>1</v>
      </c>
      <c r="C51" s="97">
        <v>19</v>
      </c>
      <c r="D51" s="100">
        <v>0.8300000000000001</v>
      </c>
      <c r="E51" s="100">
        <v>0.8300000000000001</v>
      </c>
    </row>
    <row r="52" spans="1:5" ht="15">
      <c r="A52" s="75" t="s">
        <v>965</v>
      </c>
      <c r="B52" s="96">
        <v>1</v>
      </c>
      <c r="C52" s="97">
        <v>5</v>
      </c>
      <c r="D52" s="100">
        <v>0.77</v>
      </c>
      <c r="E52" s="100">
        <v>0.78</v>
      </c>
    </row>
    <row r="53" spans="1:5" ht="15">
      <c r="A53" s="75" t="s">
        <v>966</v>
      </c>
      <c r="B53" s="96">
        <v>1</v>
      </c>
      <c r="C53" s="97">
        <v>5</v>
      </c>
      <c r="D53" s="100">
        <v>0.78</v>
      </c>
      <c r="E53" s="100">
        <v>0.78</v>
      </c>
    </row>
    <row r="54" spans="1:5" ht="15">
      <c r="A54" s="75" t="s">
        <v>967</v>
      </c>
      <c r="B54" s="96">
        <v>1</v>
      </c>
      <c r="C54" s="97">
        <v>21</v>
      </c>
      <c r="D54" s="100">
        <v>0.75</v>
      </c>
      <c r="E54" s="100">
        <v>0.75</v>
      </c>
    </row>
    <row r="55" spans="1:5" ht="15">
      <c r="A55" s="75" t="s">
        <v>968</v>
      </c>
      <c r="B55" s="96">
        <v>1</v>
      </c>
      <c r="C55" s="97">
        <v>43</v>
      </c>
      <c r="D55" s="100">
        <v>0.75</v>
      </c>
      <c r="E55" s="100">
        <v>0.75</v>
      </c>
    </row>
    <row r="56" spans="1:5" ht="15">
      <c r="A56" s="75" t="s">
        <v>969</v>
      </c>
      <c r="B56" s="96">
        <v>1</v>
      </c>
      <c r="C56" s="97">
        <v>23</v>
      </c>
      <c r="D56" s="100">
        <v>0.75</v>
      </c>
      <c r="E56" s="100">
        <v>0.75</v>
      </c>
    </row>
    <row r="57" spans="1:5" ht="15">
      <c r="A57" s="75" t="s">
        <v>970</v>
      </c>
      <c r="B57" s="96">
        <v>1</v>
      </c>
      <c r="C57" s="97">
        <v>5</v>
      </c>
      <c r="D57" s="100">
        <v>0.75</v>
      </c>
      <c r="E57" s="100">
        <v>0.75</v>
      </c>
    </row>
    <row r="58" spans="1:5" ht="15">
      <c r="A58" s="75" t="s">
        <v>971</v>
      </c>
      <c r="B58" s="96">
        <v>1</v>
      </c>
      <c r="C58" s="97">
        <v>28</v>
      </c>
      <c r="D58" s="100">
        <v>0.73</v>
      </c>
      <c r="E58" s="100">
        <v>0.73</v>
      </c>
    </row>
    <row r="59" spans="1:5" ht="15">
      <c r="A59" s="75" t="s">
        <v>972</v>
      </c>
      <c r="B59" s="96">
        <v>1</v>
      </c>
      <c r="C59" s="97">
        <v>7</v>
      </c>
      <c r="D59" s="100">
        <v>0.73</v>
      </c>
      <c r="E59" s="100">
        <v>0.73</v>
      </c>
    </row>
    <row r="60" spans="1:5" ht="15">
      <c r="A60" s="75" t="s">
        <v>973</v>
      </c>
      <c r="B60" s="96">
        <v>1</v>
      </c>
      <c r="C60" s="97">
        <v>5</v>
      </c>
      <c r="D60" s="100">
        <v>0.73</v>
      </c>
      <c r="E60" s="100">
        <v>0.73</v>
      </c>
    </row>
    <row r="61" spans="1:5" ht="15">
      <c r="A61" s="75" t="s">
        <v>974</v>
      </c>
      <c r="B61" s="96">
        <v>2</v>
      </c>
      <c r="C61" s="97">
        <v>1</v>
      </c>
      <c r="D61" s="100">
        <v>0.73</v>
      </c>
      <c r="E61" s="100">
        <v>0.73</v>
      </c>
    </row>
    <row r="62" spans="1:5" ht="15">
      <c r="A62" s="75" t="s">
        <v>975</v>
      </c>
      <c r="B62" s="96">
        <v>1</v>
      </c>
      <c r="C62" s="97">
        <v>1</v>
      </c>
      <c r="D62" s="100">
        <v>0.73</v>
      </c>
      <c r="E62" s="100">
        <v>0.73</v>
      </c>
    </row>
    <row r="63" spans="1:5" ht="15">
      <c r="A63" s="75" t="s">
        <v>976</v>
      </c>
      <c r="B63" s="96">
        <v>1</v>
      </c>
      <c r="C63" s="97">
        <v>11</v>
      </c>
      <c r="D63" s="100">
        <v>0.72</v>
      </c>
      <c r="E63" s="100">
        <v>0.72</v>
      </c>
    </row>
    <row r="64" spans="1:5" ht="15">
      <c r="A64" s="75" t="s">
        <v>977</v>
      </c>
      <c r="B64" s="96">
        <v>1</v>
      </c>
      <c r="C64" s="97">
        <v>20</v>
      </c>
      <c r="D64" s="100">
        <v>0.72</v>
      </c>
      <c r="E64" s="100">
        <v>0.72</v>
      </c>
    </row>
    <row r="65" spans="1:5" ht="15">
      <c r="A65" s="75" t="s">
        <v>978</v>
      </c>
      <c r="B65" s="96">
        <v>1</v>
      </c>
      <c r="C65" s="97">
        <v>7</v>
      </c>
      <c r="D65" s="100">
        <v>0.73</v>
      </c>
      <c r="E65" s="100">
        <v>0.72</v>
      </c>
    </row>
    <row r="66" spans="1:5" ht="15">
      <c r="A66" s="75" t="s">
        <v>979</v>
      </c>
      <c r="B66" s="96">
        <v>1</v>
      </c>
      <c r="C66" s="97">
        <v>21</v>
      </c>
      <c r="D66" s="100">
        <v>0.72</v>
      </c>
      <c r="E66" s="100">
        <v>0.72</v>
      </c>
    </row>
    <row r="67" spans="1:5" ht="15">
      <c r="A67" s="75" t="s">
        <v>980</v>
      </c>
      <c r="B67" s="96">
        <v>2</v>
      </c>
      <c r="C67" s="97">
        <v>1</v>
      </c>
      <c r="D67" s="100">
        <v>0.71</v>
      </c>
      <c r="E67" s="100">
        <v>0.72</v>
      </c>
    </row>
    <row r="68" spans="1:5" ht="15">
      <c r="A68" s="75" t="s">
        <v>981</v>
      </c>
      <c r="B68" s="96">
        <v>1</v>
      </c>
      <c r="C68" s="97">
        <v>2</v>
      </c>
      <c r="D68" s="100">
        <v>0.71</v>
      </c>
      <c r="E68" s="100">
        <v>0.72</v>
      </c>
    </row>
    <row r="69" spans="1:5" ht="15">
      <c r="A69" s="75" t="s">
        <v>982</v>
      </c>
      <c r="B69" s="96">
        <v>1</v>
      </c>
      <c r="C69" s="97">
        <v>3</v>
      </c>
      <c r="D69" s="100">
        <v>0.72</v>
      </c>
      <c r="E69" s="100">
        <v>0.72</v>
      </c>
    </row>
    <row r="70" spans="1:5" ht="15">
      <c r="A70" s="75" t="s">
        <v>983</v>
      </c>
      <c r="B70" s="96">
        <v>1</v>
      </c>
      <c r="C70" s="97">
        <v>1</v>
      </c>
      <c r="D70" s="100">
        <v>0.72</v>
      </c>
      <c r="E70" s="100">
        <v>0.72</v>
      </c>
    </row>
    <row r="71" spans="1:5" ht="15">
      <c r="A71" s="75" t="s">
        <v>984</v>
      </c>
      <c r="B71" s="96">
        <v>1</v>
      </c>
      <c r="C71" s="97">
        <v>1</v>
      </c>
      <c r="D71" s="100">
        <v>0.72</v>
      </c>
      <c r="E71" s="100">
        <v>0.72</v>
      </c>
    </row>
    <row r="72" spans="1:5" ht="15">
      <c r="A72" s="75" t="s">
        <v>985</v>
      </c>
      <c r="B72" s="96">
        <v>1</v>
      </c>
      <c r="C72" s="97">
        <v>12</v>
      </c>
      <c r="D72" s="100">
        <v>0.71</v>
      </c>
      <c r="E72" s="100">
        <v>0.71</v>
      </c>
    </row>
    <row r="73" spans="1:5" ht="15">
      <c r="A73" s="75" t="s">
        <v>986</v>
      </c>
      <c r="B73" s="96">
        <v>1</v>
      </c>
      <c r="C73" s="97">
        <v>46</v>
      </c>
      <c r="D73" s="100">
        <v>0.71</v>
      </c>
      <c r="E73" s="100">
        <v>0.71</v>
      </c>
    </row>
    <row r="74" spans="1:5" ht="15">
      <c r="A74" s="75" t="s">
        <v>987</v>
      </c>
      <c r="B74" s="96">
        <v>1</v>
      </c>
      <c r="C74" s="97">
        <v>39</v>
      </c>
      <c r="D74" s="100">
        <v>0.71</v>
      </c>
      <c r="E74" s="100">
        <v>0.71</v>
      </c>
    </row>
    <row r="75" spans="1:5" ht="15">
      <c r="A75" s="75" t="s">
        <v>988</v>
      </c>
      <c r="B75" s="96">
        <v>1</v>
      </c>
      <c r="C75" s="97">
        <v>55</v>
      </c>
      <c r="D75" s="100">
        <v>0.7000000000000001</v>
      </c>
      <c r="E75" s="100">
        <v>0.7000000000000001</v>
      </c>
    </row>
    <row r="76" spans="1:5" ht="15">
      <c r="A76" s="75" t="s">
        <v>989</v>
      </c>
      <c r="B76" s="96">
        <v>1</v>
      </c>
      <c r="C76" s="97">
        <v>10</v>
      </c>
      <c r="D76" s="100">
        <v>0.7000000000000001</v>
      </c>
      <c r="E76" s="100">
        <v>0.7000000000000001</v>
      </c>
    </row>
    <row r="77" spans="1:5" ht="15">
      <c r="A77" s="75" t="s">
        <v>990</v>
      </c>
      <c r="B77" s="96">
        <v>1</v>
      </c>
      <c r="C77" s="97">
        <v>6</v>
      </c>
      <c r="D77" s="100">
        <v>0.7000000000000001</v>
      </c>
      <c r="E77" s="100">
        <v>0.7000000000000001</v>
      </c>
    </row>
    <row r="78" spans="1:5" ht="15">
      <c r="A78" s="75" t="s">
        <v>991</v>
      </c>
      <c r="B78" s="96">
        <v>1</v>
      </c>
      <c r="C78" s="97">
        <v>10</v>
      </c>
      <c r="D78" s="100">
        <v>0.7000000000000001</v>
      </c>
      <c r="E78" s="100">
        <v>0.7000000000000001</v>
      </c>
    </row>
    <row r="79" spans="1:5" ht="15">
      <c r="A79" s="75" t="s">
        <v>992</v>
      </c>
      <c r="B79" s="96">
        <v>1</v>
      </c>
      <c r="C79" s="97">
        <v>24</v>
      </c>
      <c r="D79" s="100">
        <v>0.7000000000000001</v>
      </c>
      <c r="E79" s="100">
        <v>0.7000000000000001</v>
      </c>
    </row>
    <row r="80" spans="1:5" ht="15">
      <c r="A80" s="75" t="s">
        <v>993</v>
      </c>
      <c r="B80" s="96">
        <v>1</v>
      </c>
      <c r="C80" s="97">
        <v>4</v>
      </c>
      <c r="D80" s="100">
        <v>0.6900000000000001</v>
      </c>
      <c r="E80" s="100">
        <v>0.6900000000000001</v>
      </c>
    </row>
    <row r="81" spans="1:5" ht="15">
      <c r="A81" s="75" t="s">
        <v>994</v>
      </c>
      <c r="B81" s="96">
        <v>1</v>
      </c>
      <c r="C81" s="97">
        <v>14</v>
      </c>
      <c r="D81" s="100">
        <v>0.6900000000000001</v>
      </c>
      <c r="E81" s="100">
        <v>0.6900000000000001</v>
      </c>
    </row>
    <row r="82" spans="1:5" ht="15">
      <c r="A82" s="75" t="s">
        <v>995</v>
      </c>
      <c r="B82" s="96">
        <v>1</v>
      </c>
      <c r="C82" s="97">
        <v>1</v>
      </c>
      <c r="D82" s="100">
        <v>0.6900000000000001</v>
      </c>
      <c r="E82" s="100">
        <v>0.6900000000000001</v>
      </c>
    </row>
    <row r="83" spans="1:5" ht="15">
      <c r="A83" s="75" t="s">
        <v>996</v>
      </c>
      <c r="B83" s="96">
        <v>1</v>
      </c>
      <c r="C83" s="97">
        <v>17</v>
      </c>
      <c r="D83" s="100">
        <v>0.68</v>
      </c>
      <c r="E83" s="100">
        <v>0.68</v>
      </c>
    </row>
    <row r="84" spans="1:5" ht="15">
      <c r="A84" s="75" t="s">
        <v>997</v>
      </c>
      <c r="B84" s="96">
        <v>1</v>
      </c>
      <c r="C84" s="97">
        <v>19</v>
      </c>
      <c r="D84" s="100">
        <v>0.68</v>
      </c>
      <c r="E84" s="100">
        <v>0.68</v>
      </c>
    </row>
    <row r="85" spans="1:5" ht="15">
      <c r="A85" s="75" t="s">
        <v>998</v>
      </c>
      <c r="B85" s="96">
        <v>1</v>
      </c>
      <c r="C85" s="97">
        <v>13</v>
      </c>
      <c r="D85" s="100">
        <v>0.68</v>
      </c>
      <c r="E85" s="100">
        <v>0.68</v>
      </c>
    </row>
    <row r="86" spans="1:5" ht="15">
      <c r="A86" s="75" t="s">
        <v>999</v>
      </c>
      <c r="B86" s="96">
        <v>1</v>
      </c>
      <c r="C86" s="97">
        <v>29</v>
      </c>
      <c r="D86" s="100">
        <v>0.68</v>
      </c>
      <c r="E86" s="100">
        <v>0.68</v>
      </c>
    </row>
    <row r="87" spans="1:5" ht="15">
      <c r="A87" s="75" t="s">
        <v>1000</v>
      </c>
      <c r="B87" s="96">
        <v>1</v>
      </c>
      <c r="C87" s="97">
        <v>6</v>
      </c>
      <c r="D87" s="100">
        <v>0.68</v>
      </c>
      <c r="E87" s="100">
        <v>0.68</v>
      </c>
    </row>
    <row r="88" spans="1:5" ht="15">
      <c r="A88" s="75" t="s">
        <v>1001</v>
      </c>
      <c r="B88" s="96">
        <v>7</v>
      </c>
      <c r="C88" s="97">
        <v>1</v>
      </c>
      <c r="D88" s="100">
        <v>0.68</v>
      </c>
      <c r="E88" s="100">
        <v>0.68</v>
      </c>
    </row>
    <row r="89" spans="1:5" ht="15">
      <c r="A89" s="75" t="s">
        <v>1002</v>
      </c>
      <c r="B89" s="96">
        <v>1</v>
      </c>
      <c r="C89" s="97">
        <v>14</v>
      </c>
      <c r="D89" s="100">
        <v>0.67</v>
      </c>
      <c r="E89" s="100">
        <v>0.67</v>
      </c>
    </row>
    <row r="90" spans="1:5" ht="15">
      <c r="A90" s="75" t="s">
        <v>1003</v>
      </c>
      <c r="B90" s="96">
        <v>1</v>
      </c>
      <c r="C90" s="97">
        <v>56</v>
      </c>
      <c r="D90" s="100">
        <v>0.67</v>
      </c>
      <c r="E90" s="100">
        <v>0.67</v>
      </c>
    </row>
    <row r="91" spans="1:5" ht="15">
      <c r="A91" s="75" t="s">
        <v>1004</v>
      </c>
      <c r="B91" s="96">
        <v>1</v>
      </c>
      <c r="C91" s="97">
        <v>7</v>
      </c>
      <c r="D91" s="100">
        <v>0.67</v>
      </c>
      <c r="E91" s="100">
        <v>0.67</v>
      </c>
    </row>
    <row r="92" spans="1:5" ht="15">
      <c r="A92" s="75" t="s">
        <v>1005</v>
      </c>
      <c r="B92" s="96">
        <v>1</v>
      </c>
      <c r="C92" s="97">
        <v>6</v>
      </c>
      <c r="D92" s="100">
        <v>0.68</v>
      </c>
      <c r="E92" s="100">
        <v>0.67</v>
      </c>
    </row>
    <row r="93" spans="1:5" ht="15">
      <c r="A93" s="75" t="s">
        <v>1006</v>
      </c>
      <c r="B93" s="96">
        <v>8</v>
      </c>
      <c r="C93" s="97">
        <v>1</v>
      </c>
      <c r="D93" s="100">
        <v>0.67</v>
      </c>
      <c r="E93" s="100">
        <v>0.67</v>
      </c>
    </row>
    <row r="94" spans="1:5" ht="15">
      <c r="A94" s="75" t="s">
        <v>1007</v>
      </c>
      <c r="B94" s="96">
        <v>2</v>
      </c>
      <c r="C94" s="97">
        <v>1</v>
      </c>
      <c r="D94" s="100">
        <v>0.67</v>
      </c>
      <c r="E94" s="100">
        <v>0.67</v>
      </c>
    </row>
    <row r="95" spans="1:5" ht="15">
      <c r="A95" s="75" t="s">
        <v>1008</v>
      </c>
      <c r="B95" s="96">
        <v>1</v>
      </c>
      <c r="C95" s="97">
        <v>1</v>
      </c>
      <c r="D95" s="100">
        <v>0.67</v>
      </c>
      <c r="E95" s="100">
        <v>0.67</v>
      </c>
    </row>
    <row r="96" spans="1:5" ht="15">
      <c r="A96" s="75" t="s">
        <v>1009</v>
      </c>
      <c r="B96" s="96">
        <v>1</v>
      </c>
      <c r="C96" s="97">
        <v>1</v>
      </c>
      <c r="D96" s="100">
        <v>0.67</v>
      </c>
      <c r="E96" s="100">
        <v>0.67</v>
      </c>
    </row>
    <row r="97" spans="1:5" ht="15">
      <c r="A97" s="75" t="s">
        <v>1010</v>
      </c>
      <c r="B97" s="96">
        <v>1</v>
      </c>
      <c r="C97" s="97">
        <v>54</v>
      </c>
      <c r="D97" s="100">
        <v>0.66</v>
      </c>
      <c r="E97" s="100">
        <v>0.66</v>
      </c>
    </row>
    <row r="98" spans="1:5" ht="15">
      <c r="A98" s="75" t="s">
        <v>1011</v>
      </c>
      <c r="B98" s="96">
        <v>4</v>
      </c>
      <c r="C98" s="97">
        <v>1</v>
      </c>
      <c r="D98" s="100">
        <v>0.66</v>
      </c>
      <c r="E98" s="100">
        <v>0.66</v>
      </c>
    </row>
    <row r="99" spans="1:5" ht="15">
      <c r="A99" s="75" t="s">
        <v>1012</v>
      </c>
      <c r="B99" s="96">
        <v>1</v>
      </c>
      <c r="C99" s="97">
        <v>1</v>
      </c>
      <c r="D99" s="100">
        <v>0.65</v>
      </c>
      <c r="E99" s="100">
        <v>0.65</v>
      </c>
    </row>
    <row r="100" spans="1:5" ht="15">
      <c r="A100" s="75" t="s">
        <v>1013</v>
      </c>
      <c r="B100" s="96">
        <v>1</v>
      </c>
      <c r="C100" s="97">
        <v>8</v>
      </c>
      <c r="D100" s="100">
        <v>0.65</v>
      </c>
      <c r="E100" s="100">
        <v>0.65</v>
      </c>
    </row>
    <row r="101" spans="1:5" ht="15">
      <c r="A101" s="75" t="s">
        <v>1014</v>
      </c>
      <c r="B101" s="96">
        <v>1</v>
      </c>
      <c r="C101" s="97">
        <v>12</v>
      </c>
      <c r="D101" s="100">
        <v>0.65</v>
      </c>
      <c r="E101" s="100">
        <v>0.65</v>
      </c>
    </row>
    <row r="102" spans="1:5" ht="15">
      <c r="A102" s="75" t="s">
        <v>1015</v>
      </c>
      <c r="B102" s="96">
        <v>1</v>
      </c>
      <c r="C102" s="97">
        <v>35</v>
      </c>
      <c r="D102" s="100">
        <v>0.65</v>
      </c>
      <c r="E102" s="100">
        <v>0.65</v>
      </c>
    </row>
    <row r="103" spans="1:5" ht="15">
      <c r="A103" s="75" t="s">
        <v>1016</v>
      </c>
      <c r="B103" s="96">
        <v>1</v>
      </c>
      <c r="C103" s="97">
        <v>7</v>
      </c>
      <c r="D103" s="100">
        <v>0.65</v>
      </c>
      <c r="E103" s="100">
        <v>0.65</v>
      </c>
    </row>
    <row r="104" spans="1:5" ht="15">
      <c r="A104" s="75" t="s">
        <v>1017</v>
      </c>
      <c r="B104" s="96">
        <v>1</v>
      </c>
      <c r="C104" s="97">
        <v>36</v>
      </c>
      <c r="D104" s="100">
        <v>0.65</v>
      </c>
      <c r="E104" s="100">
        <v>0.65</v>
      </c>
    </row>
    <row r="105" spans="1:5" ht="15">
      <c r="A105" s="75" t="s">
        <v>1018</v>
      </c>
      <c r="B105" s="96">
        <v>2</v>
      </c>
      <c r="C105" s="97">
        <v>1</v>
      </c>
      <c r="D105" s="100">
        <v>0.65</v>
      </c>
      <c r="E105" s="100">
        <v>0.65</v>
      </c>
    </row>
    <row r="106" spans="1:5" ht="15">
      <c r="A106" s="75" t="s">
        <v>1019</v>
      </c>
      <c r="B106" s="96">
        <v>1</v>
      </c>
      <c r="C106" s="97">
        <v>23</v>
      </c>
      <c r="D106" s="100">
        <v>0.64</v>
      </c>
      <c r="E106" s="100">
        <v>0.64</v>
      </c>
    </row>
    <row r="107" spans="1:5" ht="15">
      <c r="A107" s="75" t="s">
        <v>1020</v>
      </c>
      <c r="B107" s="96">
        <v>1</v>
      </c>
      <c r="C107" s="97">
        <v>8</v>
      </c>
      <c r="D107" s="100">
        <v>0.64</v>
      </c>
      <c r="E107" s="100">
        <v>0.64</v>
      </c>
    </row>
    <row r="108" spans="1:5" ht="15">
      <c r="A108" s="75" t="s">
        <v>1021</v>
      </c>
      <c r="B108" s="96">
        <v>1</v>
      </c>
      <c r="C108" s="97">
        <v>26</v>
      </c>
      <c r="D108" s="100">
        <v>0.64</v>
      </c>
      <c r="E108" s="100">
        <v>0.64</v>
      </c>
    </row>
    <row r="109" spans="1:5" ht="15">
      <c r="A109" s="75" t="s">
        <v>1022</v>
      </c>
      <c r="B109" s="96">
        <v>1</v>
      </c>
      <c r="C109" s="97">
        <v>21</v>
      </c>
      <c r="D109" s="100">
        <v>0.63</v>
      </c>
      <c r="E109" s="100">
        <v>0.63</v>
      </c>
    </row>
    <row r="110" spans="1:5" ht="15">
      <c r="A110" s="75" t="s">
        <v>1023</v>
      </c>
      <c r="B110" s="96">
        <v>1</v>
      </c>
      <c r="C110" s="97">
        <v>8</v>
      </c>
      <c r="D110" s="100">
        <v>0.63</v>
      </c>
      <c r="E110" s="100">
        <v>0.63</v>
      </c>
    </row>
    <row r="111" spans="1:5" ht="15">
      <c r="A111" s="75" t="s">
        <v>1024</v>
      </c>
      <c r="B111" s="96">
        <v>1</v>
      </c>
      <c r="C111" s="97">
        <v>3</v>
      </c>
      <c r="D111" s="100">
        <v>0.63</v>
      </c>
      <c r="E111" s="100">
        <v>0.63</v>
      </c>
    </row>
    <row r="112" spans="1:5" ht="15">
      <c r="A112" s="75" t="s">
        <v>1025</v>
      </c>
      <c r="B112" s="96">
        <v>1</v>
      </c>
      <c r="C112" s="97">
        <v>31</v>
      </c>
      <c r="D112" s="100">
        <v>0.62</v>
      </c>
      <c r="E112" s="100">
        <v>0.62</v>
      </c>
    </row>
    <row r="113" spans="1:5" ht="15">
      <c r="A113" s="75" t="s">
        <v>1026</v>
      </c>
      <c r="B113" s="96">
        <v>1</v>
      </c>
      <c r="C113" s="97">
        <v>7</v>
      </c>
      <c r="D113" s="100">
        <v>0.62</v>
      </c>
      <c r="E113" s="100">
        <v>0.62</v>
      </c>
    </row>
    <row r="114" spans="1:5" ht="15">
      <c r="A114" s="75" t="s">
        <v>1027</v>
      </c>
      <c r="B114" s="96">
        <v>1</v>
      </c>
      <c r="C114" s="97">
        <v>31</v>
      </c>
      <c r="D114" s="100">
        <v>0.61</v>
      </c>
      <c r="E114" s="100">
        <v>0.62</v>
      </c>
    </row>
    <row r="115" spans="1:5" ht="15">
      <c r="A115" s="75" t="s">
        <v>1028</v>
      </c>
      <c r="B115" s="96">
        <v>1</v>
      </c>
      <c r="C115" s="97">
        <v>16</v>
      </c>
      <c r="D115" s="100">
        <v>0.62</v>
      </c>
      <c r="E115" s="100">
        <v>0.62</v>
      </c>
    </row>
    <row r="116" spans="1:5" ht="15">
      <c r="A116" s="75" t="s">
        <v>1029</v>
      </c>
      <c r="B116" s="96">
        <v>1</v>
      </c>
      <c r="C116" s="97">
        <v>9</v>
      </c>
      <c r="D116" s="100">
        <v>0.62</v>
      </c>
      <c r="E116" s="100">
        <v>0.62</v>
      </c>
    </row>
    <row r="117" spans="1:5" ht="15">
      <c r="A117" s="75" t="s">
        <v>1030</v>
      </c>
      <c r="B117" s="96">
        <v>1</v>
      </c>
      <c r="C117" s="97">
        <v>13</v>
      </c>
      <c r="D117" s="100">
        <v>0.62</v>
      </c>
      <c r="E117" s="100">
        <v>0.62</v>
      </c>
    </row>
    <row r="118" spans="1:5" ht="15">
      <c r="A118" s="75" t="s">
        <v>1031</v>
      </c>
      <c r="B118" s="96">
        <v>2</v>
      </c>
      <c r="C118" s="97">
        <v>1</v>
      </c>
      <c r="D118" s="100">
        <v>0.62</v>
      </c>
      <c r="E118" s="100">
        <v>0.62</v>
      </c>
    </row>
    <row r="119" spans="1:5" ht="15">
      <c r="A119" s="75" t="s">
        <v>1032</v>
      </c>
      <c r="B119" s="96">
        <v>5</v>
      </c>
      <c r="C119" s="97">
        <v>1</v>
      </c>
      <c r="D119" s="100">
        <v>0.62</v>
      </c>
      <c r="E119" s="100">
        <v>0.62</v>
      </c>
    </row>
    <row r="120" spans="1:5" ht="15">
      <c r="A120" s="75" t="s">
        <v>1033</v>
      </c>
      <c r="B120" s="96">
        <v>6</v>
      </c>
      <c r="C120" s="97">
        <v>1</v>
      </c>
      <c r="D120" s="100">
        <v>0.62</v>
      </c>
      <c r="E120" s="100">
        <v>0.62</v>
      </c>
    </row>
    <row r="121" spans="1:5" ht="15">
      <c r="A121" s="75" t="s">
        <v>1034</v>
      </c>
      <c r="B121" s="96">
        <v>1</v>
      </c>
      <c r="C121" s="97">
        <v>1</v>
      </c>
      <c r="D121" s="100">
        <v>0.61</v>
      </c>
      <c r="E121" s="100">
        <v>0.61</v>
      </c>
    </row>
    <row r="122" spans="1:5" ht="15">
      <c r="A122" s="75" t="s">
        <v>1035</v>
      </c>
      <c r="B122" s="96">
        <v>1</v>
      </c>
      <c r="C122" s="97">
        <v>9</v>
      </c>
      <c r="D122" s="100">
        <v>0.61</v>
      </c>
      <c r="E122" s="100">
        <v>0.61</v>
      </c>
    </row>
    <row r="123" spans="1:5" ht="15">
      <c r="A123" s="75" t="s">
        <v>1036</v>
      </c>
      <c r="B123" s="96">
        <v>1</v>
      </c>
      <c r="C123" s="97">
        <v>3</v>
      </c>
      <c r="D123" s="100">
        <v>0.61</v>
      </c>
      <c r="E123" s="100">
        <v>0.61</v>
      </c>
    </row>
    <row r="124" spans="1:5" ht="15">
      <c r="A124" s="75" t="s">
        <v>1037</v>
      </c>
      <c r="B124" s="96">
        <v>1</v>
      </c>
      <c r="C124" s="97">
        <v>42</v>
      </c>
      <c r="D124" s="100">
        <v>0.61</v>
      </c>
      <c r="E124" s="100">
        <v>0.61</v>
      </c>
    </row>
    <row r="125" spans="1:5" ht="15">
      <c r="A125" s="75" t="s">
        <v>1038</v>
      </c>
      <c r="B125" s="96">
        <v>1</v>
      </c>
      <c r="C125" s="97">
        <v>6</v>
      </c>
      <c r="D125" s="100">
        <v>0.61</v>
      </c>
      <c r="E125" s="100">
        <v>0.61</v>
      </c>
    </row>
    <row r="126" spans="1:5" ht="15">
      <c r="A126" s="75" t="s">
        <v>1039</v>
      </c>
      <c r="B126" s="96">
        <v>1</v>
      </c>
      <c r="C126" s="97">
        <v>19</v>
      </c>
      <c r="D126" s="100">
        <v>0.61</v>
      </c>
      <c r="E126" s="100">
        <v>0.61</v>
      </c>
    </row>
    <row r="127" spans="1:5" ht="15">
      <c r="A127" s="75" t="s">
        <v>1040</v>
      </c>
      <c r="B127" s="96">
        <v>1</v>
      </c>
      <c r="C127" s="97">
        <v>140</v>
      </c>
      <c r="D127" s="100">
        <v>0.61</v>
      </c>
      <c r="E127" s="100">
        <v>0.61</v>
      </c>
    </row>
    <row r="128" spans="1:5" ht="15">
      <c r="A128" s="75" t="s">
        <v>1041</v>
      </c>
      <c r="B128" s="96">
        <v>4</v>
      </c>
      <c r="C128" s="97">
        <v>1</v>
      </c>
      <c r="D128" s="100">
        <v>0.61</v>
      </c>
      <c r="E128" s="100">
        <v>0.61</v>
      </c>
    </row>
    <row r="129" spans="1:5" ht="15">
      <c r="A129" s="75" t="s">
        <v>1042</v>
      </c>
      <c r="B129" s="96">
        <v>1</v>
      </c>
      <c r="C129" s="97">
        <v>1</v>
      </c>
      <c r="D129" s="100">
        <v>0.61</v>
      </c>
      <c r="E129" s="100">
        <v>0.61</v>
      </c>
    </row>
    <row r="130" spans="1:5" ht="15">
      <c r="A130" s="75" t="s">
        <v>1043</v>
      </c>
      <c r="B130" s="96">
        <v>4</v>
      </c>
      <c r="C130" s="97">
        <v>1</v>
      </c>
      <c r="D130" s="100">
        <v>0.61</v>
      </c>
      <c r="E130" s="100">
        <v>0.61</v>
      </c>
    </row>
    <row r="131" spans="1:5" ht="15">
      <c r="A131" s="75" t="s">
        <v>1044</v>
      </c>
      <c r="B131" s="96">
        <v>2</v>
      </c>
      <c r="C131" s="97">
        <v>1</v>
      </c>
      <c r="D131" s="100">
        <v>0.61</v>
      </c>
      <c r="E131" s="100">
        <v>0.61</v>
      </c>
    </row>
    <row r="132" spans="1:5" ht="15">
      <c r="A132" s="75" t="s">
        <v>1045</v>
      </c>
      <c r="B132" s="96">
        <v>1</v>
      </c>
      <c r="C132" s="97">
        <v>1</v>
      </c>
      <c r="D132" s="100">
        <v>0.6</v>
      </c>
      <c r="E132" s="100">
        <v>0.6</v>
      </c>
    </row>
    <row r="133" spans="1:5" ht="15">
      <c r="A133" s="75" t="s">
        <v>1046</v>
      </c>
      <c r="B133" s="96">
        <v>1</v>
      </c>
      <c r="C133" s="97">
        <v>1</v>
      </c>
      <c r="D133" s="100">
        <v>0.6</v>
      </c>
      <c r="E133" s="100">
        <v>0.6</v>
      </c>
    </row>
    <row r="134" spans="1:5" ht="15">
      <c r="A134" s="75" t="s">
        <v>1047</v>
      </c>
      <c r="B134" s="96">
        <v>1</v>
      </c>
      <c r="C134" s="97">
        <v>2</v>
      </c>
      <c r="D134" s="100">
        <v>0.6</v>
      </c>
      <c r="E134" s="100">
        <v>0.6</v>
      </c>
    </row>
    <row r="135" spans="1:5" ht="15">
      <c r="A135" s="75" t="s">
        <v>1048</v>
      </c>
      <c r="B135" s="96">
        <v>1</v>
      </c>
      <c r="C135" s="97">
        <v>30</v>
      </c>
      <c r="D135" s="100">
        <v>0.6</v>
      </c>
      <c r="E135" s="100">
        <v>0.6</v>
      </c>
    </row>
    <row r="136" spans="1:5" ht="15">
      <c r="A136" s="75" t="s">
        <v>1049</v>
      </c>
      <c r="B136" s="96">
        <v>1</v>
      </c>
      <c r="C136" s="97">
        <v>80</v>
      </c>
      <c r="D136" s="100">
        <v>0.6</v>
      </c>
      <c r="E136" s="100">
        <v>0.6</v>
      </c>
    </row>
    <row r="137" spans="1:5" ht="15">
      <c r="A137" s="75" t="s">
        <v>1050</v>
      </c>
      <c r="B137" s="96">
        <v>1</v>
      </c>
      <c r="C137" s="97">
        <v>35</v>
      </c>
      <c r="D137" s="100">
        <v>0.6</v>
      </c>
      <c r="E137" s="100">
        <v>0.6</v>
      </c>
    </row>
    <row r="138" spans="1:5" ht="15">
      <c r="A138" s="75" t="s">
        <v>1051</v>
      </c>
      <c r="B138" s="96">
        <v>1</v>
      </c>
      <c r="C138" s="97">
        <v>3</v>
      </c>
      <c r="D138" s="100">
        <v>0.6</v>
      </c>
      <c r="E138" s="100">
        <v>0.6</v>
      </c>
    </row>
    <row r="139" spans="1:5" ht="15">
      <c r="A139" s="75" t="s">
        <v>1052</v>
      </c>
      <c r="B139" s="96">
        <v>1</v>
      </c>
      <c r="C139" s="97">
        <v>3</v>
      </c>
      <c r="D139" s="100">
        <v>0.6</v>
      </c>
      <c r="E139" s="100">
        <v>0.6</v>
      </c>
    </row>
    <row r="140" spans="1:5" ht="15">
      <c r="A140" s="75" t="s">
        <v>1053</v>
      </c>
      <c r="B140" s="96">
        <v>10</v>
      </c>
      <c r="C140" s="97">
        <v>1</v>
      </c>
      <c r="D140" s="100">
        <v>0.6</v>
      </c>
      <c r="E140" s="100">
        <v>0.6</v>
      </c>
    </row>
    <row r="141" spans="1:5" ht="15">
      <c r="A141" s="75" t="s">
        <v>1054</v>
      </c>
      <c r="B141" s="96">
        <v>1</v>
      </c>
      <c r="C141" s="97">
        <v>1</v>
      </c>
      <c r="D141" s="100">
        <v>0.59</v>
      </c>
      <c r="E141" s="100">
        <v>0.59</v>
      </c>
    </row>
    <row r="142" spans="1:5" ht="15">
      <c r="A142" s="75" t="s">
        <v>1055</v>
      </c>
      <c r="B142" s="96">
        <v>1</v>
      </c>
      <c r="C142" s="97">
        <v>3</v>
      </c>
      <c r="D142" s="100">
        <v>0.59</v>
      </c>
      <c r="E142" s="100">
        <v>0.59</v>
      </c>
    </row>
    <row r="143" spans="1:5" ht="15">
      <c r="A143" s="75" t="s">
        <v>1056</v>
      </c>
      <c r="B143" s="96">
        <v>1</v>
      </c>
      <c r="C143" s="97">
        <v>1</v>
      </c>
      <c r="D143" s="100">
        <v>0.59</v>
      </c>
      <c r="E143" s="100">
        <v>0.59</v>
      </c>
    </row>
    <row r="144" spans="1:5" ht="15">
      <c r="A144" s="75" t="s">
        <v>1057</v>
      </c>
      <c r="B144" s="96">
        <v>1</v>
      </c>
      <c r="C144" s="97">
        <v>11</v>
      </c>
      <c r="D144" s="100">
        <v>0.59</v>
      </c>
      <c r="E144" s="100">
        <v>0.59</v>
      </c>
    </row>
    <row r="145" spans="1:5" ht="15">
      <c r="A145" s="75" t="s">
        <v>1058</v>
      </c>
      <c r="B145" s="96">
        <v>1</v>
      </c>
      <c r="C145" s="97">
        <v>5</v>
      </c>
      <c r="D145" s="100">
        <v>0.59</v>
      </c>
      <c r="E145" s="100">
        <v>0.59</v>
      </c>
    </row>
    <row r="146" spans="1:5" ht="15">
      <c r="A146" s="75" t="s">
        <v>1059</v>
      </c>
      <c r="B146" s="96">
        <v>1</v>
      </c>
      <c r="C146" s="97">
        <v>31</v>
      </c>
      <c r="D146" s="100">
        <v>0.59</v>
      </c>
      <c r="E146" s="100">
        <v>0.59</v>
      </c>
    </row>
    <row r="147" spans="1:5" ht="15">
      <c r="A147" s="75" t="s">
        <v>1060</v>
      </c>
      <c r="B147" s="96">
        <v>1</v>
      </c>
      <c r="C147" s="97">
        <v>24</v>
      </c>
      <c r="D147" s="100">
        <v>0.59</v>
      </c>
      <c r="E147" s="100">
        <v>0.59</v>
      </c>
    </row>
    <row r="148" spans="1:5" ht="15">
      <c r="A148" s="75" t="s">
        <v>1061</v>
      </c>
      <c r="B148" s="96">
        <v>1</v>
      </c>
      <c r="C148" s="97">
        <v>56</v>
      </c>
      <c r="D148" s="100">
        <v>0.59</v>
      </c>
      <c r="E148" s="100">
        <v>0.59</v>
      </c>
    </row>
    <row r="149" spans="1:5" ht="15">
      <c r="A149" s="75" t="s">
        <v>1062</v>
      </c>
      <c r="B149" s="96">
        <v>1</v>
      </c>
      <c r="C149" s="97">
        <v>5</v>
      </c>
      <c r="D149" s="100">
        <v>0.59</v>
      </c>
      <c r="E149" s="100">
        <v>0.59</v>
      </c>
    </row>
    <row r="150" spans="1:5" ht="15">
      <c r="A150" s="75" t="s">
        <v>1063</v>
      </c>
      <c r="B150" s="96">
        <v>1</v>
      </c>
      <c r="C150" s="97">
        <v>1</v>
      </c>
      <c r="D150" s="100">
        <v>0.58</v>
      </c>
      <c r="E150" s="100">
        <v>0.58</v>
      </c>
    </row>
    <row r="151" spans="1:5" ht="15">
      <c r="A151" s="75" t="s">
        <v>1064</v>
      </c>
      <c r="B151" s="96">
        <v>1</v>
      </c>
      <c r="C151" s="97">
        <v>2</v>
      </c>
      <c r="D151" s="100">
        <v>0.58</v>
      </c>
      <c r="E151" s="100">
        <v>0.58</v>
      </c>
    </row>
    <row r="152" spans="1:5" ht="15">
      <c r="A152" s="75" t="s">
        <v>1065</v>
      </c>
      <c r="B152" s="96">
        <v>1</v>
      </c>
      <c r="C152" s="97">
        <v>15</v>
      </c>
      <c r="D152" s="100">
        <v>0.58</v>
      </c>
      <c r="E152" s="100">
        <v>0.58</v>
      </c>
    </row>
    <row r="153" spans="1:5" ht="15">
      <c r="A153" s="75" t="s">
        <v>1066</v>
      </c>
      <c r="B153" s="96">
        <v>1</v>
      </c>
      <c r="C153" s="97">
        <v>6</v>
      </c>
      <c r="D153" s="100">
        <v>0.58</v>
      </c>
      <c r="E153" s="100">
        <v>0.58</v>
      </c>
    </row>
    <row r="154" spans="1:5" ht="15">
      <c r="A154" s="75" t="s">
        <v>1067</v>
      </c>
      <c r="B154" s="96">
        <v>1</v>
      </c>
      <c r="C154" s="97">
        <v>71</v>
      </c>
      <c r="D154" s="100">
        <v>0.58</v>
      </c>
      <c r="E154" s="100">
        <v>0.58</v>
      </c>
    </row>
    <row r="155" spans="1:5" ht="15">
      <c r="A155" s="75" t="s">
        <v>1068</v>
      </c>
      <c r="B155" s="96">
        <v>1</v>
      </c>
      <c r="C155" s="97">
        <v>3</v>
      </c>
      <c r="D155" s="100">
        <v>0.58</v>
      </c>
      <c r="E155" s="100">
        <v>0.58</v>
      </c>
    </row>
    <row r="156" spans="1:5" ht="15">
      <c r="A156" s="75" t="s">
        <v>1069</v>
      </c>
      <c r="B156" s="96">
        <v>1</v>
      </c>
      <c r="C156" s="97">
        <v>12</v>
      </c>
      <c r="D156" s="100">
        <v>0.58</v>
      </c>
      <c r="E156" s="100">
        <v>0.58</v>
      </c>
    </row>
    <row r="157" spans="1:5" ht="15">
      <c r="A157" s="75" t="s">
        <v>1070</v>
      </c>
      <c r="B157" s="96">
        <v>1</v>
      </c>
      <c r="C157" s="97">
        <v>4</v>
      </c>
      <c r="D157" s="100">
        <v>0.58</v>
      </c>
      <c r="E157" s="100">
        <v>0.58</v>
      </c>
    </row>
    <row r="158" spans="1:5" ht="15">
      <c r="A158" s="75" t="s">
        <v>1071</v>
      </c>
      <c r="B158" s="96">
        <v>2</v>
      </c>
      <c r="C158" s="97">
        <v>1</v>
      </c>
      <c r="D158" s="100">
        <v>0.5700000000000001</v>
      </c>
      <c r="E158" s="100">
        <v>0.5700000000000001</v>
      </c>
    </row>
    <row r="159" spans="1:5" ht="15">
      <c r="A159" s="75" t="s">
        <v>1072</v>
      </c>
      <c r="B159" s="96">
        <v>1</v>
      </c>
      <c r="C159" s="97">
        <v>1</v>
      </c>
      <c r="D159" s="100">
        <v>0.5700000000000001</v>
      </c>
      <c r="E159" s="100">
        <v>0.5700000000000001</v>
      </c>
    </row>
    <row r="160" spans="1:5" ht="15">
      <c r="A160" s="75" t="s">
        <v>1073</v>
      </c>
      <c r="B160" s="96">
        <v>1</v>
      </c>
      <c r="C160" s="97">
        <v>64</v>
      </c>
      <c r="D160" s="100">
        <v>0.56</v>
      </c>
      <c r="E160" s="100">
        <v>0.5700000000000001</v>
      </c>
    </row>
    <row r="161" spans="1:5" ht="15">
      <c r="A161" s="75" t="s">
        <v>1074</v>
      </c>
      <c r="B161" s="96">
        <v>1</v>
      </c>
      <c r="C161" s="97">
        <v>13</v>
      </c>
      <c r="D161" s="100">
        <v>0.5700000000000001</v>
      </c>
      <c r="E161" s="100">
        <v>0.5700000000000001</v>
      </c>
    </row>
    <row r="162" spans="1:5" ht="15">
      <c r="A162" s="75" t="s">
        <v>1075</v>
      </c>
      <c r="B162" s="96">
        <v>1</v>
      </c>
      <c r="C162" s="97">
        <v>6</v>
      </c>
      <c r="D162" s="100">
        <v>0.5700000000000001</v>
      </c>
      <c r="E162" s="100">
        <v>0.5700000000000001</v>
      </c>
    </row>
    <row r="163" spans="1:5" ht="15">
      <c r="A163" s="75" t="s">
        <v>1076</v>
      </c>
      <c r="B163" s="96">
        <v>1</v>
      </c>
      <c r="C163" s="97">
        <v>10</v>
      </c>
      <c r="D163" s="100">
        <v>0.5700000000000001</v>
      </c>
      <c r="E163" s="100">
        <v>0.5700000000000001</v>
      </c>
    </row>
    <row r="164" spans="1:5" ht="15">
      <c r="A164" s="75" t="s">
        <v>1077</v>
      </c>
      <c r="B164" s="96">
        <v>1</v>
      </c>
      <c r="C164" s="97">
        <v>12</v>
      </c>
      <c r="D164" s="100">
        <v>0.5700000000000001</v>
      </c>
      <c r="E164" s="100">
        <v>0.5700000000000001</v>
      </c>
    </row>
    <row r="165" spans="1:5" ht="15">
      <c r="A165" s="75" t="s">
        <v>1078</v>
      </c>
      <c r="B165" s="96">
        <v>1</v>
      </c>
      <c r="C165" s="97">
        <v>25</v>
      </c>
      <c r="D165" s="100">
        <v>0.5700000000000001</v>
      </c>
      <c r="E165" s="100">
        <v>0.5700000000000001</v>
      </c>
    </row>
    <row r="166" spans="1:5" ht="15">
      <c r="A166" s="75" t="s">
        <v>1079</v>
      </c>
      <c r="B166" s="96">
        <v>1</v>
      </c>
      <c r="C166" s="97">
        <v>39</v>
      </c>
      <c r="D166" s="100">
        <v>0.5700000000000001</v>
      </c>
      <c r="E166" s="100">
        <v>0.5700000000000001</v>
      </c>
    </row>
    <row r="167" spans="1:5" ht="15">
      <c r="A167" s="75" t="s">
        <v>1080</v>
      </c>
      <c r="B167" s="96">
        <v>1</v>
      </c>
      <c r="C167" s="97">
        <v>47</v>
      </c>
      <c r="D167" s="100">
        <v>0.5700000000000001</v>
      </c>
      <c r="E167" s="100">
        <v>0.5700000000000001</v>
      </c>
    </row>
    <row r="168" spans="1:5" ht="15">
      <c r="A168" s="75" t="s">
        <v>1081</v>
      </c>
      <c r="B168" s="96">
        <v>1</v>
      </c>
      <c r="C168" s="97">
        <v>5</v>
      </c>
      <c r="D168" s="100">
        <v>0.5700000000000001</v>
      </c>
      <c r="E168" s="100">
        <v>0.5700000000000001</v>
      </c>
    </row>
    <row r="169" spans="1:5" ht="15">
      <c r="A169" s="75" t="s">
        <v>1082</v>
      </c>
      <c r="B169" s="96">
        <v>1</v>
      </c>
      <c r="C169" s="97">
        <v>4</v>
      </c>
      <c r="D169" s="100">
        <v>0.5700000000000001</v>
      </c>
      <c r="E169" s="100">
        <v>0.5700000000000001</v>
      </c>
    </row>
    <row r="170" spans="1:5" ht="15">
      <c r="A170" s="75" t="s">
        <v>1083</v>
      </c>
      <c r="B170" s="96">
        <v>1</v>
      </c>
      <c r="C170" s="97">
        <v>6</v>
      </c>
      <c r="D170" s="100">
        <v>0.5700000000000001</v>
      </c>
      <c r="E170" s="100">
        <v>0.5700000000000001</v>
      </c>
    </row>
    <row r="171" spans="1:5" ht="15">
      <c r="A171" s="75" t="s">
        <v>1084</v>
      </c>
      <c r="B171" s="96">
        <v>1</v>
      </c>
      <c r="C171" s="97">
        <v>5</v>
      </c>
      <c r="D171" s="100">
        <v>0.5700000000000001</v>
      </c>
      <c r="E171" s="100">
        <v>0.5700000000000001</v>
      </c>
    </row>
    <row r="172" spans="1:5" ht="15">
      <c r="A172" s="75" t="s">
        <v>1085</v>
      </c>
      <c r="B172" s="96">
        <v>1</v>
      </c>
      <c r="C172" s="97">
        <v>5</v>
      </c>
      <c r="D172" s="100">
        <v>0.5700000000000001</v>
      </c>
      <c r="E172" s="100">
        <v>0.5700000000000001</v>
      </c>
    </row>
    <row r="173" spans="1:5" ht="15">
      <c r="A173" s="75" t="s">
        <v>1086</v>
      </c>
      <c r="B173" s="96">
        <v>1</v>
      </c>
      <c r="C173" s="97">
        <v>1</v>
      </c>
      <c r="D173" s="100">
        <v>0.56</v>
      </c>
      <c r="E173" s="100">
        <v>0.56</v>
      </c>
    </row>
    <row r="174" spans="1:5" ht="15">
      <c r="A174" s="75" t="s">
        <v>1087</v>
      </c>
      <c r="B174" s="96">
        <v>2</v>
      </c>
      <c r="C174" s="97">
        <v>1</v>
      </c>
      <c r="D174" s="100">
        <v>0.56</v>
      </c>
      <c r="E174" s="100">
        <v>0.56</v>
      </c>
    </row>
    <row r="175" spans="1:5" ht="15">
      <c r="A175" s="75" t="s">
        <v>1088</v>
      </c>
      <c r="B175" s="96">
        <v>1</v>
      </c>
      <c r="C175" s="97">
        <v>1</v>
      </c>
      <c r="D175" s="100">
        <v>0.56</v>
      </c>
      <c r="E175" s="100">
        <v>0.56</v>
      </c>
    </row>
    <row r="176" spans="1:5" ht="15">
      <c r="A176" s="75" t="s">
        <v>1089</v>
      </c>
      <c r="B176" s="96">
        <v>1</v>
      </c>
      <c r="C176" s="97">
        <v>9</v>
      </c>
      <c r="D176" s="100">
        <v>0.56</v>
      </c>
      <c r="E176" s="100">
        <v>0.56</v>
      </c>
    </row>
    <row r="177" spans="1:5" ht="15">
      <c r="A177" s="75" t="s">
        <v>1090</v>
      </c>
      <c r="B177" s="96">
        <v>1</v>
      </c>
      <c r="C177" s="97">
        <v>51</v>
      </c>
      <c r="D177" s="100">
        <v>0.56</v>
      </c>
      <c r="E177" s="100">
        <v>0.56</v>
      </c>
    </row>
    <row r="178" spans="1:5" ht="15">
      <c r="A178" s="75" t="s">
        <v>1091</v>
      </c>
      <c r="B178" s="96">
        <v>1</v>
      </c>
      <c r="C178" s="97">
        <v>4</v>
      </c>
      <c r="D178" s="100">
        <v>0.56</v>
      </c>
      <c r="E178" s="100">
        <v>0.56</v>
      </c>
    </row>
    <row r="179" spans="1:5" ht="15">
      <c r="A179" s="75" t="s">
        <v>1092</v>
      </c>
      <c r="B179" s="96">
        <v>1</v>
      </c>
      <c r="C179" s="97">
        <v>5</v>
      </c>
      <c r="D179" s="100">
        <v>0.56</v>
      </c>
      <c r="E179" s="100">
        <v>0.56</v>
      </c>
    </row>
    <row r="180" spans="1:5" ht="15">
      <c r="A180" s="75" t="s">
        <v>1093</v>
      </c>
      <c r="B180" s="96">
        <v>1</v>
      </c>
      <c r="C180" s="97">
        <v>16</v>
      </c>
      <c r="D180" s="100">
        <v>0.56</v>
      </c>
      <c r="E180" s="100">
        <v>0.56</v>
      </c>
    </row>
    <row r="181" spans="1:5" ht="15">
      <c r="A181" s="75" t="s">
        <v>1094</v>
      </c>
      <c r="B181" s="96">
        <v>1</v>
      </c>
      <c r="C181" s="97">
        <v>20</v>
      </c>
      <c r="D181" s="100">
        <v>0.56</v>
      </c>
      <c r="E181" s="100">
        <v>0.56</v>
      </c>
    </row>
    <row r="182" spans="1:5" ht="15">
      <c r="A182" s="75" t="s">
        <v>1095</v>
      </c>
      <c r="B182" s="96">
        <v>1</v>
      </c>
      <c r="C182" s="97">
        <v>17</v>
      </c>
      <c r="D182" s="100">
        <v>0.56</v>
      </c>
      <c r="E182" s="100">
        <v>0.56</v>
      </c>
    </row>
    <row r="183" spans="1:5" ht="15">
      <c r="A183" s="75" t="s">
        <v>1096</v>
      </c>
      <c r="B183" s="96">
        <v>1</v>
      </c>
      <c r="C183" s="97">
        <v>11</v>
      </c>
      <c r="D183" s="100">
        <v>0.56</v>
      </c>
      <c r="E183" s="100">
        <v>0.56</v>
      </c>
    </row>
    <row r="184" spans="1:5" ht="15">
      <c r="A184" s="75" t="s">
        <v>1097</v>
      </c>
      <c r="B184" s="96">
        <v>1</v>
      </c>
      <c r="C184" s="97">
        <v>7</v>
      </c>
      <c r="D184" s="100">
        <v>0.56</v>
      </c>
      <c r="E184" s="100">
        <v>0.56</v>
      </c>
    </row>
    <row r="185" spans="1:5" ht="15">
      <c r="A185" s="75" t="s">
        <v>1098</v>
      </c>
      <c r="B185" s="96">
        <v>1</v>
      </c>
      <c r="C185" s="97">
        <v>18</v>
      </c>
      <c r="D185" s="100">
        <v>0.56</v>
      </c>
      <c r="E185" s="100">
        <v>0.56</v>
      </c>
    </row>
    <row r="186" spans="1:5" ht="15">
      <c r="A186" s="75" t="s">
        <v>1099</v>
      </c>
      <c r="B186" s="96">
        <v>1</v>
      </c>
      <c r="C186" s="97">
        <v>9</v>
      </c>
      <c r="D186" s="100">
        <v>0.56</v>
      </c>
      <c r="E186" s="100">
        <v>0.56</v>
      </c>
    </row>
    <row r="187" spans="1:5" ht="15">
      <c r="A187" s="75" t="s">
        <v>1100</v>
      </c>
      <c r="B187" s="96">
        <v>1</v>
      </c>
      <c r="C187" s="97">
        <v>16</v>
      </c>
      <c r="D187" s="100">
        <v>0.56</v>
      </c>
      <c r="E187" s="100">
        <v>0.56</v>
      </c>
    </row>
    <row r="188" spans="1:5" ht="15">
      <c r="A188" s="75" t="s">
        <v>1101</v>
      </c>
      <c r="B188" s="96">
        <v>1</v>
      </c>
      <c r="C188" s="97">
        <v>5</v>
      </c>
      <c r="D188" s="100">
        <v>0.56</v>
      </c>
      <c r="E188" s="100">
        <v>0.56</v>
      </c>
    </row>
    <row r="189" spans="1:5" ht="15">
      <c r="A189" s="75" t="s">
        <v>1102</v>
      </c>
      <c r="B189" s="96">
        <v>1</v>
      </c>
      <c r="C189" s="97">
        <v>10</v>
      </c>
      <c r="D189" s="100">
        <v>0.56</v>
      </c>
      <c r="E189" s="100">
        <v>0.56</v>
      </c>
    </row>
    <row r="190" spans="1:5" ht="15">
      <c r="A190" s="75" t="s">
        <v>1103</v>
      </c>
      <c r="B190" s="96">
        <v>3</v>
      </c>
      <c r="C190" s="97">
        <v>1</v>
      </c>
      <c r="D190" s="100">
        <v>0.56</v>
      </c>
      <c r="E190" s="100">
        <v>0.56</v>
      </c>
    </row>
    <row r="191" spans="1:5" ht="15">
      <c r="A191" s="75" t="s">
        <v>1104</v>
      </c>
      <c r="B191" s="96">
        <v>1</v>
      </c>
      <c r="C191" s="97">
        <v>1</v>
      </c>
      <c r="D191" s="100">
        <v>0.5700000000000001</v>
      </c>
      <c r="E191" s="100">
        <v>0.55</v>
      </c>
    </row>
    <row r="192" spans="1:5" ht="15">
      <c r="A192" s="75" t="s">
        <v>1105</v>
      </c>
      <c r="B192" s="96">
        <v>1</v>
      </c>
      <c r="C192" s="97">
        <v>5</v>
      </c>
      <c r="D192" s="100">
        <v>0.55</v>
      </c>
      <c r="E192" s="100">
        <v>0.55</v>
      </c>
    </row>
    <row r="193" spans="1:5" ht="15">
      <c r="A193" s="75" t="s">
        <v>1106</v>
      </c>
      <c r="B193" s="96">
        <v>3</v>
      </c>
      <c r="C193" s="97">
        <v>1</v>
      </c>
      <c r="D193" s="100">
        <v>0.55</v>
      </c>
      <c r="E193" s="100">
        <v>0.55</v>
      </c>
    </row>
    <row r="194" spans="1:5" ht="15">
      <c r="A194" s="75" t="s">
        <v>1107</v>
      </c>
      <c r="B194" s="96">
        <v>1</v>
      </c>
      <c r="C194" s="97">
        <v>1</v>
      </c>
      <c r="D194" s="100">
        <v>0.55</v>
      </c>
      <c r="E194" s="100">
        <v>0.55</v>
      </c>
    </row>
    <row r="195" spans="1:5" ht="15">
      <c r="A195" s="75" t="s">
        <v>1108</v>
      </c>
      <c r="B195" s="96">
        <v>1</v>
      </c>
      <c r="C195" s="97">
        <v>18</v>
      </c>
      <c r="D195" s="100">
        <v>0.55</v>
      </c>
      <c r="E195" s="100">
        <v>0.55</v>
      </c>
    </row>
    <row r="196" spans="1:5" ht="15">
      <c r="A196" s="75" t="s">
        <v>1109</v>
      </c>
      <c r="B196" s="96">
        <v>1</v>
      </c>
      <c r="C196" s="97">
        <v>6</v>
      </c>
      <c r="D196" s="100">
        <v>0.55</v>
      </c>
      <c r="E196" s="100">
        <v>0.55</v>
      </c>
    </row>
    <row r="197" spans="1:5" ht="15">
      <c r="A197" s="75" t="s">
        <v>1110</v>
      </c>
      <c r="B197" s="96">
        <v>1</v>
      </c>
      <c r="C197" s="97">
        <v>4</v>
      </c>
      <c r="D197" s="100">
        <v>0.55</v>
      </c>
      <c r="E197" s="100">
        <v>0.55</v>
      </c>
    </row>
    <row r="198" spans="1:5" ht="15">
      <c r="A198" s="75" t="s">
        <v>1111</v>
      </c>
      <c r="B198" s="96">
        <v>1</v>
      </c>
      <c r="C198" s="97">
        <v>24</v>
      </c>
      <c r="D198" s="100">
        <v>0.55</v>
      </c>
      <c r="E198" s="100">
        <v>0.55</v>
      </c>
    </row>
    <row r="199" spans="1:5" ht="15">
      <c r="A199" s="75" t="s">
        <v>1112</v>
      </c>
      <c r="B199" s="96">
        <v>1</v>
      </c>
      <c r="C199" s="97">
        <v>9</v>
      </c>
      <c r="D199" s="100">
        <v>0.55</v>
      </c>
      <c r="E199" s="100">
        <v>0.55</v>
      </c>
    </row>
    <row r="200" spans="1:5" ht="15">
      <c r="A200" s="75" t="s">
        <v>1113</v>
      </c>
      <c r="B200" s="96">
        <v>1</v>
      </c>
      <c r="C200" s="97">
        <v>14</v>
      </c>
      <c r="D200" s="100">
        <v>0.55</v>
      </c>
      <c r="E200" s="100">
        <v>0.55</v>
      </c>
    </row>
    <row r="201" spans="1:5" ht="15">
      <c r="A201" s="75" t="s">
        <v>1114</v>
      </c>
      <c r="B201" s="96">
        <v>1</v>
      </c>
      <c r="C201" s="97">
        <v>9</v>
      </c>
      <c r="D201" s="100">
        <v>0.55</v>
      </c>
      <c r="E201" s="100">
        <v>0.55</v>
      </c>
    </row>
    <row r="202" spans="1:5" ht="15">
      <c r="A202" s="75" t="s">
        <v>1115</v>
      </c>
      <c r="B202" s="96">
        <v>1</v>
      </c>
      <c r="C202" s="97">
        <v>7</v>
      </c>
      <c r="D202" s="100">
        <v>0.55</v>
      </c>
      <c r="E202" s="100">
        <v>0.55</v>
      </c>
    </row>
    <row r="203" spans="1:5" ht="15">
      <c r="A203" s="75" t="s">
        <v>1116</v>
      </c>
      <c r="B203" s="96">
        <v>1</v>
      </c>
      <c r="C203" s="97">
        <v>7</v>
      </c>
      <c r="D203" s="100">
        <v>0.55</v>
      </c>
      <c r="E203" s="100">
        <v>0.55</v>
      </c>
    </row>
    <row r="204" spans="1:5" ht="15">
      <c r="A204" s="75" t="s">
        <v>1117</v>
      </c>
      <c r="B204" s="96">
        <v>1</v>
      </c>
      <c r="C204" s="97">
        <v>20</v>
      </c>
      <c r="D204" s="100">
        <v>0.55</v>
      </c>
      <c r="E204" s="100">
        <v>0.55</v>
      </c>
    </row>
    <row r="205" spans="1:5" ht="15">
      <c r="A205" s="75" t="s">
        <v>1118</v>
      </c>
      <c r="B205" s="96">
        <v>1</v>
      </c>
      <c r="C205" s="97">
        <v>10</v>
      </c>
      <c r="D205" s="100">
        <v>0.55</v>
      </c>
      <c r="E205" s="100">
        <v>0.55</v>
      </c>
    </row>
    <row r="206" spans="1:5" ht="15">
      <c r="A206" s="75" t="s">
        <v>1119</v>
      </c>
      <c r="B206" s="96">
        <v>7</v>
      </c>
      <c r="C206" s="97">
        <v>1</v>
      </c>
      <c r="D206" s="100">
        <v>0.55</v>
      </c>
      <c r="E206" s="100">
        <v>0.55</v>
      </c>
    </row>
    <row r="207" spans="1:5" ht="15">
      <c r="A207" s="75" t="s">
        <v>1120</v>
      </c>
      <c r="B207" s="96">
        <v>1</v>
      </c>
      <c r="C207" s="97">
        <v>2</v>
      </c>
      <c r="D207" s="100">
        <v>0.54</v>
      </c>
      <c r="E207" s="100">
        <v>0.54</v>
      </c>
    </row>
    <row r="208" spans="1:5" ht="15">
      <c r="A208" s="75" t="s">
        <v>1121</v>
      </c>
      <c r="B208" s="96">
        <v>1</v>
      </c>
      <c r="C208" s="97">
        <v>4</v>
      </c>
      <c r="D208" s="100">
        <v>0.54</v>
      </c>
      <c r="E208" s="100">
        <v>0.54</v>
      </c>
    </row>
    <row r="209" spans="1:5" ht="15">
      <c r="A209" s="75" t="s">
        <v>1122</v>
      </c>
      <c r="B209" s="96">
        <v>1</v>
      </c>
      <c r="C209" s="97">
        <v>11</v>
      </c>
      <c r="D209" s="100">
        <v>0.54</v>
      </c>
      <c r="E209" s="100">
        <v>0.54</v>
      </c>
    </row>
    <row r="210" spans="1:5" ht="15">
      <c r="A210" s="75" t="s">
        <v>1123</v>
      </c>
      <c r="B210" s="96">
        <v>1</v>
      </c>
      <c r="C210" s="97">
        <v>1</v>
      </c>
      <c r="D210" s="100">
        <v>0.52</v>
      </c>
      <c r="E210" s="100">
        <v>0.53</v>
      </c>
    </row>
    <row r="211" spans="1:5" ht="15">
      <c r="A211" s="75" t="s">
        <v>1124</v>
      </c>
      <c r="B211" s="96">
        <v>1</v>
      </c>
      <c r="C211" s="97">
        <v>3</v>
      </c>
      <c r="D211" s="100">
        <v>0.53</v>
      </c>
      <c r="E211" s="100">
        <v>0.53</v>
      </c>
    </row>
    <row r="212" spans="1:5" ht="15">
      <c r="A212" s="75" t="s">
        <v>1125</v>
      </c>
      <c r="B212" s="96">
        <v>1</v>
      </c>
      <c r="C212" s="97">
        <v>1</v>
      </c>
      <c r="D212" s="100">
        <v>0.53</v>
      </c>
      <c r="E212" s="100">
        <v>0.53</v>
      </c>
    </row>
    <row r="213" spans="1:5" ht="15">
      <c r="A213" s="75" t="s">
        <v>1126</v>
      </c>
      <c r="B213" s="96">
        <v>1</v>
      </c>
      <c r="C213" s="97">
        <v>1</v>
      </c>
      <c r="D213" s="100">
        <v>0.53</v>
      </c>
      <c r="E213" s="100">
        <v>0.53</v>
      </c>
    </row>
    <row r="214" spans="1:5" ht="15">
      <c r="A214" s="75" t="s">
        <v>1127</v>
      </c>
      <c r="B214" s="96">
        <v>4</v>
      </c>
      <c r="C214" s="97">
        <v>1</v>
      </c>
      <c r="D214" s="100">
        <v>0.53</v>
      </c>
      <c r="E214" s="100">
        <v>0.53</v>
      </c>
    </row>
    <row r="215" spans="1:5" ht="15">
      <c r="A215" s="75" t="s">
        <v>1128</v>
      </c>
      <c r="B215" s="96">
        <v>2</v>
      </c>
      <c r="C215" s="97">
        <v>1</v>
      </c>
      <c r="D215" s="100">
        <v>0.53</v>
      </c>
      <c r="E215" s="100">
        <v>0.53</v>
      </c>
    </row>
    <row r="216" spans="1:5" ht="15">
      <c r="A216" s="75" t="s">
        <v>1129</v>
      </c>
      <c r="B216" s="96">
        <v>1</v>
      </c>
      <c r="C216" s="97">
        <v>41</v>
      </c>
      <c r="D216" s="100">
        <v>0.53</v>
      </c>
      <c r="E216" s="100">
        <v>0.53</v>
      </c>
    </row>
    <row r="217" spans="1:5" ht="15">
      <c r="A217" s="75" t="s">
        <v>1130</v>
      </c>
      <c r="B217" s="96">
        <v>1</v>
      </c>
      <c r="C217" s="97">
        <v>31</v>
      </c>
      <c r="D217" s="100">
        <v>0.53</v>
      </c>
      <c r="E217" s="100">
        <v>0.53</v>
      </c>
    </row>
    <row r="218" spans="1:5" ht="15">
      <c r="A218" s="75" t="s">
        <v>1131</v>
      </c>
      <c r="B218" s="96">
        <v>1</v>
      </c>
      <c r="C218" s="97">
        <v>9</v>
      </c>
      <c r="D218" s="100">
        <v>0.54</v>
      </c>
      <c r="E218" s="100">
        <v>0.53</v>
      </c>
    </row>
    <row r="219" spans="1:5" ht="15">
      <c r="A219" s="75" t="s">
        <v>1132</v>
      </c>
      <c r="B219" s="96">
        <v>1</v>
      </c>
      <c r="C219" s="97">
        <v>120</v>
      </c>
      <c r="D219" s="100">
        <v>0.53</v>
      </c>
      <c r="E219" s="100">
        <v>0.53</v>
      </c>
    </row>
    <row r="220" spans="1:5" ht="15">
      <c r="A220" s="75" t="s">
        <v>1133</v>
      </c>
      <c r="B220" s="96">
        <v>1</v>
      </c>
      <c r="C220" s="97">
        <v>15</v>
      </c>
      <c r="D220" s="100">
        <v>0.53</v>
      </c>
      <c r="E220" s="100">
        <v>0.53</v>
      </c>
    </row>
    <row r="221" spans="1:5" ht="15">
      <c r="A221" s="75" t="s">
        <v>1134</v>
      </c>
      <c r="B221" s="96">
        <v>1</v>
      </c>
      <c r="C221" s="97">
        <v>9</v>
      </c>
      <c r="D221" s="100">
        <v>0.53</v>
      </c>
      <c r="E221" s="100">
        <v>0.53</v>
      </c>
    </row>
    <row r="222" spans="1:5" ht="15">
      <c r="A222" s="75" t="s">
        <v>1135</v>
      </c>
      <c r="B222" s="96">
        <v>1</v>
      </c>
      <c r="C222" s="97">
        <v>6</v>
      </c>
      <c r="D222" s="100">
        <v>0.53</v>
      </c>
      <c r="E222" s="100">
        <v>0.53</v>
      </c>
    </row>
    <row r="223" spans="1:5" ht="15">
      <c r="A223" s="75" t="s">
        <v>1136</v>
      </c>
      <c r="B223" s="96">
        <v>1</v>
      </c>
      <c r="C223" s="97">
        <v>8</v>
      </c>
      <c r="D223" s="100">
        <v>0.53</v>
      </c>
      <c r="E223" s="100">
        <v>0.53</v>
      </c>
    </row>
    <row r="224" spans="1:5" ht="15">
      <c r="A224" s="75" t="s">
        <v>1137</v>
      </c>
      <c r="B224" s="96">
        <v>3</v>
      </c>
      <c r="C224" s="97">
        <v>1</v>
      </c>
      <c r="D224" s="100">
        <v>0.53</v>
      </c>
      <c r="E224" s="100">
        <v>0.53</v>
      </c>
    </row>
    <row r="225" spans="1:5" ht="15">
      <c r="A225" s="75" t="s">
        <v>1138</v>
      </c>
      <c r="B225" s="96">
        <v>1</v>
      </c>
      <c r="C225" s="97">
        <v>1</v>
      </c>
      <c r="D225" s="100">
        <v>0.52</v>
      </c>
      <c r="E225" s="100">
        <v>0.52</v>
      </c>
    </row>
    <row r="226" spans="1:5" ht="15">
      <c r="A226" s="75" t="s">
        <v>1139</v>
      </c>
      <c r="B226" s="96">
        <v>1</v>
      </c>
      <c r="C226" s="97">
        <v>10</v>
      </c>
      <c r="D226" s="100">
        <v>0.52</v>
      </c>
      <c r="E226" s="100">
        <v>0.52</v>
      </c>
    </row>
    <row r="227" spans="1:5" ht="15">
      <c r="A227" s="75" t="s">
        <v>1140</v>
      </c>
      <c r="B227" s="96">
        <v>1</v>
      </c>
      <c r="C227" s="97">
        <v>46</v>
      </c>
      <c r="D227" s="100">
        <v>0.52</v>
      </c>
      <c r="E227" s="100">
        <v>0.52</v>
      </c>
    </row>
    <row r="228" spans="1:5" ht="15">
      <c r="A228" s="75" t="s">
        <v>1141</v>
      </c>
      <c r="B228" s="96">
        <v>1</v>
      </c>
      <c r="C228" s="97">
        <v>60</v>
      </c>
      <c r="D228" s="100">
        <v>0.52</v>
      </c>
      <c r="E228" s="100">
        <v>0.52</v>
      </c>
    </row>
    <row r="229" spans="1:5" ht="15">
      <c r="A229" s="75" t="s">
        <v>1142</v>
      </c>
      <c r="B229" s="96">
        <v>1</v>
      </c>
      <c r="C229" s="97">
        <v>12</v>
      </c>
      <c r="D229" s="100">
        <v>0.52</v>
      </c>
      <c r="E229" s="100">
        <v>0.52</v>
      </c>
    </row>
    <row r="230" spans="1:5" ht="15">
      <c r="A230" s="75" t="s">
        <v>1143</v>
      </c>
      <c r="B230" s="96">
        <v>1</v>
      </c>
      <c r="C230" s="97">
        <v>29</v>
      </c>
      <c r="D230" s="100">
        <v>0.52</v>
      </c>
      <c r="E230" s="100">
        <v>0.52</v>
      </c>
    </row>
    <row r="231" spans="1:5" ht="15">
      <c r="A231" s="75" t="s">
        <v>1144</v>
      </c>
      <c r="B231" s="96">
        <v>1</v>
      </c>
      <c r="C231" s="97">
        <v>6</v>
      </c>
      <c r="D231" s="100">
        <v>0.52</v>
      </c>
      <c r="E231" s="100">
        <v>0.52</v>
      </c>
    </row>
    <row r="232" spans="1:5" ht="15">
      <c r="A232" s="75" t="s">
        <v>1145</v>
      </c>
      <c r="B232" s="96">
        <v>1</v>
      </c>
      <c r="C232" s="97">
        <v>25</v>
      </c>
      <c r="D232" s="100">
        <v>0.52</v>
      </c>
      <c r="E232" s="100">
        <v>0.52</v>
      </c>
    </row>
    <row r="233" spans="1:5" ht="15">
      <c r="A233" s="75" t="s">
        <v>1146</v>
      </c>
      <c r="B233" s="96">
        <v>1</v>
      </c>
      <c r="C233" s="97">
        <v>5</v>
      </c>
      <c r="D233" s="100">
        <v>0.52</v>
      </c>
      <c r="E233" s="100">
        <v>0.52</v>
      </c>
    </row>
    <row r="234" spans="1:5" ht="15">
      <c r="A234" s="75" t="s">
        <v>1147</v>
      </c>
      <c r="B234" s="96">
        <v>1</v>
      </c>
      <c r="C234" s="97">
        <v>2</v>
      </c>
      <c r="D234" s="100">
        <v>0.52</v>
      </c>
      <c r="E234" s="100">
        <v>0.52</v>
      </c>
    </row>
    <row r="235" spans="1:5" ht="15">
      <c r="A235" s="75" t="s">
        <v>1148</v>
      </c>
      <c r="B235" s="96">
        <v>1</v>
      </c>
      <c r="C235" s="97">
        <v>12</v>
      </c>
      <c r="D235" s="100">
        <v>0.53</v>
      </c>
      <c r="E235" s="100">
        <v>0.52</v>
      </c>
    </row>
    <row r="236" spans="1:5" ht="15">
      <c r="A236" s="75" t="s">
        <v>1149</v>
      </c>
      <c r="B236" s="96">
        <v>1</v>
      </c>
      <c r="C236" s="97">
        <v>11</v>
      </c>
      <c r="D236" s="100">
        <v>0.51</v>
      </c>
      <c r="E236" s="100">
        <v>0.52</v>
      </c>
    </row>
    <row r="237" spans="1:5" ht="15">
      <c r="A237" s="75" t="s">
        <v>1150</v>
      </c>
      <c r="B237" s="96">
        <v>1</v>
      </c>
      <c r="C237" s="97">
        <v>6</v>
      </c>
      <c r="D237" s="100">
        <v>0.52</v>
      </c>
      <c r="E237" s="100">
        <v>0.52</v>
      </c>
    </row>
    <row r="238" spans="1:5" ht="15">
      <c r="A238" s="75" t="s">
        <v>1151</v>
      </c>
      <c r="B238" s="96">
        <v>1</v>
      </c>
      <c r="C238" s="97">
        <v>1</v>
      </c>
      <c r="D238" s="100">
        <v>0.52</v>
      </c>
      <c r="E238" s="100">
        <v>0.52</v>
      </c>
    </row>
    <row r="239" spans="1:5" ht="15">
      <c r="A239" s="75" t="s">
        <v>1152</v>
      </c>
      <c r="B239" s="96">
        <v>2</v>
      </c>
      <c r="C239" s="97">
        <v>1</v>
      </c>
      <c r="D239" s="100">
        <v>0.52</v>
      </c>
      <c r="E239" s="100">
        <v>0.52</v>
      </c>
    </row>
    <row r="240" spans="1:5" ht="15">
      <c r="A240" s="75" t="s">
        <v>1153</v>
      </c>
      <c r="B240" s="96">
        <v>1</v>
      </c>
      <c r="C240" s="97">
        <v>1</v>
      </c>
      <c r="D240" s="100">
        <v>0.51</v>
      </c>
      <c r="E240" s="100">
        <v>0.51</v>
      </c>
    </row>
    <row r="241" spans="1:5" ht="15">
      <c r="A241" s="75" t="s">
        <v>1154</v>
      </c>
      <c r="B241" s="96">
        <v>1</v>
      </c>
      <c r="C241" s="97">
        <v>69</v>
      </c>
      <c r="D241" s="100">
        <v>0.51</v>
      </c>
      <c r="E241" s="100">
        <v>0.51</v>
      </c>
    </row>
    <row r="242" spans="1:5" ht="15">
      <c r="A242" s="75" t="s">
        <v>1155</v>
      </c>
      <c r="B242" s="96">
        <v>1</v>
      </c>
      <c r="C242" s="97">
        <v>14</v>
      </c>
      <c r="D242" s="100">
        <v>0.51</v>
      </c>
      <c r="E242" s="100">
        <v>0.51</v>
      </c>
    </row>
    <row r="243" spans="1:5" ht="15">
      <c r="A243" s="75" t="s">
        <v>1156</v>
      </c>
      <c r="B243" s="96">
        <v>1</v>
      </c>
      <c r="C243" s="97">
        <v>6</v>
      </c>
      <c r="D243" s="100">
        <v>0.51</v>
      </c>
      <c r="E243" s="100">
        <v>0.51</v>
      </c>
    </row>
    <row r="244" spans="1:5" ht="15">
      <c r="A244" s="75" t="s">
        <v>1157</v>
      </c>
      <c r="B244" s="96">
        <v>1</v>
      </c>
      <c r="C244" s="97">
        <v>1</v>
      </c>
      <c r="D244" s="100">
        <v>0.5</v>
      </c>
      <c r="E244" s="100">
        <v>0.5</v>
      </c>
    </row>
    <row r="245" spans="1:5" ht="15">
      <c r="A245" s="75" t="s">
        <v>1158</v>
      </c>
      <c r="B245" s="96">
        <v>1</v>
      </c>
      <c r="C245" s="97">
        <v>4</v>
      </c>
      <c r="D245" s="100">
        <v>0.5</v>
      </c>
      <c r="E245" s="100">
        <v>0.5</v>
      </c>
    </row>
    <row r="246" spans="1:5" ht="15">
      <c r="A246" s="75" t="s">
        <v>1159</v>
      </c>
      <c r="B246" s="96">
        <v>1</v>
      </c>
      <c r="C246" s="97">
        <v>34</v>
      </c>
      <c r="D246" s="100">
        <v>0.5</v>
      </c>
      <c r="E246" s="100">
        <v>0.5</v>
      </c>
    </row>
    <row r="247" spans="1:5" ht="15">
      <c r="A247" s="75" t="s">
        <v>1160</v>
      </c>
      <c r="B247" s="96">
        <v>1</v>
      </c>
      <c r="C247" s="97">
        <v>2</v>
      </c>
      <c r="D247" s="100">
        <v>0.5</v>
      </c>
      <c r="E247" s="100">
        <v>0.5</v>
      </c>
    </row>
    <row r="248" spans="1:5" ht="15">
      <c r="A248" s="75" t="s">
        <v>1161</v>
      </c>
      <c r="B248" s="96">
        <v>1</v>
      </c>
      <c r="C248" s="97">
        <v>8</v>
      </c>
      <c r="D248" s="100">
        <v>0.5</v>
      </c>
      <c r="E248" s="100">
        <v>0.5</v>
      </c>
    </row>
    <row r="249" spans="1:5" ht="15">
      <c r="A249" s="75" t="s">
        <v>1162</v>
      </c>
      <c r="B249" s="96">
        <v>1</v>
      </c>
      <c r="C249" s="97">
        <v>5</v>
      </c>
      <c r="D249" s="100">
        <v>0.51</v>
      </c>
      <c r="E249" s="100">
        <v>0.5</v>
      </c>
    </row>
    <row r="250" spans="1:5" ht="15">
      <c r="A250" s="75" t="s">
        <v>1163</v>
      </c>
      <c r="B250" s="96">
        <v>1</v>
      </c>
      <c r="C250" s="97">
        <v>3</v>
      </c>
      <c r="D250" s="100">
        <v>0.5</v>
      </c>
      <c r="E250" s="100">
        <v>0.5</v>
      </c>
    </row>
    <row r="251" spans="1:5" ht="15">
      <c r="A251" s="75" t="s">
        <v>1164</v>
      </c>
      <c r="B251" s="96">
        <v>1</v>
      </c>
      <c r="C251" s="97">
        <v>15</v>
      </c>
      <c r="D251" s="100">
        <v>0.5</v>
      </c>
      <c r="E251" s="100">
        <v>0.5</v>
      </c>
    </row>
    <row r="252" spans="1:5" ht="15">
      <c r="A252" s="75" t="s">
        <v>1165</v>
      </c>
      <c r="B252" s="96">
        <v>1</v>
      </c>
      <c r="C252" s="97">
        <v>12</v>
      </c>
      <c r="D252" s="100">
        <v>0.5</v>
      </c>
      <c r="E252" s="100">
        <v>0.5</v>
      </c>
    </row>
    <row r="253" spans="1:5" ht="15">
      <c r="A253" s="75" t="s">
        <v>1166</v>
      </c>
      <c r="B253" s="96">
        <v>1</v>
      </c>
      <c r="C253" s="97">
        <v>4</v>
      </c>
      <c r="D253" s="100">
        <v>0.5</v>
      </c>
      <c r="E253" s="100">
        <v>0.5</v>
      </c>
    </row>
    <row r="254" spans="1:5" ht="15">
      <c r="A254" s="75" t="s">
        <v>1167</v>
      </c>
      <c r="B254" s="96">
        <v>13</v>
      </c>
      <c r="C254" s="97">
        <v>1</v>
      </c>
      <c r="D254" s="100">
        <v>0.5</v>
      </c>
      <c r="E254" s="100">
        <v>0.5</v>
      </c>
    </row>
    <row r="255" spans="1:5" ht="15">
      <c r="A255" s="75" t="s">
        <v>1168</v>
      </c>
      <c r="B255" s="96">
        <v>1</v>
      </c>
      <c r="C255" s="97">
        <v>4</v>
      </c>
      <c r="D255" s="100">
        <v>0.49</v>
      </c>
      <c r="E255" s="100">
        <v>0.49</v>
      </c>
    </row>
    <row r="256" spans="1:5" ht="15">
      <c r="A256" s="75" t="s">
        <v>1169</v>
      </c>
      <c r="B256" s="96">
        <v>1</v>
      </c>
      <c r="C256" s="97">
        <v>1</v>
      </c>
      <c r="D256" s="100">
        <v>0.49</v>
      </c>
      <c r="E256" s="100">
        <v>0.49</v>
      </c>
    </row>
    <row r="257" spans="1:5" ht="15">
      <c r="A257" s="75" t="s">
        <v>1170</v>
      </c>
      <c r="B257" s="96">
        <v>2</v>
      </c>
      <c r="C257" s="97">
        <v>1</v>
      </c>
      <c r="D257" s="100">
        <v>0.49</v>
      </c>
      <c r="E257" s="100">
        <v>0.49</v>
      </c>
    </row>
    <row r="258" spans="1:5" ht="15">
      <c r="A258" s="75" t="s">
        <v>1171</v>
      </c>
      <c r="B258" s="96">
        <v>2</v>
      </c>
      <c r="C258" s="97">
        <v>1</v>
      </c>
      <c r="D258" s="100">
        <v>0.49</v>
      </c>
      <c r="E258" s="100">
        <v>0.49</v>
      </c>
    </row>
    <row r="259" spans="1:5" ht="15">
      <c r="A259" s="75" t="s">
        <v>1172</v>
      </c>
      <c r="B259" s="96">
        <v>3</v>
      </c>
      <c r="C259" s="97">
        <v>1</v>
      </c>
      <c r="D259" s="100">
        <v>0.49</v>
      </c>
      <c r="E259" s="100">
        <v>0.49</v>
      </c>
    </row>
    <row r="260" spans="1:5" ht="15">
      <c r="A260" s="75" t="s">
        <v>1173</v>
      </c>
      <c r="B260" s="96">
        <v>1</v>
      </c>
      <c r="C260" s="97">
        <v>4</v>
      </c>
      <c r="D260" s="100">
        <v>0.49</v>
      </c>
      <c r="E260" s="100">
        <v>0.49</v>
      </c>
    </row>
    <row r="261" spans="1:5" ht="15">
      <c r="A261" s="75" t="s">
        <v>1174</v>
      </c>
      <c r="B261" s="96">
        <v>1</v>
      </c>
      <c r="C261" s="97">
        <v>19</v>
      </c>
      <c r="D261" s="100">
        <v>0.49</v>
      </c>
      <c r="E261" s="100">
        <v>0.49</v>
      </c>
    </row>
    <row r="262" spans="1:5" ht="15">
      <c r="A262" s="75" t="s">
        <v>1175</v>
      </c>
      <c r="B262" s="96">
        <v>1</v>
      </c>
      <c r="C262" s="97">
        <v>12</v>
      </c>
      <c r="D262" s="100">
        <v>0.49</v>
      </c>
      <c r="E262" s="100">
        <v>0.49</v>
      </c>
    </row>
    <row r="263" spans="1:5" ht="15">
      <c r="A263" s="75" t="s">
        <v>1176</v>
      </c>
      <c r="B263" s="96">
        <v>1</v>
      </c>
      <c r="C263" s="97">
        <v>10</v>
      </c>
      <c r="D263" s="100">
        <v>0.49</v>
      </c>
      <c r="E263" s="100">
        <v>0.49</v>
      </c>
    </row>
    <row r="264" spans="1:5" ht="15">
      <c r="A264" s="75" t="s">
        <v>1177</v>
      </c>
      <c r="B264" s="96">
        <v>1</v>
      </c>
      <c r="C264" s="97">
        <v>9</v>
      </c>
      <c r="D264" s="100">
        <v>0.49</v>
      </c>
      <c r="E264" s="100">
        <v>0.49</v>
      </c>
    </row>
    <row r="265" spans="1:5" ht="15">
      <c r="A265" s="75" t="s">
        <v>1178</v>
      </c>
      <c r="B265" s="96">
        <v>5</v>
      </c>
      <c r="C265" s="97">
        <v>1</v>
      </c>
      <c r="D265" s="100">
        <v>0.49</v>
      </c>
      <c r="E265" s="100">
        <v>0.49</v>
      </c>
    </row>
    <row r="266" spans="1:5" ht="15">
      <c r="A266" s="75" t="s">
        <v>1179</v>
      </c>
      <c r="B266" s="96">
        <v>1</v>
      </c>
      <c r="C266" s="97">
        <v>1</v>
      </c>
      <c r="D266" s="100">
        <v>0.49</v>
      </c>
      <c r="E266" s="100">
        <v>0.49</v>
      </c>
    </row>
    <row r="267" spans="1:5" ht="15">
      <c r="A267" s="75" t="s">
        <v>1180</v>
      </c>
      <c r="B267" s="96">
        <v>2</v>
      </c>
      <c r="C267" s="97">
        <v>1</v>
      </c>
      <c r="D267" s="100">
        <v>0.49</v>
      </c>
      <c r="E267" s="100">
        <v>0.49</v>
      </c>
    </row>
    <row r="268" spans="1:5" ht="15">
      <c r="A268" s="75" t="s">
        <v>1181</v>
      </c>
      <c r="B268" s="96">
        <v>3</v>
      </c>
      <c r="C268" s="97">
        <v>1</v>
      </c>
      <c r="D268" s="100">
        <v>0.49</v>
      </c>
      <c r="E268" s="100">
        <v>0.49</v>
      </c>
    </row>
    <row r="269" spans="1:5" ht="15">
      <c r="A269" s="75" t="s">
        <v>1182</v>
      </c>
      <c r="B269" s="96">
        <v>1</v>
      </c>
      <c r="C269" s="97">
        <v>1</v>
      </c>
      <c r="D269" s="100">
        <v>0.48</v>
      </c>
      <c r="E269" s="100">
        <v>0.48</v>
      </c>
    </row>
    <row r="270" spans="1:5" ht="15">
      <c r="A270" s="75" t="s">
        <v>1183</v>
      </c>
      <c r="B270" s="96">
        <v>2</v>
      </c>
      <c r="C270" s="97">
        <v>1</v>
      </c>
      <c r="D270" s="100">
        <v>0.48</v>
      </c>
      <c r="E270" s="100">
        <v>0.48</v>
      </c>
    </row>
    <row r="271" spans="1:5" ht="15">
      <c r="A271" s="75" t="s">
        <v>1184</v>
      </c>
      <c r="B271" s="96">
        <v>1</v>
      </c>
      <c r="C271" s="97">
        <v>1</v>
      </c>
      <c r="D271" s="100">
        <v>0.48</v>
      </c>
      <c r="E271" s="100">
        <v>0.48</v>
      </c>
    </row>
    <row r="272" spans="1:5" ht="15">
      <c r="A272" s="75" t="s">
        <v>1185</v>
      </c>
      <c r="B272" s="96">
        <v>1</v>
      </c>
      <c r="C272" s="97">
        <v>1</v>
      </c>
      <c r="D272" s="100">
        <v>0.48</v>
      </c>
      <c r="E272" s="100">
        <v>0.48</v>
      </c>
    </row>
    <row r="273" spans="1:5" ht="15">
      <c r="A273" s="75" t="s">
        <v>1186</v>
      </c>
      <c r="B273" s="96">
        <v>1</v>
      </c>
      <c r="C273" s="97">
        <v>1</v>
      </c>
      <c r="D273" s="100">
        <v>0.48</v>
      </c>
      <c r="E273" s="100">
        <v>0.48</v>
      </c>
    </row>
    <row r="274" spans="1:5" ht="15">
      <c r="A274" s="75" t="s">
        <v>1187</v>
      </c>
      <c r="B274" s="96">
        <v>2</v>
      </c>
      <c r="C274" s="97">
        <v>1</v>
      </c>
      <c r="D274" s="100">
        <v>0.48</v>
      </c>
      <c r="E274" s="100">
        <v>0.48</v>
      </c>
    </row>
    <row r="275" spans="1:5" ht="15">
      <c r="A275" s="75" t="s">
        <v>1188</v>
      </c>
      <c r="B275" s="96">
        <v>1</v>
      </c>
      <c r="C275" s="97">
        <v>31</v>
      </c>
      <c r="D275" s="100">
        <v>0.48</v>
      </c>
      <c r="E275" s="100">
        <v>0.48</v>
      </c>
    </row>
    <row r="276" spans="1:5" ht="15">
      <c r="A276" s="75" t="s">
        <v>1189</v>
      </c>
      <c r="B276" s="96">
        <v>1</v>
      </c>
      <c r="C276" s="97">
        <v>20</v>
      </c>
      <c r="D276" s="100">
        <v>0.48</v>
      </c>
      <c r="E276" s="100">
        <v>0.48</v>
      </c>
    </row>
    <row r="277" spans="1:5" ht="15">
      <c r="A277" s="75" t="s">
        <v>1190</v>
      </c>
      <c r="B277" s="96">
        <v>1</v>
      </c>
      <c r="C277" s="97">
        <v>81</v>
      </c>
      <c r="D277" s="100">
        <v>0.48</v>
      </c>
      <c r="E277" s="100">
        <v>0.48</v>
      </c>
    </row>
    <row r="278" spans="1:5" ht="15">
      <c r="A278" s="75" t="s">
        <v>1191</v>
      </c>
      <c r="B278" s="96">
        <v>1</v>
      </c>
      <c r="C278" s="97">
        <v>3</v>
      </c>
      <c r="D278" s="100">
        <v>0.48</v>
      </c>
      <c r="E278" s="100">
        <v>0.48</v>
      </c>
    </row>
    <row r="279" spans="1:5" ht="15">
      <c r="A279" s="75" t="s">
        <v>1192</v>
      </c>
      <c r="B279" s="96">
        <v>1</v>
      </c>
      <c r="C279" s="97">
        <v>5</v>
      </c>
      <c r="D279" s="100">
        <v>0.48</v>
      </c>
      <c r="E279" s="100">
        <v>0.48</v>
      </c>
    </row>
    <row r="280" spans="1:5" ht="15">
      <c r="A280" s="75" t="s">
        <v>1193</v>
      </c>
      <c r="B280" s="96">
        <v>1</v>
      </c>
      <c r="C280" s="97">
        <v>13</v>
      </c>
      <c r="D280" s="100">
        <v>0.48</v>
      </c>
      <c r="E280" s="100">
        <v>0.48</v>
      </c>
    </row>
    <row r="281" spans="1:5" ht="15">
      <c r="A281" s="75" t="s">
        <v>1194</v>
      </c>
      <c r="B281" s="96">
        <v>1</v>
      </c>
      <c r="C281" s="97">
        <v>4</v>
      </c>
      <c r="D281" s="100">
        <v>0.48</v>
      </c>
      <c r="E281" s="100">
        <v>0.48</v>
      </c>
    </row>
    <row r="282" spans="1:5" ht="15">
      <c r="A282" s="75" t="s">
        <v>1195</v>
      </c>
      <c r="B282" s="96">
        <v>5</v>
      </c>
      <c r="C282" s="97">
        <v>1</v>
      </c>
      <c r="D282" s="100">
        <v>0.48</v>
      </c>
      <c r="E282" s="100">
        <v>0.48</v>
      </c>
    </row>
    <row r="283" spans="1:5" ht="15">
      <c r="A283" s="75" t="s">
        <v>1196</v>
      </c>
      <c r="B283" s="96">
        <v>1</v>
      </c>
      <c r="C283" s="97">
        <v>1</v>
      </c>
      <c r="D283" s="100">
        <v>0.47000000000000003</v>
      </c>
      <c r="E283" s="100">
        <v>0.47000000000000003</v>
      </c>
    </row>
    <row r="284" spans="1:5" ht="15">
      <c r="A284" s="75" t="s">
        <v>1197</v>
      </c>
      <c r="B284" s="96">
        <v>2</v>
      </c>
      <c r="C284" s="97">
        <v>1</v>
      </c>
      <c r="D284" s="100">
        <v>0.47000000000000003</v>
      </c>
      <c r="E284" s="100">
        <v>0.47000000000000003</v>
      </c>
    </row>
    <row r="285" spans="1:5" ht="15">
      <c r="A285" s="75" t="s">
        <v>1198</v>
      </c>
      <c r="B285" s="96">
        <v>1</v>
      </c>
      <c r="C285" s="97">
        <v>1</v>
      </c>
      <c r="D285" s="100">
        <v>0.48</v>
      </c>
      <c r="E285" s="100">
        <v>0.47000000000000003</v>
      </c>
    </row>
    <row r="286" spans="1:5" ht="15">
      <c r="A286" s="75" t="s">
        <v>1199</v>
      </c>
      <c r="B286" s="96">
        <v>1</v>
      </c>
      <c r="C286" s="97">
        <v>2</v>
      </c>
      <c r="D286" s="100">
        <v>0.47000000000000003</v>
      </c>
      <c r="E286" s="100">
        <v>0.47000000000000003</v>
      </c>
    </row>
    <row r="287" spans="1:5" ht="15">
      <c r="A287" s="75" t="s">
        <v>1200</v>
      </c>
      <c r="B287" s="96">
        <v>4</v>
      </c>
      <c r="C287" s="97">
        <v>1</v>
      </c>
      <c r="D287" s="100">
        <v>0.47000000000000003</v>
      </c>
      <c r="E287" s="100">
        <v>0.47000000000000003</v>
      </c>
    </row>
    <row r="288" spans="1:5" ht="15">
      <c r="A288" s="75" t="s">
        <v>1201</v>
      </c>
      <c r="B288" s="96">
        <v>1</v>
      </c>
      <c r="C288" s="97">
        <v>14</v>
      </c>
      <c r="D288" s="100">
        <v>0.47000000000000003</v>
      </c>
      <c r="E288" s="100">
        <v>0.47000000000000003</v>
      </c>
    </row>
    <row r="289" spans="1:5" ht="15">
      <c r="A289" s="75" t="s">
        <v>1202</v>
      </c>
      <c r="B289" s="96">
        <v>1</v>
      </c>
      <c r="C289" s="97">
        <v>16</v>
      </c>
      <c r="D289" s="100">
        <v>0.46</v>
      </c>
      <c r="E289" s="100">
        <v>0.47000000000000003</v>
      </c>
    </row>
    <row r="290" spans="1:5" ht="15">
      <c r="A290" s="75" t="s">
        <v>1203</v>
      </c>
      <c r="B290" s="96">
        <v>1</v>
      </c>
      <c r="C290" s="97">
        <v>6</v>
      </c>
      <c r="D290" s="100">
        <v>0.47000000000000003</v>
      </c>
      <c r="E290" s="100">
        <v>0.47000000000000003</v>
      </c>
    </row>
    <row r="291" spans="1:5" ht="15">
      <c r="A291" s="75" t="s">
        <v>1204</v>
      </c>
      <c r="B291" s="96">
        <v>1</v>
      </c>
      <c r="C291" s="97">
        <v>21</v>
      </c>
      <c r="D291" s="100">
        <v>0.47000000000000003</v>
      </c>
      <c r="E291" s="100">
        <v>0.47000000000000003</v>
      </c>
    </row>
    <row r="292" spans="1:5" ht="15">
      <c r="A292" s="75" t="s">
        <v>1205</v>
      </c>
      <c r="B292" s="96">
        <v>1</v>
      </c>
      <c r="C292" s="97">
        <v>2</v>
      </c>
      <c r="D292" s="100">
        <v>0.47000000000000003</v>
      </c>
      <c r="E292" s="100">
        <v>0.47000000000000003</v>
      </c>
    </row>
    <row r="293" spans="1:5" ht="15">
      <c r="A293" s="75" t="s">
        <v>1206</v>
      </c>
      <c r="B293" s="96">
        <v>1</v>
      </c>
      <c r="C293" s="97">
        <v>14</v>
      </c>
      <c r="D293" s="100">
        <v>0.47000000000000003</v>
      </c>
      <c r="E293" s="100">
        <v>0.47000000000000003</v>
      </c>
    </row>
    <row r="294" spans="1:5" ht="15">
      <c r="A294" s="75" t="s">
        <v>1207</v>
      </c>
      <c r="B294" s="96">
        <v>1</v>
      </c>
      <c r="C294" s="97">
        <v>19</v>
      </c>
      <c r="D294" s="100">
        <v>0.47000000000000003</v>
      </c>
      <c r="E294" s="100">
        <v>0.47000000000000003</v>
      </c>
    </row>
    <row r="295" spans="1:5" ht="15">
      <c r="A295" s="75" t="s">
        <v>1208</v>
      </c>
      <c r="B295" s="96">
        <v>1</v>
      </c>
      <c r="C295" s="97">
        <v>2</v>
      </c>
      <c r="D295" s="100">
        <v>0.47000000000000003</v>
      </c>
      <c r="E295" s="100">
        <v>0.47000000000000003</v>
      </c>
    </row>
    <row r="296" spans="1:5" ht="15">
      <c r="A296" s="75" t="s">
        <v>1209</v>
      </c>
      <c r="B296" s="96">
        <v>1</v>
      </c>
      <c r="C296" s="97">
        <v>8</v>
      </c>
      <c r="D296" s="100">
        <v>0.47000000000000003</v>
      </c>
      <c r="E296" s="100">
        <v>0.47000000000000003</v>
      </c>
    </row>
    <row r="297" spans="1:5" ht="15">
      <c r="A297" s="75" t="s">
        <v>1210</v>
      </c>
      <c r="B297" s="96">
        <v>1</v>
      </c>
      <c r="C297" s="97">
        <v>3</v>
      </c>
      <c r="D297" s="100">
        <v>0.47000000000000003</v>
      </c>
      <c r="E297" s="100">
        <v>0.47000000000000003</v>
      </c>
    </row>
    <row r="298" spans="1:5" ht="15">
      <c r="A298" s="75" t="s">
        <v>1211</v>
      </c>
      <c r="B298" s="96">
        <v>1</v>
      </c>
      <c r="C298" s="97">
        <v>3</v>
      </c>
      <c r="D298" s="100">
        <v>0.47000000000000003</v>
      </c>
      <c r="E298" s="100">
        <v>0.47000000000000003</v>
      </c>
    </row>
    <row r="299" spans="1:5" ht="15">
      <c r="A299" s="75" t="s">
        <v>1212</v>
      </c>
      <c r="B299" s="96">
        <v>1</v>
      </c>
      <c r="C299" s="97">
        <v>21</v>
      </c>
      <c r="D299" s="100">
        <v>0.47000000000000003</v>
      </c>
      <c r="E299" s="100">
        <v>0.47000000000000003</v>
      </c>
    </row>
    <row r="300" spans="1:5" ht="15">
      <c r="A300" s="75" t="s">
        <v>1213</v>
      </c>
      <c r="B300" s="96">
        <v>1</v>
      </c>
      <c r="C300" s="97">
        <v>6</v>
      </c>
      <c r="D300" s="100">
        <v>0.47000000000000003</v>
      </c>
      <c r="E300" s="100">
        <v>0.47000000000000003</v>
      </c>
    </row>
    <row r="301" spans="1:5" ht="15">
      <c r="A301" s="75" t="s">
        <v>1214</v>
      </c>
      <c r="B301" s="96">
        <v>1</v>
      </c>
      <c r="C301" s="97">
        <v>14</v>
      </c>
      <c r="D301" s="100">
        <v>0.47000000000000003</v>
      </c>
      <c r="E301" s="100">
        <v>0.47000000000000003</v>
      </c>
    </row>
    <row r="302" spans="1:5" ht="15">
      <c r="A302" s="75" t="s">
        <v>1215</v>
      </c>
      <c r="B302" s="96">
        <v>1</v>
      </c>
      <c r="C302" s="97">
        <v>1</v>
      </c>
      <c r="D302" s="100">
        <v>0.47000000000000003</v>
      </c>
      <c r="E302" s="100">
        <v>0.47000000000000003</v>
      </c>
    </row>
    <row r="303" spans="1:5" ht="15">
      <c r="A303" s="75" t="s">
        <v>1216</v>
      </c>
      <c r="B303" s="96">
        <v>3</v>
      </c>
      <c r="C303" s="97">
        <v>1</v>
      </c>
      <c r="D303" s="100">
        <v>0.47000000000000003</v>
      </c>
      <c r="E303" s="100">
        <v>0.47000000000000003</v>
      </c>
    </row>
    <row r="304" spans="1:5" ht="15">
      <c r="A304" s="75" t="s">
        <v>1217</v>
      </c>
      <c r="B304" s="96">
        <v>3</v>
      </c>
      <c r="C304" s="97">
        <v>1</v>
      </c>
      <c r="D304" s="100">
        <v>0.46</v>
      </c>
      <c r="E304" s="100">
        <v>0.46</v>
      </c>
    </row>
    <row r="305" spans="1:5" ht="15">
      <c r="A305" s="75" t="s">
        <v>1218</v>
      </c>
      <c r="B305" s="96">
        <v>1</v>
      </c>
      <c r="C305" s="97">
        <v>2</v>
      </c>
      <c r="D305" s="100">
        <v>0.46</v>
      </c>
      <c r="E305" s="100">
        <v>0.46</v>
      </c>
    </row>
    <row r="306" spans="1:5" ht="15">
      <c r="A306" s="75" t="s">
        <v>1219</v>
      </c>
      <c r="B306" s="96">
        <v>2</v>
      </c>
      <c r="C306" s="97">
        <v>1</v>
      </c>
      <c r="D306" s="100">
        <v>0.46</v>
      </c>
      <c r="E306" s="100">
        <v>0.46</v>
      </c>
    </row>
    <row r="307" spans="1:5" ht="15">
      <c r="A307" s="75" t="s">
        <v>1220</v>
      </c>
      <c r="B307" s="96">
        <v>1</v>
      </c>
      <c r="C307" s="97">
        <v>5</v>
      </c>
      <c r="D307" s="100">
        <v>0.46</v>
      </c>
      <c r="E307" s="100">
        <v>0.46</v>
      </c>
    </row>
    <row r="308" spans="1:5" ht="15">
      <c r="A308" s="75" t="s">
        <v>1221</v>
      </c>
      <c r="B308" s="96">
        <v>1</v>
      </c>
      <c r="C308" s="97">
        <v>5</v>
      </c>
      <c r="D308" s="100">
        <v>0.46</v>
      </c>
      <c r="E308" s="100">
        <v>0.46</v>
      </c>
    </row>
    <row r="309" spans="1:5" ht="15">
      <c r="A309" s="75" t="s">
        <v>1222</v>
      </c>
      <c r="B309" s="96">
        <v>1</v>
      </c>
      <c r="C309" s="97">
        <v>9</v>
      </c>
      <c r="D309" s="100">
        <v>0.46</v>
      </c>
      <c r="E309" s="100">
        <v>0.46</v>
      </c>
    </row>
    <row r="310" spans="1:5" ht="15">
      <c r="A310" s="75" t="s">
        <v>1223</v>
      </c>
      <c r="B310" s="96">
        <v>1</v>
      </c>
      <c r="C310" s="97">
        <v>5</v>
      </c>
      <c r="D310" s="100">
        <v>0.46</v>
      </c>
      <c r="E310" s="100">
        <v>0.46</v>
      </c>
    </row>
    <row r="311" spans="1:5" ht="15">
      <c r="A311" s="75" t="s">
        <v>1224</v>
      </c>
      <c r="B311" s="96">
        <v>1</v>
      </c>
      <c r="C311" s="97">
        <v>24</v>
      </c>
      <c r="D311" s="100">
        <v>0.46</v>
      </c>
      <c r="E311" s="100">
        <v>0.46</v>
      </c>
    </row>
    <row r="312" spans="1:5" ht="15">
      <c r="A312" s="75" t="s">
        <v>1225</v>
      </c>
      <c r="B312" s="96">
        <v>1</v>
      </c>
      <c r="C312" s="97">
        <v>8</v>
      </c>
      <c r="D312" s="100">
        <v>0.46</v>
      </c>
      <c r="E312" s="100">
        <v>0.46</v>
      </c>
    </row>
    <row r="313" spans="1:5" ht="15">
      <c r="A313" s="75" t="s">
        <v>1226</v>
      </c>
      <c r="B313" s="96">
        <v>1</v>
      </c>
      <c r="C313" s="97">
        <v>8</v>
      </c>
      <c r="D313" s="100">
        <v>0.46</v>
      </c>
      <c r="E313" s="100">
        <v>0.46</v>
      </c>
    </row>
    <row r="314" spans="1:5" ht="15">
      <c r="A314" s="75" t="s">
        <v>1227</v>
      </c>
      <c r="B314" s="96">
        <v>2</v>
      </c>
      <c r="C314" s="97">
        <v>1</v>
      </c>
      <c r="D314" s="100">
        <v>0.46</v>
      </c>
      <c r="E314" s="100">
        <v>0.46</v>
      </c>
    </row>
    <row r="315" spans="1:5" ht="15">
      <c r="A315" s="75" t="s">
        <v>1228</v>
      </c>
      <c r="B315" s="96">
        <v>1</v>
      </c>
      <c r="C315" s="97">
        <v>1</v>
      </c>
      <c r="D315" s="100">
        <v>0.46</v>
      </c>
      <c r="E315" s="100">
        <v>0.46</v>
      </c>
    </row>
    <row r="316" spans="1:5" ht="15">
      <c r="A316" s="75" t="s">
        <v>1229</v>
      </c>
      <c r="B316" s="96">
        <v>2</v>
      </c>
      <c r="C316" s="97">
        <v>1</v>
      </c>
      <c r="D316" s="100">
        <v>0.45</v>
      </c>
      <c r="E316" s="100">
        <v>0.45</v>
      </c>
    </row>
    <row r="317" spans="1:5" ht="15">
      <c r="A317" s="75" t="s">
        <v>1230</v>
      </c>
      <c r="B317" s="96">
        <v>2</v>
      </c>
      <c r="C317" s="97">
        <v>1</v>
      </c>
      <c r="D317" s="100">
        <v>0.45</v>
      </c>
      <c r="E317" s="100">
        <v>0.45</v>
      </c>
    </row>
    <row r="318" spans="1:5" ht="15">
      <c r="A318" s="75" t="s">
        <v>1231</v>
      </c>
      <c r="B318" s="96">
        <v>1</v>
      </c>
      <c r="C318" s="97">
        <v>2</v>
      </c>
      <c r="D318" s="100">
        <v>0.45</v>
      </c>
      <c r="E318" s="100">
        <v>0.45</v>
      </c>
    </row>
    <row r="319" spans="1:5" ht="15">
      <c r="A319" s="75" t="s">
        <v>1232</v>
      </c>
      <c r="B319" s="96">
        <v>4</v>
      </c>
      <c r="C319" s="97">
        <v>1</v>
      </c>
      <c r="D319" s="100">
        <v>0.45</v>
      </c>
      <c r="E319" s="100">
        <v>0.45</v>
      </c>
    </row>
    <row r="320" spans="1:5" ht="15">
      <c r="A320" s="75" t="s">
        <v>1233</v>
      </c>
      <c r="B320" s="96">
        <v>1</v>
      </c>
      <c r="C320" s="97">
        <v>1</v>
      </c>
      <c r="D320" s="100">
        <v>0.45</v>
      </c>
      <c r="E320" s="100">
        <v>0.45</v>
      </c>
    </row>
    <row r="321" spans="1:5" ht="15">
      <c r="A321" s="75" t="s">
        <v>1234</v>
      </c>
      <c r="B321" s="96">
        <v>1</v>
      </c>
      <c r="C321" s="97">
        <v>2</v>
      </c>
      <c r="D321" s="100">
        <v>0.45</v>
      </c>
      <c r="E321" s="100">
        <v>0.45</v>
      </c>
    </row>
    <row r="322" spans="1:5" ht="15">
      <c r="A322" s="75" t="s">
        <v>1235</v>
      </c>
      <c r="B322" s="96">
        <v>3</v>
      </c>
      <c r="C322" s="97">
        <v>1</v>
      </c>
      <c r="D322" s="100">
        <v>0.45</v>
      </c>
      <c r="E322" s="100">
        <v>0.45</v>
      </c>
    </row>
    <row r="323" spans="1:5" ht="15">
      <c r="A323" s="75" t="s">
        <v>1236</v>
      </c>
      <c r="B323" s="96">
        <v>1</v>
      </c>
      <c r="C323" s="97">
        <v>9</v>
      </c>
      <c r="D323" s="100">
        <v>0.45</v>
      </c>
      <c r="E323" s="100">
        <v>0.45</v>
      </c>
    </row>
    <row r="324" spans="1:5" ht="15">
      <c r="A324" s="75" t="s">
        <v>1237</v>
      </c>
      <c r="B324" s="96">
        <v>1</v>
      </c>
      <c r="C324" s="97">
        <v>51</v>
      </c>
      <c r="D324" s="100">
        <v>0.45</v>
      </c>
      <c r="E324" s="100">
        <v>0.45</v>
      </c>
    </row>
    <row r="325" spans="1:5" ht="15">
      <c r="A325" s="75" t="s">
        <v>1238</v>
      </c>
      <c r="B325" s="96">
        <v>1</v>
      </c>
      <c r="C325" s="97">
        <v>10</v>
      </c>
      <c r="D325" s="100">
        <v>0.45</v>
      </c>
      <c r="E325" s="100">
        <v>0.45</v>
      </c>
    </row>
    <row r="326" spans="1:5" ht="15">
      <c r="A326" s="75" t="s">
        <v>1239</v>
      </c>
      <c r="B326" s="96">
        <v>1</v>
      </c>
      <c r="C326" s="97">
        <v>3</v>
      </c>
      <c r="D326" s="100">
        <v>0.45</v>
      </c>
      <c r="E326" s="100">
        <v>0.45</v>
      </c>
    </row>
    <row r="327" spans="1:5" ht="15">
      <c r="A327" s="75" t="s">
        <v>1240</v>
      </c>
      <c r="B327" s="96">
        <v>1</v>
      </c>
      <c r="C327" s="97">
        <v>7</v>
      </c>
      <c r="D327" s="100">
        <v>0.45</v>
      </c>
      <c r="E327" s="100">
        <v>0.45</v>
      </c>
    </row>
    <row r="328" spans="1:5" ht="15">
      <c r="A328" s="75" t="s">
        <v>1241</v>
      </c>
      <c r="B328" s="96">
        <v>1</v>
      </c>
      <c r="C328" s="97">
        <v>3</v>
      </c>
      <c r="D328" s="100">
        <v>0.45</v>
      </c>
      <c r="E328" s="100">
        <v>0.45</v>
      </c>
    </row>
    <row r="329" spans="1:5" ht="15">
      <c r="A329" s="75" t="s">
        <v>1242</v>
      </c>
      <c r="B329" s="96">
        <v>1</v>
      </c>
      <c r="C329" s="97">
        <v>3</v>
      </c>
      <c r="D329" s="100">
        <v>0.45</v>
      </c>
      <c r="E329" s="100">
        <v>0.45</v>
      </c>
    </row>
    <row r="330" spans="1:5" ht="15">
      <c r="A330" s="75" t="s">
        <v>1243</v>
      </c>
      <c r="B330" s="96">
        <v>1</v>
      </c>
      <c r="C330" s="97">
        <v>11</v>
      </c>
      <c r="D330" s="100">
        <v>0.45</v>
      </c>
      <c r="E330" s="100">
        <v>0.45</v>
      </c>
    </row>
    <row r="331" spans="1:5" ht="15">
      <c r="A331" s="75" t="s">
        <v>1244</v>
      </c>
      <c r="B331" s="96">
        <v>1</v>
      </c>
      <c r="C331" s="97">
        <v>3</v>
      </c>
      <c r="D331" s="100">
        <v>0.45</v>
      </c>
      <c r="E331" s="100">
        <v>0.45</v>
      </c>
    </row>
    <row r="332" spans="1:5" ht="15">
      <c r="A332" s="75" t="s">
        <v>1245</v>
      </c>
      <c r="B332" s="96">
        <v>1</v>
      </c>
      <c r="C332" s="97">
        <v>18</v>
      </c>
      <c r="D332" s="100">
        <v>0.45</v>
      </c>
      <c r="E332" s="100">
        <v>0.45</v>
      </c>
    </row>
    <row r="333" spans="1:5" ht="15">
      <c r="A333" s="75" t="s">
        <v>1246</v>
      </c>
      <c r="B333" s="96">
        <v>2</v>
      </c>
      <c r="C333" s="97">
        <v>1</v>
      </c>
      <c r="D333" s="100">
        <v>0.44</v>
      </c>
      <c r="E333" s="100">
        <v>0.44</v>
      </c>
    </row>
    <row r="334" spans="1:5" ht="15">
      <c r="A334" s="75" t="s">
        <v>1247</v>
      </c>
      <c r="B334" s="96">
        <v>1</v>
      </c>
      <c r="C334" s="97">
        <v>1</v>
      </c>
      <c r="D334" s="100">
        <v>0.44</v>
      </c>
      <c r="E334" s="100">
        <v>0.44</v>
      </c>
    </row>
    <row r="335" spans="1:5" ht="15">
      <c r="A335" s="75" t="s">
        <v>1248</v>
      </c>
      <c r="B335" s="96">
        <v>4</v>
      </c>
      <c r="C335" s="97">
        <v>1</v>
      </c>
      <c r="D335" s="100">
        <v>0.44</v>
      </c>
      <c r="E335" s="100">
        <v>0.44</v>
      </c>
    </row>
    <row r="336" spans="1:5" ht="15">
      <c r="A336" s="75" t="s">
        <v>1249</v>
      </c>
      <c r="B336" s="96">
        <v>2</v>
      </c>
      <c r="C336" s="97">
        <v>1</v>
      </c>
      <c r="D336" s="100">
        <v>0.44</v>
      </c>
      <c r="E336" s="100">
        <v>0.44</v>
      </c>
    </row>
    <row r="337" spans="1:5" ht="15">
      <c r="A337" s="75" t="s">
        <v>1250</v>
      </c>
      <c r="B337" s="96">
        <v>1</v>
      </c>
      <c r="C337" s="97">
        <v>8</v>
      </c>
      <c r="D337" s="100">
        <v>0.45</v>
      </c>
      <c r="E337" s="100">
        <v>0.44</v>
      </c>
    </row>
    <row r="338" spans="1:5" ht="15">
      <c r="A338" s="75" t="s">
        <v>1251</v>
      </c>
      <c r="B338" s="96">
        <v>1</v>
      </c>
      <c r="C338" s="97">
        <v>35</v>
      </c>
      <c r="D338" s="100">
        <v>0.45</v>
      </c>
      <c r="E338" s="100">
        <v>0.44</v>
      </c>
    </row>
    <row r="339" spans="1:5" ht="15">
      <c r="A339" s="75" t="s">
        <v>1252</v>
      </c>
      <c r="B339" s="96">
        <v>1</v>
      </c>
      <c r="C339" s="97">
        <v>7</v>
      </c>
      <c r="D339" s="100">
        <v>0.45</v>
      </c>
      <c r="E339" s="100">
        <v>0.44</v>
      </c>
    </row>
    <row r="340" spans="1:5" ht="15">
      <c r="A340" s="75" t="s">
        <v>1253</v>
      </c>
      <c r="B340" s="96">
        <v>1</v>
      </c>
      <c r="C340" s="97">
        <v>3</v>
      </c>
      <c r="D340" s="100">
        <v>0.44</v>
      </c>
      <c r="E340" s="100">
        <v>0.44</v>
      </c>
    </row>
    <row r="341" spans="1:5" ht="15">
      <c r="A341" s="75" t="s">
        <v>1254</v>
      </c>
      <c r="B341" s="96">
        <v>1</v>
      </c>
      <c r="C341" s="97">
        <v>2</v>
      </c>
      <c r="D341" s="100">
        <v>0.44</v>
      </c>
      <c r="E341" s="100">
        <v>0.44</v>
      </c>
    </row>
    <row r="342" spans="1:5" ht="15">
      <c r="A342" s="75" t="s">
        <v>1255</v>
      </c>
      <c r="B342" s="96">
        <v>1</v>
      </c>
      <c r="C342" s="97">
        <v>5</v>
      </c>
      <c r="D342" s="100">
        <v>0.44</v>
      </c>
      <c r="E342" s="100">
        <v>0.44</v>
      </c>
    </row>
    <row r="343" spans="1:5" ht="15">
      <c r="A343" s="75" t="s">
        <v>1256</v>
      </c>
      <c r="B343" s="96">
        <v>1</v>
      </c>
      <c r="C343" s="97">
        <v>18</v>
      </c>
      <c r="D343" s="100">
        <v>0.44</v>
      </c>
      <c r="E343" s="100">
        <v>0.44</v>
      </c>
    </row>
    <row r="344" spans="1:5" ht="15">
      <c r="A344" s="75" t="s">
        <v>1257</v>
      </c>
      <c r="B344" s="96">
        <v>1</v>
      </c>
      <c r="C344" s="97">
        <v>10</v>
      </c>
      <c r="D344" s="100">
        <v>0.44</v>
      </c>
      <c r="E344" s="100">
        <v>0.44</v>
      </c>
    </row>
    <row r="345" spans="1:5" ht="15">
      <c r="A345" s="75" t="s">
        <v>1258</v>
      </c>
      <c r="B345" s="96">
        <v>1</v>
      </c>
      <c r="C345" s="97">
        <v>5</v>
      </c>
      <c r="D345" s="100">
        <v>0.44</v>
      </c>
      <c r="E345" s="100">
        <v>0.44</v>
      </c>
    </row>
    <row r="346" spans="1:5" ht="15">
      <c r="A346" s="75" t="s">
        <v>1259</v>
      </c>
      <c r="B346" s="96">
        <v>1</v>
      </c>
      <c r="C346" s="97">
        <v>9</v>
      </c>
      <c r="D346" s="100">
        <v>0.45</v>
      </c>
      <c r="E346" s="100">
        <v>0.44</v>
      </c>
    </row>
    <row r="347" spans="1:5" ht="15">
      <c r="A347" s="75" t="s">
        <v>1260</v>
      </c>
      <c r="B347" s="96">
        <v>6</v>
      </c>
      <c r="C347" s="97">
        <v>1</v>
      </c>
      <c r="D347" s="100">
        <v>0.44</v>
      </c>
      <c r="E347" s="100">
        <v>0.44</v>
      </c>
    </row>
    <row r="348" spans="1:5" ht="15">
      <c r="A348" s="75" t="s">
        <v>1261</v>
      </c>
      <c r="B348" s="96">
        <v>2</v>
      </c>
      <c r="C348" s="97">
        <v>1</v>
      </c>
      <c r="D348" s="100">
        <v>0.43</v>
      </c>
      <c r="E348" s="100">
        <v>0.43</v>
      </c>
    </row>
    <row r="349" spans="1:5" ht="15">
      <c r="A349" s="75" t="s">
        <v>1262</v>
      </c>
      <c r="B349" s="96">
        <v>1</v>
      </c>
      <c r="C349" s="97">
        <v>8</v>
      </c>
      <c r="D349" s="100">
        <v>0.43</v>
      </c>
      <c r="E349" s="100">
        <v>0.43</v>
      </c>
    </row>
    <row r="350" spans="1:5" ht="15">
      <c r="A350" s="75" t="s">
        <v>1263</v>
      </c>
      <c r="B350" s="96">
        <v>1</v>
      </c>
      <c r="C350" s="97">
        <v>6</v>
      </c>
      <c r="D350" s="100">
        <v>0.43</v>
      </c>
      <c r="E350" s="100">
        <v>0.43</v>
      </c>
    </row>
    <row r="351" spans="1:5" ht="15">
      <c r="A351" s="75" t="s">
        <v>1264</v>
      </c>
      <c r="B351" s="96">
        <v>1</v>
      </c>
      <c r="C351" s="97">
        <v>10</v>
      </c>
      <c r="D351" s="100">
        <v>0.43</v>
      </c>
      <c r="E351" s="100">
        <v>0.43</v>
      </c>
    </row>
    <row r="352" spans="1:5" ht="15">
      <c r="A352" s="75" t="s">
        <v>1265</v>
      </c>
      <c r="B352" s="96">
        <v>1</v>
      </c>
      <c r="C352" s="97">
        <v>41</v>
      </c>
      <c r="D352" s="100">
        <v>0.43</v>
      </c>
      <c r="E352" s="100">
        <v>0.43</v>
      </c>
    </row>
    <row r="353" spans="1:5" ht="15">
      <c r="A353" s="75" t="s">
        <v>1266</v>
      </c>
      <c r="B353" s="96">
        <v>1</v>
      </c>
      <c r="C353" s="97">
        <v>19</v>
      </c>
      <c r="D353" s="100">
        <v>0.43</v>
      </c>
      <c r="E353" s="100">
        <v>0.43</v>
      </c>
    </row>
    <row r="354" spans="1:5" ht="15">
      <c r="A354" s="75" t="s">
        <v>1267</v>
      </c>
      <c r="B354" s="96">
        <v>1</v>
      </c>
      <c r="C354" s="97">
        <v>1</v>
      </c>
      <c r="D354" s="100">
        <v>0.43</v>
      </c>
      <c r="E354" s="100">
        <v>0.43</v>
      </c>
    </row>
    <row r="355" spans="1:5" ht="15">
      <c r="A355" s="75" t="s">
        <v>1268</v>
      </c>
      <c r="B355" s="96">
        <v>1</v>
      </c>
      <c r="C355" s="97">
        <v>12</v>
      </c>
      <c r="D355" s="100">
        <v>0.43</v>
      </c>
      <c r="E355" s="100">
        <v>0.43</v>
      </c>
    </row>
    <row r="356" spans="1:5" ht="15">
      <c r="A356" s="75" t="s">
        <v>1269</v>
      </c>
      <c r="B356" s="96">
        <v>1</v>
      </c>
      <c r="C356" s="97">
        <v>9</v>
      </c>
      <c r="D356" s="100">
        <v>0.43</v>
      </c>
      <c r="E356" s="100">
        <v>0.43</v>
      </c>
    </row>
    <row r="357" spans="1:5" ht="15">
      <c r="A357" s="75" t="s">
        <v>1270</v>
      </c>
      <c r="B357" s="96">
        <v>1</v>
      </c>
      <c r="C357" s="97">
        <v>14</v>
      </c>
      <c r="D357" s="100">
        <v>0.43</v>
      </c>
      <c r="E357" s="100">
        <v>0.43</v>
      </c>
    </row>
    <row r="358" spans="1:5" ht="15">
      <c r="A358" s="75" t="s">
        <v>1271</v>
      </c>
      <c r="B358" s="96">
        <v>1</v>
      </c>
      <c r="C358" s="97">
        <v>13</v>
      </c>
      <c r="D358" s="100">
        <v>0.43</v>
      </c>
      <c r="E358" s="100">
        <v>0.43</v>
      </c>
    </row>
    <row r="359" spans="1:5" ht="15">
      <c r="A359" s="75" t="s">
        <v>1272</v>
      </c>
      <c r="B359" s="96">
        <v>1</v>
      </c>
      <c r="C359" s="97">
        <v>4</v>
      </c>
      <c r="D359" s="100">
        <v>0.43</v>
      </c>
      <c r="E359" s="100">
        <v>0.43</v>
      </c>
    </row>
    <row r="360" spans="1:5" ht="15">
      <c r="A360" s="75" t="s">
        <v>1273</v>
      </c>
      <c r="B360" s="96">
        <v>2</v>
      </c>
      <c r="C360" s="97">
        <v>1</v>
      </c>
      <c r="D360" s="100">
        <v>0.43</v>
      </c>
      <c r="E360" s="100">
        <v>0.43</v>
      </c>
    </row>
    <row r="361" spans="1:5" ht="15">
      <c r="A361" s="75" t="s">
        <v>1274</v>
      </c>
      <c r="B361" s="96">
        <v>6</v>
      </c>
      <c r="C361" s="97">
        <v>1</v>
      </c>
      <c r="D361" s="100">
        <v>0.43</v>
      </c>
      <c r="E361" s="100">
        <v>0.43</v>
      </c>
    </row>
    <row r="362" spans="1:5" ht="15">
      <c r="A362" s="75" t="s">
        <v>1275</v>
      </c>
      <c r="B362" s="96">
        <v>1</v>
      </c>
      <c r="C362" s="97">
        <v>2</v>
      </c>
      <c r="D362" s="100">
        <v>0.43</v>
      </c>
      <c r="E362" s="100">
        <v>0.43</v>
      </c>
    </row>
    <row r="363" spans="1:5" ht="15">
      <c r="A363" s="75" t="s">
        <v>1276</v>
      </c>
      <c r="B363" s="96">
        <v>1</v>
      </c>
      <c r="C363" s="97">
        <v>2</v>
      </c>
      <c r="D363" s="100">
        <v>0.42</v>
      </c>
      <c r="E363" s="100">
        <v>0.42</v>
      </c>
    </row>
    <row r="364" spans="1:5" ht="15">
      <c r="A364" s="75" t="s">
        <v>1277</v>
      </c>
      <c r="B364" s="96">
        <v>3</v>
      </c>
      <c r="C364" s="97">
        <v>1</v>
      </c>
      <c r="D364" s="100">
        <v>0.42</v>
      </c>
      <c r="E364" s="100">
        <v>0.42</v>
      </c>
    </row>
    <row r="365" spans="1:5" ht="15">
      <c r="A365" s="75" t="s">
        <v>1278</v>
      </c>
      <c r="B365" s="96">
        <v>1</v>
      </c>
      <c r="C365" s="97">
        <v>2</v>
      </c>
      <c r="D365" s="100">
        <v>0.42</v>
      </c>
      <c r="E365" s="100">
        <v>0.42</v>
      </c>
    </row>
    <row r="366" spans="1:5" ht="15">
      <c r="A366" s="75" t="s">
        <v>1279</v>
      </c>
      <c r="B366" s="96">
        <v>1</v>
      </c>
      <c r="C366" s="97">
        <v>1</v>
      </c>
      <c r="D366" s="100">
        <v>0.42</v>
      </c>
      <c r="E366" s="100">
        <v>0.42</v>
      </c>
    </row>
    <row r="367" spans="1:5" ht="15">
      <c r="A367" s="75" t="s">
        <v>1280</v>
      </c>
      <c r="B367" s="96">
        <v>1</v>
      </c>
      <c r="C367" s="97">
        <v>17</v>
      </c>
      <c r="D367" s="100">
        <v>0.42</v>
      </c>
      <c r="E367" s="100">
        <v>0.42</v>
      </c>
    </row>
    <row r="368" spans="1:5" ht="15">
      <c r="A368" s="75" t="s">
        <v>1281</v>
      </c>
      <c r="B368" s="96">
        <v>1</v>
      </c>
      <c r="C368" s="97">
        <v>4</v>
      </c>
      <c r="D368" s="100">
        <v>0.42</v>
      </c>
      <c r="E368" s="100">
        <v>0.42</v>
      </c>
    </row>
    <row r="369" spans="1:5" ht="15">
      <c r="A369" s="75" t="s">
        <v>1282</v>
      </c>
      <c r="B369" s="96">
        <v>1</v>
      </c>
      <c r="C369" s="97">
        <v>4</v>
      </c>
      <c r="D369" s="100">
        <v>0.42</v>
      </c>
      <c r="E369" s="100">
        <v>0.42</v>
      </c>
    </row>
    <row r="370" spans="1:5" ht="15">
      <c r="A370" s="75" t="s">
        <v>1283</v>
      </c>
      <c r="B370" s="96">
        <v>1</v>
      </c>
      <c r="C370" s="97">
        <v>9</v>
      </c>
      <c r="D370" s="100">
        <v>0.42</v>
      </c>
      <c r="E370" s="100">
        <v>0.42</v>
      </c>
    </row>
    <row r="371" spans="1:5" ht="15">
      <c r="A371" s="75" t="s">
        <v>1284</v>
      </c>
      <c r="B371" s="96">
        <v>1</v>
      </c>
      <c r="C371" s="97">
        <v>17</v>
      </c>
      <c r="D371" s="100">
        <v>0.42</v>
      </c>
      <c r="E371" s="100">
        <v>0.42</v>
      </c>
    </row>
    <row r="372" spans="1:5" ht="15">
      <c r="A372" s="75" t="s">
        <v>1285</v>
      </c>
      <c r="B372" s="96">
        <v>1</v>
      </c>
      <c r="C372" s="97">
        <v>8</v>
      </c>
      <c r="D372" s="100">
        <v>0.42</v>
      </c>
      <c r="E372" s="100">
        <v>0.42</v>
      </c>
    </row>
    <row r="373" spans="1:5" ht="15">
      <c r="A373" s="75" t="s">
        <v>1286</v>
      </c>
      <c r="B373" s="96">
        <v>1</v>
      </c>
      <c r="C373" s="97">
        <v>8</v>
      </c>
      <c r="D373" s="100">
        <v>0.42</v>
      </c>
      <c r="E373" s="100">
        <v>0.42</v>
      </c>
    </row>
    <row r="374" spans="1:5" ht="15">
      <c r="A374" s="75" t="s">
        <v>1287</v>
      </c>
      <c r="B374" s="96">
        <v>1</v>
      </c>
      <c r="C374" s="97">
        <v>4</v>
      </c>
      <c r="D374" s="100">
        <v>0.42</v>
      </c>
      <c r="E374" s="100">
        <v>0.42</v>
      </c>
    </row>
    <row r="375" spans="1:5" ht="15">
      <c r="A375" s="75" t="s">
        <v>1288</v>
      </c>
      <c r="B375" s="96">
        <v>4</v>
      </c>
      <c r="C375" s="97">
        <v>1</v>
      </c>
      <c r="D375" s="100">
        <v>0.42</v>
      </c>
      <c r="E375" s="100">
        <v>0.42</v>
      </c>
    </row>
    <row r="376" spans="1:5" ht="15">
      <c r="A376" s="75" t="s">
        <v>1289</v>
      </c>
      <c r="B376" s="96">
        <v>4</v>
      </c>
      <c r="C376" s="97">
        <v>1</v>
      </c>
      <c r="D376" s="100">
        <v>0.41000000000000003</v>
      </c>
      <c r="E376" s="100">
        <v>0.41000000000000003</v>
      </c>
    </row>
    <row r="377" spans="1:5" ht="15">
      <c r="A377" s="75" t="s">
        <v>1290</v>
      </c>
      <c r="B377" s="96">
        <v>1</v>
      </c>
      <c r="C377" s="97">
        <v>4</v>
      </c>
      <c r="D377" s="100">
        <v>0.41000000000000003</v>
      </c>
      <c r="E377" s="100">
        <v>0.41000000000000003</v>
      </c>
    </row>
    <row r="378" spans="1:5" ht="15">
      <c r="A378" s="75" t="s">
        <v>1291</v>
      </c>
      <c r="B378" s="96">
        <v>1</v>
      </c>
      <c r="C378" s="97">
        <v>16</v>
      </c>
      <c r="D378" s="100">
        <v>0.41000000000000003</v>
      </c>
      <c r="E378" s="100">
        <v>0.41000000000000003</v>
      </c>
    </row>
    <row r="379" spans="1:5" ht="15">
      <c r="A379" s="75" t="s">
        <v>1292</v>
      </c>
      <c r="B379" s="96">
        <v>1</v>
      </c>
      <c r="C379" s="97">
        <v>7</v>
      </c>
      <c r="D379" s="100">
        <v>0.41000000000000003</v>
      </c>
      <c r="E379" s="100">
        <v>0.41000000000000003</v>
      </c>
    </row>
    <row r="380" spans="1:5" ht="15">
      <c r="A380" s="75" t="s">
        <v>1293</v>
      </c>
      <c r="B380" s="96">
        <v>1</v>
      </c>
      <c r="C380" s="97">
        <v>7</v>
      </c>
      <c r="D380" s="100">
        <v>0.41000000000000003</v>
      </c>
      <c r="E380" s="100">
        <v>0.41000000000000003</v>
      </c>
    </row>
    <row r="381" spans="1:5" ht="15">
      <c r="A381" s="75" t="s">
        <v>1294</v>
      </c>
      <c r="B381" s="96">
        <v>1</v>
      </c>
      <c r="C381" s="97">
        <v>4</v>
      </c>
      <c r="D381" s="100">
        <v>0.41000000000000003</v>
      </c>
      <c r="E381" s="100">
        <v>0.41000000000000003</v>
      </c>
    </row>
    <row r="382" spans="1:5" ht="15">
      <c r="A382" s="75" t="s">
        <v>1295</v>
      </c>
      <c r="B382" s="96">
        <v>1</v>
      </c>
      <c r="C382" s="97">
        <v>7</v>
      </c>
      <c r="D382" s="100">
        <v>0.41000000000000003</v>
      </c>
      <c r="E382" s="100">
        <v>0.41000000000000003</v>
      </c>
    </row>
    <row r="383" spans="1:5" ht="15">
      <c r="A383" s="75" t="s">
        <v>1296</v>
      </c>
      <c r="B383" s="96">
        <v>1</v>
      </c>
      <c r="C383" s="97">
        <v>2</v>
      </c>
      <c r="D383" s="100">
        <v>0.4</v>
      </c>
      <c r="E383" s="100">
        <v>0.4</v>
      </c>
    </row>
    <row r="384" spans="1:5" ht="15">
      <c r="A384" s="75" t="s">
        <v>1297</v>
      </c>
      <c r="B384" s="96">
        <v>1</v>
      </c>
      <c r="C384" s="97">
        <v>12</v>
      </c>
      <c r="D384" s="100">
        <v>0.4</v>
      </c>
      <c r="E384" s="100">
        <v>0.4</v>
      </c>
    </row>
    <row r="385" spans="1:5" ht="15">
      <c r="A385" s="75" t="s">
        <v>1298</v>
      </c>
      <c r="B385" s="96">
        <v>3</v>
      </c>
      <c r="C385" s="97">
        <v>1</v>
      </c>
      <c r="D385" s="100">
        <v>0.39</v>
      </c>
      <c r="E385" s="100">
        <v>0.39</v>
      </c>
    </row>
    <row r="386" spans="1:5" ht="15">
      <c r="A386" s="75" t="s">
        <v>1299</v>
      </c>
      <c r="B386" s="96">
        <v>3</v>
      </c>
      <c r="C386" s="97">
        <v>1</v>
      </c>
      <c r="D386" s="100">
        <v>0.39</v>
      </c>
      <c r="E386" s="100">
        <v>0.39</v>
      </c>
    </row>
    <row r="387" spans="1:5" ht="15">
      <c r="A387" s="75" t="s">
        <v>1300</v>
      </c>
      <c r="B387" s="96">
        <v>3</v>
      </c>
      <c r="C387" s="97">
        <v>1</v>
      </c>
      <c r="D387" s="100">
        <v>0.39</v>
      </c>
      <c r="E387" s="100">
        <v>0.39</v>
      </c>
    </row>
    <row r="388" spans="1:5" ht="15">
      <c r="A388" s="75" t="s">
        <v>1301</v>
      </c>
      <c r="B388" s="96">
        <v>1</v>
      </c>
      <c r="C388" s="97">
        <v>9</v>
      </c>
      <c r="D388" s="100">
        <v>0.39</v>
      </c>
      <c r="E388" s="100">
        <v>0.39</v>
      </c>
    </row>
    <row r="389" spans="1:5" ht="15">
      <c r="A389" s="75" t="s">
        <v>1302</v>
      </c>
      <c r="B389" s="96">
        <v>1</v>
      </c>
      <c r="C389" s="97">
        <v>3</v>
      </c>
      <c r="D389" s="100">
        <v>0.39</v>
      </c>
      <c r="E389" s="100">
        <v>0.39</v>
      </c>
    </row>
    <row r="390" spans="1:5" ht="15">
      <c r="A390" s="75" t="s">
        <v>1303</v>
      </c>
      <c r="B390" s="96">
        <v>1</v>
      </c>
      <c r="C390" s="97">
        <v>5</v>
      </c>
      <c r="D390" s="100">
        <v>0.39</v>
      </c>
      <c r="E390" s="100">
        <v>0.39</v>
      </c>
    </row>
    <row r="391" spans="1:5" ht="15">
      <c r="A391" s="75" t="s">
        <v>1304</v>
      </c>
      <c r="B391" s="96">
        <v>4</v>
      </c>
      <c r="C391" s="97">
        <v>1</v>
      </c>
      <c r="D391" s="100">
        <v>0.39</v>
      </c>
      <c r="E391" s="100">
        <v>0.39</v>
      </c>
    </row>
    <row r="392" spans="1:5" ht="15">
      <c r="A392" s="75" t="s">
        <v>1305</v>
      </c>
      <c r="B392" s="96">
        <v>2</v>
      </c>
      <c r="C392" s="97">
        <v>1</v>
      </c>
      <c r="D392" s="100">
        <v>0.39</v>
      </c>
      <c r="E392" s="100">
        <v>0.39</v>
      </c>
    </row>
    <row r="393" spans="1:5" ht="15">
      <c r="A393" s="75" t="s">
        <v>1306</v>
      </c>
      <c r="B393" s="96">
        <v>4</v>
      </c>
      <c r="C393" s="97">
        <v>1</v>
      </c>
      <c r="D393" s="100">
        <v>0.39</v>
      </c>
      <c r="E393" s="100">
        <v>0.39</v>
      </c>
    </row>
    <row r="394" spans="1:5" ht="15">
      <c r="A394" s="75" t="s">
        <v>1307</v>
      </c>
      <c r="B394" s="96">
        <v>2</v>
      </c>
      <c r="C394" s="97">
        <v>1</v>
      </c>
      <c r="D394" s="100">
        <v>0.39</v>
      </c>
      <c r="E394" s="100">
        <v>0.39</v>
      </c>
    </row>
    <row r="395" spans="1:5" ht="15">
      <c r="A395" s="75" t="s">
        <v>1308</v>
      </c>
      <c r="B395" s="96">
        <v>4</v>
      </c>
      <c r="C395" s="97">
        <v>1</v>
      </c>
      <c r="D395" s="100">
        <v>0.38</v>
      </c>
      <c r="E395" s="100">
        <v>0.38</v>
      </c>
    </row>
    <row r="396" spans="1:5" ht="15">
      <c r="A396" s="75" t="s">
        <v>1309</v>
      </c>
      <c r="B396" s="96">
        <v>2</v>
      </c>
      <c r="C396" s="97">
        <v>1</v>
      </c>
      <c r="D396" s="100">
        <v>0.38</v>
      </c>
      <c r="E396" s="100">
        <v>0.38</v>
      </c>
    </row>
    <row r="397" spans="1:5" ht="15">
      <c r="A397" s="75" t="s">
        <v>1310</v>
      </c>
      <c r="B397" s="96">
        <v>6</v>
      </c>
      <c r="C397" s="97">
        <v>1</v>
      </c>
      <c r="D397" s="100">
        <v>0.38</v>
      </c>
      <c r="E397" s="100">
        <v>0.38</v>
      </c>
    </row>
    <row r="398" spans="1:5" ht="15">
      <c r="A398" s="75" t="s">
        <v>1311</v>
      </c>
      <c r="B398" s="96">
        <v>2</v>
      </c>
      <c r="C398" s="97">
        <v>1</v>
      </c>
      <c r="D398" s="100">
        <v>0.38</v>
      </c>
      <c r="E398" s="100">
        <v>0.38</v>
      </c>
    </row>
    <row r="399" spans="1:5" ht="15">
      <c r="A399" s="75" t="s">
        <v>1312</v>
      </c>
      <c r="B399" s="96">
        <v>1</v>
      </c>
      <c r="C399" s="97">
        <v>2</v>
      </c>
      <c r="D399" s="100">
        <v>0.38</v>
      </c>
      <c r="E399" s="100">
        <v>0.38</v>
      </c>
    </row>
    <row r="400" spans="1:5" ht="15">
      <c r="A400" s="75" t="s">
        <v>1313</v>
      </c>
      <c r="B400" s="96">
        <v>1</v>
      </c>
      <c r="C400" s="97">
        <v>2</v>
      </c>
      <c r="D400" s="100">
        <v>0.38</v>
      </c>
      <c r="E400" s="100">
        <v>0.38</v>
      </c>
    </row>
    <row r="401" spans="1:5" ht="15">
      <c r="A401" s="75" t="s">
        <v>1314</v>
      </c>
      <c r="B401" s="96">
        <v>1</v>
      </c>
      <c r="C401" s="97">
        <v>8</v>
      </c>
      <c r="D401" s="100">
        <v>0.38</v>
      </c>
      <c r="E401" s="100">
        <v>0.38</v>
      </c>
    </row>
    <row r="402" spans="1:5" ht="15">
      <c r="A402" s="75" t="s">
        <v>1315</v>
      </c>
      <c r="B402" s="96">
        <v>1</v>
      </c>
      <c r="C402" s="97">
        <v>8</v>
      </c>
      <c r="D402" s="100">
        <v>0.38</v>
      </c>
      <c r="E402" s="100">
        <v>0.38</v>
      </c>
    </row>
    <row r="403" spans="1:5" ht="15">
      <c r="A403" s="75" t="s">
        <v>1316</v>
      </c>
      <c r="B403" s="96">
        <v>3</v>
      </c>
      <c r="C403" s="97">
        <v>1</v>
      </c>
      <c r="D403" s="100">
        <v>0.37</v>
      </c>
      <c r="E403" s="100">
        <v>0.37</v>
      </c>
    </row>
    <row r="404" spans="1:5" ht="15">
      <c r="A404" s="75" t="s">
        <v>1317</v>
      </c>
      <c r="B404" s="96">
        <v>3</v>
      </c>
      <c r="C404" s="97">
        <v>1</v>
      </c>
      <c r="D404" s="100">
        <v>0.37</v>
      </c>
      <c r="E404" s="100">
        <v>0.37</v>
      </c>
    </row>
    <row r="405" spans="1:5" ht="15">
      <c r="A405" s="75" t="s">
        <v>1318</v>
      </c>
      <c r="B405" s="96">
        <v>1</v>
      </c>
      <c r="C405" s="97">
        <v>25</v>
      </c>
      <c r="D405" s="100">
        <v>0.37</v>
      </c>
      <c r="E405" s="100">
        <v>0.37</v>
      </c>
    </row>
    <row r="406" spans="1:5" ht="15">
      <c r="A406" s="75" t="s">
        <v>1319</v>
      </c>
      <c r="B406" s="96">
        <v>1</v>
      </c>
      <c r="C406" s="97">
        <v>2</v>
      </c>
      <c r="D406" s="100">
        <v>0.37</v>
      </c>
      <c r="E406" s="100">
        <v>0.37</v>
      </c>
    </row>
    <row r="407" spans="1:5" ht="15">
      <c r="A407" s="75" t="s">
        <v>1320</v>
      </c>
      <c r="B407" s="96">
        <v>2</v>
      </c>
      <c r="C407" s="97">
        <v>1</v>
      </c>
      <c r="D407" s="100">
        <v>0.37</v>
      </c>
      <c r="E407" s="100">
        <v>0.37</v>
      </c>
    </row>
    <row r="408" spans="1:5" ht="15">
      <c r="A408" s="75" t="s">
        <v>1321</v>
      </c>
      <c r="B408" s="96">
        <v>4</v>
      </c>
      <c r="C408" s="97">
        <v>1</v>
      </c>
      <c r="D408" s="100">
        <v>0.37</v>
      </c>
      <c r="E408" s="100">
        <v>0.37</v>
      </c>
    </row>
    <row r="409" spans="1:5" ht="15">
      <c r="A409" s="75" t="s">
        <v>1322</v>
      </c>
      <c r="B409" s="96">
        <v>1</v>
      </c>
      <c r="C409" s="97">
        <v>1</v>
      </c>
      <c r="D409" s="100">
        <v>0.36</v>
      </c>
      <c r="E409" s="100">
        <v>0.36</v>
      </c>
    </row>
    <row r="410" spans="1:5" ht="15">
      <c r="A410" s="75" t="s">
        <v>1323</v>
      </c>
      <c r="B410" s="96">
        <v>1</v>
      </c>
      <c r="C410" s="97">
        <v>3</v>
      </c>
      <c r="D410" s="100">
        <v>0.36</v>
      </c>
      <c r="E410" s="100">
        <v>0.36</v>
      </c>
    </row>
    <row r="411" spans="1:5" ht="15">
      <c r="A411" s="75" t="s">
        <v>1324</v>
      </c>
      <c r="B411" s="96">
        <v>1</v>
      </c>
      <c r="C411" s="97">
        <v>3</v>
      </c>
      <c r="D411" s="100">
        <v>0.36</v>
      </c>
      <c r="E411" s="100">
        <v>0.36</v>
      </c>
    </row>
    <row r="412" spans="1:5" ht="15">
      <c r="A412" s="75" t="s">
        <v>1325</v>
      </c>
      <c r="B412" s="96">
        <v>4</v>
      </c>
      <c r="C412" s="97">
        <v>1</v>
      </c>
      <c r="D412" s="100">
        <v>0.36</v>
      </c>
      <c r="E412" s="100">
        <v>0.36</v>
      </c>
    </row>
    <row r="413" spans="1:5" ht="15">
      <c r="A413" s="75" t="s">
        <v>1326</v>
      </c>
      <c r="B413" s="96">
        <v>1</v>
      </c>
      <c r="C413" s="97">
        <v>1</v>
      </c>
      <c r="D413" s="100">
        <v>0.36</v>
      </c>
      <c r="E413" s="100">
        <v>0.36</v>
      </c>
    </row>
    <row r="414" spans="1:5" ht="15">
      <c r="A414" s="75" t="s">
        <v>1327</v>
      </c>
      <c r="B414" s="96">
        <v>1</v>
      </c>
      <c r="C414" s="97">
        <v>4</v>
      </c>
      <c r="D414" s="100">
        <v>0.35000000000000003</v>
      </c>
      <c r="E414" s="100">
        <v>0.35000000000000003</v>
      </c>
    </row>
    <row r="415" spans="1:5" ht="15">
      <c r="A415" s="75" t="s">
        <v>1328</v>
      </c>
      <c r="B415" s="96">
        <v>4</v>
      </c>
      <c r="C415" s="97">
        <v>1</v>
      </c>
      <c r="D415" s="100">
        <v>0.34</v>
      </c>
      <c r="E415" s="100">
        <v>0.34</v>
      </c>
    </row>
    <row r="416" spans="1:5" ht="15">
      <c r="A416" s="75" t="s">
        <v>1329</v>
      </c>
      <c r="B416" s="96">
        <v>1</v>
      </c>
      <c r="C416" s="97">
        <v>3</v>
      </c>
      <c r="D416" s="100">
        <v>0.34</v>
      </c>
      <c r="E416" s="100">
        <v>0.34</v>
      </c>
    </row>
    <row r="417" spans="1:5" ht="15">
      <c r="A417" s="75" t="s">
        <v>1330</v>
      </c>
      <c r="B417" s="96">
        <v>1</v>
      </c>
      <c r="C417" s="97">
        <v>12</v>
      </c>
      <c r="D417" s="100">
        <v>0.34</v>
      </c>
      <c r="E417" s="100">
        <v>0.34</v>
      </c>
    </row>
    <row r="418" spans="1:5" ht="15">
      <c r="A418" s="75" t="s">
        <v>1331</v>
      </c>
      <c r="B418" s="96">
        <v>1</v>
      </c>
      <c r="C418" s="97">
        <v>14</v>
      </c>
      <c r="D418" s="100">
        <v>0.34</v>
      </c>
      <c r="E418" s="100">
        <v>0.34</v>
      </c>
    </row>
    <row r="419" spans="1:5" ht="15">
      <c r="A419" s="75" t="s">
        <v>1332</v>
      </c>
      <c r="B419" s="96">
        <v>1</v>
      </c>
      <c r="C419" s="97">
        <v>5</v>
      </c>
      <c r="D419" s="100">
        <v>0.34</v>
      </c>
      <c r="E419" s="100">
        <v>0.34</v>
      </c>
    </row>
    <row r="420" spans="1:5" ht="15">
      <c r="A420" s="75" t="s">
        <v>1333</v>
      </c>
      <c r="B420" s="96">
        <v>1</v>
      </c>
      <c r="C420" s="97">
        <v>5</v>
      </c>
      <c r="D420" s="100">
        <v>0.34</v>
      </c>
      <c r="E420" s="100">
        <v>0.34</v>
      </c>
    </row>
    <row r="421" spans="1:5" ht="15">
      <c r="A421" s="75" t="s">
        <v>1334</v>
      </c>
      <c r="B421" s="96">
        <v>1</v>
      </c>
      <c r="C421" s="97">
        <v>1</v>
      </c>
      <c r="D421" s="100">
        <v>0.33</v>
      </c>
      <c r="E421" s="100">
        <v>0.33</v>
      </c>
    </row>
    <row r="422" spans="1:5" ht="15">
      <c r="A422" s="75" t="s">
        <v>1335</v>
      </c>
      <c r="B422" s="96">
        <v>3</v>
      </c>
      <c r="C422" s="97">
        <v>1</v>
      </c>
      <c r="D422" s="100">
        <v>0.33</v>
      </c>
      <c r="E422" s="100">
        <v>0.33</v>
      </c>
    </row>
    <row r="423" spans="1:5" ht="15">
      <c r="A423" s="75" t="s">
        <v>1336</v>
      </c>
      <c r="B423" s="96">
        <v>3</v>
      </c>
      <c r="C423" s="97">
        <v>1</v>
      </c>
      <c r="D423" s="100">
        <v>0.33</v>
      </c>
      <c r="E423" s="100">
        <v>0.33</v>
      </c>
    </row>
    <row r="424" spans="1:5" ht="15">
      <c r="A424" s="75" t="s">
        <v>1337</v>
      </c>
      <c r="B424" s="96">
        <v>1</v>
      </c>
      <c r="C424" s="97">
        <v>3</v>
      </c>
      <c r="D424" s="100">
        <v>0.32</v>
      </c>
      <c r="E424" s="100">
        <v>0.32</v>
      </c>
    </row>
    <row r="425" spans="1:5" ht="15">
      <c r="A425" s="75" t="s">
        <v>1338</v>
      </c>
      <c r="B425" s="96">
        <v>3</v>
      </c>
      <c r="C425" s="97">
        <v>1</v>
      </c>
      <c r="D425" s="100">
        <v>0.31</v>
      </c>
      <c r="E425" s="100">
        <v>0.31</v>
      </c>
    </row>
    <row r="426" spans="1:5" ht="15">
      <c r="A426" s="75" t="s">
        <v>1339</v>
      </c>
      <c r="B426" s="96">
        <v>7</v>
      </c>
      <c r="C426" s="97">
        <v>1</v>
      </c>
      <c r="D426" s="100">
        <v>0.31</v>
      </c>
      <c r="E426" s="100">
        <v>0.31</v>
      </c>
    </row>
    <row r="427" spans="1:5" ht="15">
      <c r="A427" s="75" t="s">
        <v>1340</v>
      </c>
      <c r="B427" s="96">
        <v>1</v>
      </c>
      <c r="C427" s="97">
        <v>2</v>
      </c>
      <c r="D427" s="100">
        <v>0.31</v>
      </c>
      <c r="E427" s="100">
        <v>0.31</v>
      </c>
    </row>
    <row r="428" spans="1:5" ht="15">
      <c r="A428" s="75" t="s">
        <v>1341</v>
      </c>
      <c r="B428" s="96">
        <v>1</v>
      </c>
      <c r="C428" s="97">
        <v>1</v>
      </c>
      <c r="D428" s="100">
        <v>0.3</v>
      </c>
      <c r="E428" s="100">
        <v>0.3</v>
      </c>
    </row>
    <row r="429" spans="1:5" ht="15">
      <c r="A429" s="75" t="s">
        <v>1342</v>
      </c>
      <c r="B429" s="96">
        <v>1</v>
      </c>
      <c r="C429" s="97">
        <v>3</v>
      </c>
      <c r="D429" s="100">
        <v>0.3</v>
      </c>
      <c r="E429" s="100">
        <v>0.3</v>
      </c>
    </row>
    <row r="430" spans="1:5" ht="15">
      <c r="A430" s="75" t="s">
        <v>1343</v>
      </c>
      <c r="B430" s="96">
        <v>1</v>
      </c>
      <c r="C430" s="97">
        <v>3</v>
      </c>
      <c r="D430" s="100">
        <v>0.29</v>
      </c>
      <c r="E430" s="100">
        <v>0.29</v>
      </c>
    </row>
    <row r="431" spans="1:5" ht="15">
      <c r="A431" s="75" t="s">
        <v>1344</v>
      </c>
      <c r="B431" s="96">
        <v>1</v>
      </c>
      <c r="C431" s="97">
        <v>7</v>
      </c>
      <c r="D431" s="100">
        <v>0.28</v>
      </c>
      <c r="E431" s="100">
        <v>0.28</v>
      </c>
    </row>
    <row r="432" spans="1:5" ht="15">
      <c r="A432" s="75" t="s">
        <v>1345</v>
      </c>
      <c r="B432" s="96">
        <v>4</v>
      </c>
      <c r="C432" s="97">
        <v>1</v>
      </c>
      <c r="D432" s="100">
        <v>0.27</v>
      </c>
      <c r="E432" s="100">
        <v>0.27</v>
      </c>
    </row>
    <row r="433" spans="1:5" ht="15">
      <c r="A433" s="75" t="s">
        <v>1346</v>
      </c>
      <c r="B433" s="96">
        <v>4</v>
      </c>
      <c r="C433" s="97">
        <v>1</v>
      </c>
      <c r="D433" s="100">
        <v>0.27</v>
      </c>
      <c r="E433" s="100">
        <v>0.27</v>
      </c>
    </row>
    <row r="434" spans="1:5" ht="15">
      <c r="A434" s="75" t="s">
        <v>1347</v>
      </c>
      <c r="B434" s="96">
        <v>6</v>
      </c>
      <c r="C434" s="97">
        <v>1</v>
      </c>
      <c r="D434" s="100">
        <v>0.21</v>
      </c>
      <c r="E434" s="100">
        <v>0.21</v>
      </c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0"/>
      <c r="E753" s="100"/>
    </row>
    <row r="754" spans="1:5" ht="15">
      <c r="A754" s="75"/>
      <c r="B754" s="96"/>
      <c r="C754" s="97"/>
      <c r="D754" s="100"/>
      <c r="E754" s="100"/>
    </row>
    <row r="755" spans="1:5" ht="15">
      <c r="A755" s="75"/>
      <c r="B755" s="96"/>
      <c r="C755" s="97"/>
      <c r="D755" s="100"/>
      <c r="E755" s="100"/>
    </row>
    <row r="756" spans="1:5" ht="15">
      <c r="A756" s="75"/>
      <c r="B756" s="96"/>
      <c r="C756" s="97"/>
      <c r="D756" s="100"/>
      <c r="E756" s="100"/>
    </row>
    <row r="757" spans="1:5" ht="15">
      <c r="A757" s="75"/>
      <c r="B757" s="96"/>
      <c r="C757" s="97"/>
      <c r="D757" s="100"/>
      <c r="E757" s="100"/>
    </row>
    <row r="758" spans="1:5" ht="15">
      <c r="A758" s="75"/>
      <c r="B758" s="96"/>
      <c r="C758" s="97"/>
      <c r="D758" s="100"/>
      <c r="E758" s="100"/>
    </row>
    <row r="759" spans="1:5" ht="15">
      <c r="A759" s="75"/>
      <c r="B759" s="96"/>
      <c r="C759" s="97"/>
      <c r="D759" s="100"/>
      <c r="E759" s="100"/>
    </row>
    <row r="760" spans="1:5" ht="15">
      <c r="A760" s="75"/>
      <c r="B760" s="96"/>
      <c r="C760" s="97"/>
      <c r="D760" s="100"/>
      <c r="E760" s="100"/>
    </row>
    <row r="761" spans="1:5" ht="15">
      <c r="A761" s="75"/>
      <c r="B761" s="96"/>
      <c r="C761" s="97"/>
      <c r="D761" s="100"/>
      <c r="E761" s="100"/>
    </row>
    <row r="762" spans="1:5" ht="15">
      <c r="A762" s="75"/>
      <c r="B762" s="96"/>
      <c r="C762" s="97"/>
      <c r="D762" s="100"/>
      <c r="E762" s="100"/>
    </row>
    <row r="763" spans="1:5" ht="15">
      <c r="A763" s="75"/>
      <c r="B763" s="96"/>
      <c r="C763" s="97"/>
      <c r="D763" s="100"/>
      <c r="E763" s="100"/>
    </row>
    <row r="764" spans="1:5" ht="15">
      <c r="A764" s="75"/>
      <c r="B764" s="96"/>
      <c r="C764" s="97"/>
      <c r="D764" s="100"/>
      <c r="E764" s="100"/>
    </row>
    <row r="765" spans="1:5" ht="15">
      <c r="A765" s="75"/>
      <c r="B765" s="96"/>
      <c r="C765" s="97"/>
      <c r="D765" s="100"/>
      <c r="E765" s="100"/>
    </row>
    <row r="766" spans="1:5" ht="15">
      <c r="A766" s="75"/>
      <c r="B766" s="96"/>
      <c r="C766" s="97"/>
      <c r="D766" s="100"/>
      <c r="E766" s="100"/>
    </row>
    <row r="767" spans="1:5" ht="15">
      <c r="A767" s="75"/>
      <c r="B767" s="96"/>
      <c r="C767" s="97"/>
      <c r="D767" s="100"/>
      <c r="E767" s="100"/>
    </row>
    <row r="768" spans="1:5" ht="15">
      <c r="A768" s="75"/>
      <c r="B768" s="96"/>
      <c r="C768" s="97"/>
      <c r="D768" s="100"/>
      <c r="E768" s="100"/>
    </row>
    <row r="769" spans="1:5" ht="15">
      <c r="A769" s="75"/>
      <c r="B769" s="96"/>
      <c r="C769" s="97"/>
      <c r="D769" s="100"/>
      <c r="E769" s="100"/>
    </row>
    <row r="770" spans="1:5" ht="15">
      <c r="A770" s="75"/>
      <c r="B770" s="96"/>
      <c r="C770" s="97"/>
      <c r="D770" s="100"/>
      <c r="E770" s="100"/>
    </row>
    <row r="771" spans="1:5" ht="15">
      <c r="A771" s="75"/>
      <c r="B771" s="96"/>
      <c r="C771" s="97"/>
      <c r="D771" s="100"/>
      <c r="E771" s="100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G7" sqref="G7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75" t="s">
        <v>1348</v>
      </c>
      <c r="B1" s="175"/>
      <c r="C1" s="175"/>
      <c r="D1" s="175"/>
      <c r="E1" s="175"/>
      <c r="F1" s="175"/>
    </row>
    <row r="2" spans="1:6" ht="50.1" customHeight="1">
      <c r="A2" s="176" t="str">
        <f>"INTERVALLES DE MARGE EN VIGUEUR LE "&amp;A1</f>
        <v>INTERVALLES DE MARGE EN VIGUEUR LE 5 JUIN 2023</v>
      </c>
      <c r="B2" s="176"/>
      <c r="C2" s="176"/>
      <c r="D2" s="176"/>
      <c r="E2" s="176"/>
      <c r="F2" s="176"/>
    </row>
    <row r="3" spans="1:6" ht="12.75" customHeight="1">
      <c r="A3" s="177" t="s">
        <v>27</v>
      </c>
      <c r="B3" s="177" t="s">
        <v>21</v>
      </c>
      <c r="C3" s="177" t="s">
        <v>28</v>
      </c>
      <c r="D3" s="177" t="s">
        <v>29</v>
      </c>
      <c r="E3" s="177" t="s">
        <v>30</v>
      </c>
      <c r="F3" s="177" t="s">
        <v>31</v>
      </c>
    </row>
    <row r="4" spans="1:6" ht="15.75" thickBot="1">
      <c r="A4" s="177"/>
      <c r="B4" s="177"/>
      <c r="C4" s="177"/>
      <c r="D4" s="177"/>
      <c r="E4" s="177"/>
      <c r="F4" s="177"/>
    </row>
    <row r="5" spans="1:6" ht="15">
      <c r="A5" s="37" t="s">
        <v>42</v>
      </c>
      <c r="B5" s="38" t="s">
        <v>1349</v>
      </c>
      <c r="C5" s="64">
        <v>0.12340970234842938</v>
      </c>
      <c r="D5" s="40">
        <v>0.12351056901842238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76">
        <v>0.15347620561279265</v>
      </c>
      <c r="D6" s="45">
        <v>0.1532103697324126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0.2595087539197998</v>
      </c>
      <c r="D7" s="50">
        <v>0.2594586046450741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0.057040909508493144</v>
      </c>
      <c r="D8" s="50">
        <v>0.057238774919949484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0.17269846255747118</v>
      </c>
      <c r="D9" s="50">
        <v>0.17242464355842732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0.10266892319425719</v>
      </c>
      <c r="D10" s="50">
        <v>0.10267603030187561</v>
      </c>
      <c r="E10" s="51">
        <v>0</v>
      </c>
      <c r="F10" s="52">
        <v>0</v>
      </c>
    </row>
    <row r="11" spans="1:6" ht="15">
      <c r="A11" s="48" t="s">
        <v>54</v>
      </c>
      <c r="B11" s="49" t="s">
        <v>1350</v>
      </c>
      <c r="C11" s="39">
        <v>0.13740323983559677</v>
      </c>
      <c r="D11" s="50">
        <v>0.13734607283615152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0.16869379002602114</v>
      </c>
      <c r="D12" s="50">
        <v>0.1683865643131143</v>
      </c>
      <c r="E12" s="51">
        <v>0</v>
      </c>
      <c r="F12" s="52">
        <v>0</v>
      </c>
    </row>
    <row r="13" spans="1:6" ht="15">
      <c r="A13" s="48" t="s">
        <v>58</v>
      </c>
      <c r="B13" s="49" t="s">
        <v>59</v>
      </c>
      <c r="C13" s="39">
        <v>0.1254032975503086</v>
      </c>
      <c r="D13" s="50">
        <v>0.125666309893484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0.11680302443964327</v>
      </c>
      <c r="D14" s="50">
        <v>0.1165673438837449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0.07518099379871063</v>
      </c>
      <c r="D15" s="50">
        <v>0.07545437899701614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0.09319864289505256</v>
      </c>
      <c r="D16" s="50">
        <v>0.09295598761813889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0.12689076488782244</v>
      </c>
      <c r="D17" s="50">
        <v>0.12659477412200654</v>
      </c>
      <c r="E17" s="51">
        <v>0</v>
      </c>
      <c r="F17" s="52">
        <v>0</v>
      </c>
    </row>
    <row r="18" spans="1:6" ht="15">
      <c r="A18" s="48" t="s">
        <v>68</v>
      </c>
      <c r="B18" s="53" t="s">
        <v>1351</v>
      </c>
      <c r="C18" s="39">
        <v>0.1355055991209241</v>
      </c>
      <c r="D18" s="50">
        <v>0.13512581310985677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0.1157358506014112</v>
      </c>
      <c r="D19" s="50">
        <v>0.1153527728540917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0.148714454906123</v>
      </c>
      <c r="D20" s="50">
        <v>0.1486465886351567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0.06969884553517132</v>
      </c>
      <c r="D21" s="50">
        <v>0.06968881588141777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0.13632263173462444</v>
      </c>
      <c r="D22" s="50">
        <v>0.1355111727495583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0.12618575792319817</v>
      </c>
      <c r="D23" s="50">
        <v>0.1256722509757408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0.09605405753642368</v>
      </c>
      <c r="D24" s="50">
        <v>0.09583659290626753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0.1220800743823999</v>
      </c>
      <c r="D25" s="50">
        <v>0.12158792937786028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0.147607529410936</v>
      </c>
      <c r="D26" s="50">
        <v>0.14710081269265263</v>
      </c>
      <c r="E26" s="51">
        <v>0</v>
      </c>
      <c r="F26" s="52">
        <v>0</v>
      </c>
    </row>
    <row r="27" spans="1:6" ht="15">
      <c r="A27" s="48" t="s">
        <v>86</v>
      </c>
      <c r="B27" s="49" t="s">
        <v>1352</v>
      </c>
      <c r="C27" s="39">
        <v>0.154329238468523</v>
      </c>
      <c r="D27" s="50">
        <v>0.15410556242763454</v>
      </c>
      <c r="E27" s="51">
        <v>0</v>
      </c>
      <c r="F27" s="52">
        <v>0</v>
      </c>
    </row>
    <row r="28" spans="1:6" ht="15">
      <c r="A28" s="48" t="s">
        <v>88</v>
      </c>
      <c r="B28" s="49" t="s">
        <v>1353</v>
      </c>
      <c r="C28" s="39">
        <v>0.05892966199088215</v>
      </c>
      <c r="D28" s="50">
        <v>0.05879559891661113</v>
      </c>
      <c r="E28" s="51">
        <v>0</v>
      </c>
      <c r="F28" s="52">
        <v>0</v>
      </c>
    </row>
    <row r="29" spans="1:6" ht="15">
      <c r="A29" s="48" t="s">
        <v>90</v>
      </c>
      <c r="B29" s="49" t="s">
        <v>91</v>
      </c>
      <c r="C29" s="39">
        <v>0.10985224219257629</v>
      </c>
      <c r="D29" s="50">
        <v>0.1095392614159858</v>
      </c>
      <c r="E29" s="51">
        <v>0</v>
      </c>
      <c r="F29" s="52">
        <v>0</v>
      </c>
    </row>
    <row r="30" spans="1:6" ht="15">
      <c r="A30" s="48" t="s">
        <v>92</v>
      </c>
      <c r="B30" s="49" t="s">
        <v>93</v>
      </c>
      <c r="C30" s="39">
        <v>0.07186055768247934</v>
      </c>
      <c r="D30" s="50">
        <v>0.07169254865130924</v>
      </c>
      <c r="E30" s="51">
        <v>0</v>
      </c>
      <c r="F30" s="52">
        <v>0</v>
      </c>
    </row>
    <row r="31" spans="1:6" ht="15">
      <c r="A31" s="48" t="s">
        <v>94</v>
      </c>
      <c r="B31" s="57" t="s">
        <v>95</v>
      </c>
      <c r="C31" s="39">
        <v>0.06760853820955134</v>
      </c>
      <c r="D31" s="50">
        <v>0.06736962184809672</v>
      </c>
      <c r="E31" s="51">
        <v>0</v>
      </c>
      <c r="F31" s="52">
        <v>0</v>
      </c>
    </row>
    <row r="32" spans="1:6" ht="15">
      <c r="A32" s="48" t="s">
        <v>96</v>
      </c>
      <c r="B32" s="49" t="s">
        <v>97</v>
      </c>
      <c r="C32" s="39">
        <v>0.11915371856177992</v>
      </c>
      <c r="D32" s="50">
        <v>0.11911401490752324</v>
      </c>
      <c r="E32" s="51">
        <v>0</v>
      </c>
      <c r="F32" s="52">
        <v>0</v>
      </c>
    </row>
    <row r="33" spans="1:6" ht="15">
      <c r="A33" s="48" t="s">
        <v>98</v>
      </c>
      <c r="B33" s="49" t="s">
        <v>99</v>
      </c>
      <c r="C33" s="39">
        <v>0.20915442815773375</v>
      </c>
      <c r="D33" s="50">
        <v>0.20811637020223303</v>
      </c>
      <c r="E33" s="51">
        <v>0</v>
      </c>
      <c r="F33" s="52">
        <v>0</v>
      </c>
    </row>
    <row r="34" spans="1:6" ht="15">
      <c r="A34" s="48" t="s">
        <v>100</v>
      </c>
      <c r="B34" s="49" t="s">
        <v>1354</v>
      </c>
      <c r="C34" s="39">
        <v>0.07628110556795697</v>
      </c>
      <c r="D34" s="50">
        <v>0.07607080925436961</v>
      </c>
      <c r="E34" s="51">
        <v>0</v>
      </c>
      <c r="F34" s="52">
        <v>0</v>
      </c>
    </row>
    <row r="35" spans="1:6" ht="15">
      <c r="A35" s="48" t="s">
        <v>102</v>
      </c>
      <c r="B35" s="57" t="s">
        <v>103</v>
      </c>
      <c r="C35" s="39">
        <v>0.14223440538638848</v>
      </c>
      <c r="D35" s="50">
        <v>0.14192093361262853</v>
      </c>
      <c r="E35" s="51">
        <v>0</v>
      </c>
      <c r="F35" s="52">
        <v>0</v>
      </c>
    </row>
    <row r="36" spans="1:6" ht="15">
      <c r="A36" s="48" t="s">
        <v>104</v>
      </c>
      <c r="B36" s="49" t="s">
        <v>105</v>
      </c>
      <c r="C36" s="39">
        <v>0.37936041147956284</v>
      </c>
      <c r="D36" s="50">
        <v>0.3787441607481206</v>
      </c>
      <c r="E36" s="51">
        <v>0</v>
      </c>
      <c r="F36" s="52">
        <v>0</v>
      </c>
    </row>
    <row r="37" spans="1:6" ht="15">
      <c r="A37" s="48" t="s">
        <v>106</v>
      </c>
      <c r="B37" s="49" t="s">
        <v>107</v>
      </c>
      <c r="C37" s="39">
        <v>0.20222037665050294</v>
      </c>
      <c r="D37" s="50">
        <v>0.2022216133272319</v>
      </c>
      <c r="E37" s="51">
        <v>0</v>
      </c>
      <c r="F37" s="52">
        <v>0</v>
      </c>
    </row>
    <row r="38" spans="1:6" ht="15">
      <c r="A38" s="48" t="s">
        <v>108</v>
      </c>
      <c r="B38" s="49" t="s">
        <v>109</v>
      </c>
      <c r="C38" s="39">
        <v>0.09749454960365186</v>
      </c>
      <c r="D38" s="50">
        <v>0.09748702292422703</v>
      </c>
      <c r="E38" s="51">
        <v>0</v>
      </c>
      <c r="F38" s="52">
        <v>0</v>
      </c>
    </row>
    <row r="39" spans="1:6" ht="15">
      <c r="A39" s="48" t="s">
        <v>110</v>
      </c>
      <c r="B39" s="49" t="s">
        <v>1355</v>
      </c>
      <c r="C39" s="39">
        <v>0.07447652226587512</v>
      </c>
      <c r="D39" s="50">
        <v>0.0742559547080926</v>
      </c>
      <c r="E39" s="51">
        <v>0</v>
      </c>
      <c r="F39" s="52">
        <v>0</v>
      </c>
    </row>
    <row r="40" spans="1:6" ht="15">
      <c r="A40" s="48" t="s">
        <v>112</v>
      </c>
      <c r="B40" s="49" t="s">
        <v>1356</v>
      </c>
      <c r="C40" s="39">
        <v>0.09569758051918151</v>
      </c>
      <c r="D40" s="50">
        <v>0.09522499726069211</v>
      </c>
      <c r="E40" s="51">
        <v>0</v>
      </c>
      <c r="F40" s="52">
        <v>0</v>
      </c>
    </row>
    <row r="41" spans="1:6" ht="15">
      <c r="A41" s="48" t="s">
        <v>114</v>
      </c>
      <c r="B41" s="49" t="s">
        <v>1357</v>
      </c>
      <c r="C41" s="39">
        <v>0.09285042805364277</v>
      </c>
      <c r="D41" s="50">
        <v>0.09236145054222372</v>
      </c>
      <c r="E41" s="51">
        <v>0</v>
      </c>
      <c r="F41" s="52">
        <v>1</v>
      </c>
    </row>
    <row r="42" spans="1:6" ht="15">
      <c r="A42" s="48" t="s">
        <v>116</v>
      </c>
      <c r="B42" s="49" t="s">
        <v>1358</v>
      </c>
      <c r="C42" s="39">
        <v>0.06853343944376523</v>
      </c>
      <c r="D42" s="50">
        <v>0.06828546780583851</v>
      </c>
      <c r="E42" s="51">
        <v>0</v>
      </c>
      <c r="F42" s="52">
        <v>0</v>
      </c>
    </row>
    <row r="43" spans="1:6" ht="15">
      <c r="A43" s="48" t="s">
        <v>118</v>
      </c>
      <c r="B43" s="49" t="s">
        <v>119</v>
      </c>
      <c r="C43" s="39">
        <v>0.2322210348693813</v>
      </c>
      <c r="D43" s="50">
        <v>0.23175299341918312</v>
      </c>
      <c r="E43" s="51">
        <v>0</v>
      </c>
      <c r="F43" s="52">
        <v>0</v>
      </c>
    </row>
    <row r="44" spans="1:6" ht="15">
      <c r="A44" s="48" t="s">
        <v>120</v>
      </c>
      <c r="B44" s="49" t="s">
        <v>121</v>
      </c>
      <c r="C44" s="39">
        <v>0.23229711095812883</v>
      </c>
      <c r="D44" s="50">
        <v>0.23182944018256912</v>
      </c>
      <c r="E44" s="51">
        <v>0</v>
      </c>
      <c r="F44" s="52">
        <v>0</v>
      </c>
    </row>
    <row r="45" spans="1:6" ht="15">
      <c r="A45" s="48" t="s">
        <v>122</v>
      </c>
      <c r="B45" s="49" t="s">
        <v>123</v>
      </c>
      <c r="C45" s="39">
        <v>0.23319819035853623</v>
      </c>
      <c r="D45" s="50">
        <v>0.2326954484693285</v>
      </c>
      <c r="E45" s="51">
        <v>0</v>
      </c>
      <c r="F45" s="52">
        <v>0</v>
      </c>
    </row>
    <row r="46" spans="1:6" ht="15">
      <c r="A46" s="48" t="s">
        <v>124</v>
      </c>
      <c r="B46" s="49" t="s">
        <v>125</v>
      </c>
      <c r="C46" s="39">
        <v>0.16433450862383228</v>
      </c>
      <c r="D46" s="50">
        <v>0.16436191321587434</v>
      </c>
      <c r="E46" s="51">
        <v>0</v>
      </c>
      <c r="F46" s="52">
        <v>0</v>
      </c>
    </row>
    <row r="47" spans="1:6" ht="15">
      <c r="A47" s="48" t="s">
        <v>126</v>
      </c>
      <c r="B47" s="49" t="s">
        <v>127</v>
      </c>
      <c r="C47" s="39">
        <v>0.15838590634517158</v>
      </c>
      <c r="D47" s="50">
        <v>0.1580524079969301</v>
      </c>
      <c r="E47" s="51">
        <v>0</v>
      </c>
      <c r="F47" s="52">
        <v>0</v>
      </c>
    </row>
    <row r="48" spans="1:6" ht="15">
      <c r="A48" s="48" t="s">
        <v>128</v>
      </c>
      <c r="B48" s="49" t="s">
        <v>129</v>
      </c>
      <c r="C48" s="39">
        <v>0.099413503246226</v>
      </c>
      <c r="D48" s="50">
        <v>0.09905686520493137</v>
      </c>
      <c r="E48" s="51">
        <v>0</v>
      </c>
      <c r="F48" s="52">
        <v>0</v>
      </c>
    </row>
    <row r="49" spans="1:6" ht="15">
      <c r="A49" s="48" t="s">
        <v>130</v>
      </c>
      <c r="B49" s="57" t="s">
        <v>131</v>
      </c>
      <c r="C49" s="39">
        <v>0.06779014404126393</v>
      </c>
      <c r="D49" s="50">
        <v>0.06769491242302628</v>
      </c>
      <c r="E49" s="51">
        <v>0</v>
      </c>
      <c r="F49" s="52">
        <v>0</v>
      </c>
    </row>
    <row r="50" spans="1:6" ht="15">
      <c r="A50" s="48" t="s">
        <v>132</v>
      </c>
      <c r="B50" s="57" t="s">
        <v>133</v>
      </c>
      <c r="C50" s="39">
        <v>0.1180349987152636</v>
      </c>
      <c r="D50" s="50">
        <v>0.1177841514266314</v>
      </c>
      <c r="E50" s="51">
        <v>0</v>
      </c>
      <c r="F50" s="52">
        <v>0</v>
      </c>
    </row>
    <row r="51" spans="1:6" ht="15">
      <c r="A51" s="48" t="s">
        <v>134</v>
      </c>
      <c r="B51" s="57" t="s">
        <v>1359</v>
      </c>
      <c r="C51" s="39">
        <v>0.07495514092013682</v>
      </c>
      <c r="D51" s="50">
        <v>0.07468708199662943</v>
      </c>
      <c r="E51" s="51">
        <v>0</v>
      </c>
      <c r="F51" s="52">
        <v>0</v>
      </c>
    </row>
    <row r="52" spans="1:6" ht="15">
      <c r="A52" s="48" t="s">
        <v>136</v>
      </c>
      <c r="B52" s="49" t="s">
        <v>137</v>
      </c>
      <c r="C52" s="39">
        <v>0.07467086866104133</v>
      </c>
      <c r="D52" s="50">
        <v>0.0745157433462804</v>
      </c>
      <c r="E52" s="51">
        <v>0</v>
      </c>
      <c r="F52" s="52">
        <v>0</v>
      </c>
    </row>
    <row r="53" spans="1:6" ht="15">
      <c r="A53" s="48" t="s">
        <v>138</v>
      </c>
      <c r="B53" s="49" t="s">
        <v>1360</v>
      </c>
      <c r="C53" s="39">
        <v>0.11757666037597705</v>
      </c>
      <c r="D53" s="50">
        <v>0.12169218280521177</v>
      </c>
      <c r="E53" s="51">
        <v>0</v>
      </c>
      <c r="F53" s="52">
        <v>0</v>
      </c>
    </row>
    <row r="54" spans="1:6" ht="15">
      <c r="A54" s="48" t="s">
        <v>140</v>
      </c>
      <c r="B54" s="49" t="s">
        <v>141</v>
      </c>
      <c r="C54" s="39">
        <v>0.14370760647254727</v>
      </c>
      <c r="D54" s="50">
        <v>0.14317608585345154</v>
      </c>
      <c r="E54" s="51">
        <v>0</v>
      </c>
      <c r="F54" s="52">
        <v>0</v>
      </c>
    </row>
    <row r="55" spans="1:6" ht="15">
      <c r="A55" s="48" t="s">
        <v>142</v>
      </c>
      <c r="B55" s="49" t="s">
        <v>143</v>
      </c>
      <c r="C55" s="39">
        <v>0.11218400740400936</v>
      </c>
      <c r="D55" s="50">
        <v>0.11219369756874092</v>
      </c>
      <c r="E55" s="51">
        <v>0</v>
      </c>
      <c r="F55" s="52">
        <v>0</v>
      </c>
    </row>
    <row r="56" spans="1:6" ht="15">
      <c r="A56" s="54" t="s">
        <v>144</v>
      </c>
      <c r="B56" s="49" t="s">
        <v>145</v>
      </c>
      <c r="C56" s="39">
        <v>0.230112632836389</v>
      </c>
      <c r="D56" s="50">
        <v>0.2298430803993046</v>
      </c>
      <c r="E56" s="51">
        <v>0</v>
      </c>
      <c r="F56" s="52">
        <v>0</v>
      </c>
    </row>
    <row r="57" spans="1:6" ht="15">
      <c r="A57" s="48" t="s">
        <v>146</v>
      </c>
      <c r="B57" s="49" t="s">
        <v>147</v>
      </c>
      <c r="C57" s="39">
        <v>0.10899531674657156</v>
      </c>
      <c r="D57" s="50">
        <v>0.10851867515668637</v>
      </c>
      <c r="E57" s="51">
        <v>0</v>
      </c>
      <c r="F57" s="52">
        <v>0</v>
      </c>
    </row>
    <row r="58" spans="1:6" ht="15">
      <c r="A58" s="48" t="s">
        <v>148</v>
      </c>
      <c r="B58" s="49" t="s">
        <v>149</v>
      </c>
      <c r="C58" s="39">
        <v>0.10689697614722068</v>
      </c>
      <c r="D58" s="50">
        <v>0.1067056895149153</v>
      </c>
      <c r="E58" s="51">
        <v>0</v>
      </c>
      <c r="F58" s="52">
        <v>0</v>
      </c>
    </row>
    <row r="59" spans="1:6" ht="15">
      <c r="A59" s="48" t="s">
        <v>150</v>
      </c>
      <c r="B59" s="49" t="s">
        <v>1361</v>
      </c>
      <c r="C59" s="39">
        <v>0.05442933687784629</v>
      </c>
      <c r="D59" s="50">
        <v>0.05442871445230959</v>
      </c>
      <c r="E59" s="51">
        <v>0</v>
      </c>
      <c r="F59" s="52">
        <v>0</v>
      </c>
    </row>
    <row r="60" spans="1:6" ht="15">
      <c r="A60" s="48" t="s">
        <v>152</v>
      </c>
      <c r="B60" s="49" t="s">
        <v>153</v>
      </c>
      <c r="C60" s="39">
        <v>0.21319015214363538</v>
      </c>
      <c r="D60" s="50">
        <v>0.21291543129682602</v>
      </c>
      <c r="E60" s="51">
        <v>0</v>
      </c>
      <c r="F60" s="52">
        <v>0</v>
      </c>
    </row>
    <row r="61" spans="1:6" ht="15">
      <c r="A61" s="48" t="s">
        <v>154</v>
      </c>
      <c r="B61" s="49" t="s">
        <v>155</v>
      </c>
      <c r="C61" s="77">
        <v>0.14458216341319333</v>
      </c>
      <c r="D61" s="58">
        <v>0.1441368153666396</v>
      </c>
      <c r="E61" s="51">
        <v>0</v>
      </c>
      <c r="F61" s="52">
        <v>0</v>
      </c>
    </row>
    <row r="62" spans="1:6" ht="15">
      <c r="A62" s="48" t="s">
        <v>156</v>
      </c>
      <c r="B62" s="49" t="s">
        <v>157</v>
      </c>
      <c r="C62" s="77">
        <v>0.17376090471212235</v>
      </c>
      <c r="D62" s="58">
        <v>0.17337117192845894</v>
      </c>
      <c r="E62" s="51">
        <v>0</v>
      </c>
      <c r="F62" s="52">
        <v>0</v>
      </c>
    </row>
    <row r="63" spans="1:6" ht="15">
      <c r="A63" s="48" t="s">
        <v>158</v>
      </c>
      <c r="B63" s="49" t="s">
        <v>1362</v>
      </c>
      <c r="C63" s="77">
        <v>0.13295459197096046</v>
      </c>
      <c r="D63" s="58">
        <v>0.13275082125880913</v>
      </c>
      <c r="E63" s="51">
        <v>0</v>
      </c>
      <c r="F63" s="52">
        <v>0</v>
      </c>
    </row>
    <row r="64" spans="1:6" ht="15">
      <c r="A64" s="48" t="s">
        <v>160</v>
      </c>
      <c r="B64" s="49" t="s">
        <v>161</v>
      </c>
      <c r="C64" s="77">
        <v>0.1273101403461441</v>
      </c>
      <c r="D64" s="58">
        <v>0.12693285027655152</v>
      </c>
      <c r="E64" s="51">
        <v>0</v>
      </c>
      <c r="F64" s="52">
        <v>0</v>
      </c>
    </row>
    <row r="65" spans="1:6" ht="15">
      <c r="A65" s="48" t="s">
        <v>162</v>
      </c>
      <c r="B65" s="49" t="s">
        <v>1363</v>
      </c>
      <c r="C65" s="77">
        <v>0.07851218674584612</v>
      </c>
      <c r="D65" s="58">
        <v>0.07839260317189115</v>
      </c>
      <c r="E65" s="51">
        <v>0</v>
      </c>
      <c r="F65" s="52">
        <v>0</v>
      </c>
    </row>
    <row r="66" spans="1:6" ht="15">
      <c r="A66" s="48" t="s">
        <v>164</v>
      </c>
      <c r="B66" s="49" t="s">
        <v>165</v>
      </c>
      <c r="C66" s="39">
        <v>0.12274806842288624</v>
      </c>
      <c r="D66" s="58">
        <v>0.12246890579530632</v>
      </c>
      <c r="E66" s="51">
        <v>0</v>
      </c>
      <c r="F66" s="52">
        <v>0</v>
      </c>
    </row>
    <row r="67" spans="1:6" ht="15">
      <c r="A67" s="48" t="s">
        <v>166</v>
      </c>
      <c r="B67" s="53" t="s">
        <v>1364</v>
      </c>
      <c r="C67" s="39">
        <v>0.05887443171556597</v>
      </c>
      <c r="D67" s="50">
        <v>0.058844895102478395</v>
      </c>
      <c r="E67" s="51">
        <v>0</v>
      </c>
      <c r="F67" s="52">
        <v>0</v>
      </c>
    </row>
    <row r="68" spans="1:6" ht="15">
      <c r="A68" s="48" t="s">
        <v>168</v>
      </c>
      <c r="B68" s="49" t="s">
        <v>1365</v>
      </c>
      <c r="C68" s="39">
        <v>0.07459701851474758</v>
      </c>
      <c r="D68" s="50">
        <v>0.07442793027276337</v>
      </c>
      <c r="E68" s="51">
        <v>0</v>
      </c>
      <c r="F68" s="52">
        <v>0</v>
      </c>
    </row>
    <row r="69" spans="1:6" ht="15">
      <c r="A69" s="48" t="s">
        <v>170</v>
      </c>
      <c r="B69" s="49" t="s">
        <v>171</v>
      </c>
      <c r="C69" s="39">
        <v>0.131307620769405</v>
      </c>
      <c r="D69" s="50">
        <v>0.13133027146191453</v>
      </c>
      <c r="E69" s="51">
        <v>0</v>
      </c>
      <c r="F69" s="52">
        <v>0</v>
      </c>
    </row>
    <row r="70" spans="1:6" ht="15">
      <c r="A70" s="48" t="s">
        <v>172</v>
      </c>
      <c r="B70" s="49" t="s">
        <v>173</v>
      </c>
      <c r="C70" s="39">
        <v>0.06830632619308852</v>
      </c>
      <c r="D70" s="50">
        <v>0.06852230140326541</v>
      </c>
      <c r="E70" s="51">
        <v>0</v>
      </c>
      <c r="F70" s="52">
        <v>0</v>
      </c>
    </row>
    <row r="71" spans="1:6" ht="15">
      <c r="A71" s="48" t="s">
        <v>174</v>
      </c>
      <c r="B71" s="49" t="s">
        <v>175</v>
      </c>
      <c r="C71" s="39">
        <v>0.18814046955783845</v>
      </c>
      <c r="D71" s="50">
        <v>0.18809611713573876</v>
      </c>
      <c r="E71" s="51">
        <v>0</v>
      </c>
      <c r="F71" s="52">
        <v>0</v>
      </c>
    </row>
    <row r="72" spans="1:6" ht="15">
      <c r="A72" s="48" t="s">
        <v>176</v>
      </c>
      <c r="B72" s="49" t="s">
        <v>177</v>
      </c>
      <c r="C72" s="39">
        <v>0.06698791629415565</v>
      </c>
      <c r="D72" s="50">
        <v>0.06683989001433839</v>
      </c>
      <c r="E72" s="51">
        <v>0</v>
      </c>
      <c r="F72" s="52">
        <v>0</v>
      </c>
    </row>
    <row r="73" spans="1:6" ht="15">
      <c r="A73" s="48" t="s">
        <v>178</v>
      </c>
      <c r="B73" s="49" t="s">
        <v>179</v>
      </c>
      <c r="C73" s="39">
        <v>0.22691293370865118</v>
      </c>
      <c r="D73" s="50">
        <v>0.22778637080024852</v>
      </c>
      <c r="E73" s="51">
        <v>0</v>
      </c>
      <c r="F73" s="52">
        <v>0</v>
      </c>
    </row>
    <row r="74" spans="1:6" ht="15">
      <c r="A74" s="48" t="s">
        <v>180</v>
      </c>
      <c r="B74" s="49" t="s">
        <v>181</v>
      </c>
      <c r="C74" s="39">
        <v>0.10200982853476748</v>
      </c>
      <c r="D74" s="50">
        <v>0.10175026231066715</v>
      </c>
      <c r="E74" s="51">
        <v>0</v>
      </c>
      <c r="F74" s="52">
        <v>0</v>
      </c>
    </row>
    <row r="75" spans="1:6" ht="15">
      <c r="A75" s="48" t="s">
        <v>182</v>
      </c>
      <c r="B75" s="49" t="s">
        <v>1366</v>
      </c>
      <c r="C75" s="39">
        <v>0.07174511502190284</v>
      </c>
      <c r="D75" s="50">
        <v>0.07136846859789762</v>
      </c>
      <c r="E75" s="51">
        <v>0</v>
      </c>
      <c r="F75" s="52">
        <v>0</v>
      </c>
    </row>
    <row r="76" spans="1:6" ht="15">
      <c r="A76" s="48" t="s">
        <v>184</v>
      </c>
      <c r="B76" s="78" t="s">
        <v>185</v>
      </c>
      <c r="C76" s="39">
        <v>0.20918367948578742</v>
      </c>
      <c r="D76" s="50">
        <v>0.20829416215812263</v>
      </c>
      <c r="E76" s="51">
        <v>0</v>
      </c>
      <c r="F76" s="52">
        <v>0</v>
      </c>
    </row>
    <row r="77" spans="1:6" ht="15">
      <c r="A77" s="48" t="s">
        <v>186</v>
      </c>
      <c r="B77" s="78" t="s">
        <v>187</v>
      </c>
      <c r="C77" s="39">
        <v>0.06123823532173393</v>
      </c>
      <c r="D77" s="50">
        <v>0.061156491864837875</v>
      </c>
      <c r="E77" s="51">
        <v>0</v>
      </c>
      <c r="F77" s="52">
        <v>0</v>
      </c>
    </row>
    <row r="78" spans="1:6" ht="15">
      <c r="A78" s="48" t="s">
        <v>188</v>
      </c>
      <c r="B78" s="49" t="s">
        <v>189</v>
      </c>
      <c r="C78" s="39">
        <v>0.15589209082054933</v>
      </c>
      <c r="D78" s="50">
        <v>0.15580158012739992</v>
      </c>
      <c r="E78" s="51">
        <v>0</v>
      </c>
      <c r="F78" s="52">
        <v>0</v>
      </c>
    </row>
    <row r="79" spans="1:6" ht="15">
      <c r="A79" s="48" t="s">
        <v>190</v>
      </c>
      <c r="B79" s="49" t="s">
        <v>191</v>
      </c>
      <c r="C79" s="39">
        <v>0.09444078167954899</v>
      </c>
      <c r="D79" s="50">
        <v>0.09413169268524994</v>
      </c>
      <c r="E79" s="51">
        <v>0</v>
      </c>
      <c r="F79" s="52">
        <v>0</v>
      </c>
    </row>
    <row r="80" spans="1:6" ht="15">
      <c r="A80" s="48" t="s">
        <v>192</v>
      </c>
      <c r="B80" s="49" t="s">
        <v>193</v>
      </c>
      <c r="C80" s="39">
        <v>0.2447010757074193</v>
      </c>
      <c r="D80" s="50">
        <v>0.24472224379218266</v>
      </c>
      <c r="E80" s="51">
        <v>0</v>
      </c>
      <c r="F80" s="52">
        <v>0</v>
      </c>
    </row>
    <row r="81" spans="1:6" ht="15">
      <c r="A81" s="48" t="s">
        <v>194</v>
      </c>
      <c r="B81" s="49" t="s">
        <v>195</v>
      </c>
      <c r="C81" s="39">
        <v>0.1333064192992796</v>
      </c>
      <c r="D81" s="50">
        <v>0.1329321814689696</v>
      </c>
      <c r="E81" s="51">
        <v>0</v>
      </c>
      <c r="F81" s="52">
        <v>0</v>
      </c>
    </row>
    <row r="82" spans="1:6" ht="15">
      <c r="A82" s="48" t="s">
        <v>196</v>
      </c>
      <c r="B82" s="49" t="s">
        <v>197</v>
      </c>
      <c r="C82" s="39">
        <v>0.08708350249558536</v>
      </c>
      <c r="D82" s="50">
        <v>0.0869346349411432</v>
      </c>
      <c r="E82" s="51">
        <v>0</v>
      </c>
      <c r="F82" s="52">
        <v>0</v>
      </c>
    </row>
    <row r="83" spans="1:6" ht="15">
      <c r="A83" s="48" t="s">
        <v>198</v>
      </c>
      <c r="B83" s="49" t="s">
        <v>199</v>
      </c>
      <c r="C83" s="39">
        <v>0.14031932465689195</v>
      </c>
      <c r="D83" s="50">
        <v>0.13982163023193064</v>
      </c>
      <c r="E83" s="51">
        <v>0</v>
      </c>
      <c r="F83" s="52">
        <v>0</v>
      </c>
    </row>
    <row r="84" spans="1:6" ht="15">
      <c r="A84" s="48" t="s">
        <v>200</v>
      </c>
      <c r="B84" s="49" t="s">
        <v>201</v>
      </c>
      <c r="C84" s="39">
        <v>0.08005303750093173</v>
      </c>
      <c r="D84" s="50">
        <v>0.07984212367745155</v>
      </c>
      <c r="E84" s="51">
        <v>0</v>
      </c>
      <c r="F84" s="52">
        <v>0</v>
      </c>
    </row>
    <row r="85" spans="1:6" ht="15">
      <c r="A85" s="48" t="s">
        <v>202</v>
      </c>
      <c r="B85" s="49" t="s">
        <v>203</v>
      </c>
      <c r="C85" s="39">
        <v>0.16552571094222635</v>
      </c>
      <c r="D85" s="50">
        <v>0.16446163814968837</v>
      </c>
      <c r="E85" s="51">
        <v>0</v>
      </c>
      <c r="F85" s="52">
        <v>0</v>
      </c>
    </row>
    <row r="86" spans="1:6" ht="15">
      <c r="A86" s="48" t="s">
        <v>204</v>
      </c>
      <c r="B86" s="49" t="s">
        <v>205</v>
      </c>
      <c r="C86" s="39">
        <v>0.06234747237752871</v>
      </c>
      <c r="D86" s="50">
        <v>0.06234663931538895</v>
      </c>
      <c r="E86" s="51">
        <v>0</v>
      </c>
      <c r="F86" s="52">
        <v>0</v>
      </c>
    </row>
    <row r="87" spans="1:6" ht="15">
      <c r="A87" s="48" t="s">
        <v>206</v>
      </c>
      <c r="B87" s="57" t="s">
        <v>207</v>
      </c>
      <c r="C87" s="39">
        <v>0.10591293873319559</v>
      </c>
      <c r="D87" s="50">
        <v>0.10590335359017432</v>
      </c>
      <c r="E87" s="51">
        <v>0</v>
      </c>
      <c r="F87" s="52">
        <v>0</v>
      </c>
    </row>
    <row r="88" spans="1:6" ht="15">
      <c r="A88" s="48" t="s">
        <v>208</v>
      </c>
      <c r="B88" s="53" t="s">
        <v>209</v>
      </c>
      <c r="C88" s="39">
        <v>0.17724149026682287</v>
      </c>
      <c r="D88" s="50">
        <v>0.17726711860651861</v>
      </c>
      <c r="E88" s="51">
        <v>0</v>
      </c>
      <c r="F88" s="52">
        <v>0</v>
      </c>
    </row>
    <row r="89" spans="1:6" ht="15">
      <c r="A89" s="48" t="s">
        <v>210</v>
      </c>
      <c r="B89" s="53" t="s">
        <v>211</v>
      </c>
      <c r="C89" s="39">
        <v>0.08165585758159273</v>
      </c>
      <c r="D89" s="50">
        <v>0.08187704597425059</v>
      </c>
      <c r="E89" s="51">
        <v>0</v>
      </c>
      <c r="F89" s="52">
        <v>0</v>
      </c>
    </row>
    <row r="90" spans="1:6" ht="15">
      <c r="A90" s="48" t="s">
        <v>212</v>
      </c>
      <c r="B90" s="53" t="s">
        <v>213</v>
      </c>
      <c r="C90" s="39">
        <v>0.23270946804134937</v>
      </c>
      <c r="D90" s="50">
        <v>0.2322487093228602</v>
      </c>
      <c r="E90" s="51">
        <v>0</v>
      </c>
      <c r="F90" s="52">
        <v>0</v>
      </c>
    </row>
    <row r="91" spans="1:6" ht="15">
      <c r="A91" s="48" t="s">
        <v>214</v>
      </c>
      <c r="B91" s="57" t="s">
        <v>215</v>
      </c>
      <c r="C91" s="39">
        <v>0.17583418400905482</v>
      </c>
      <c r="D91" s="50">
        <v>0.17521952111815292</v>
      </c>
      <c r="E91" s="51">
        <v>0</v>
      </c>
      <c r="F91" s="52">
        <v>0</v>
      </c>
    </row>
    <row r="92" spans="1:6" ht="15">
      <c r="A92" s="48" t="s">
        <v>216</v>
      </c>
      <c r="B92" s="53" t="s">
        <v>217</v>
      </c>
      <c r="C92" s="39">
        <v>0.17658282290863747</v>
      </c>
      <c r="D92" s="50">
        <v>0.17659649646423436</v>
      </c>
      <c r="E92" s="51">
        <v>0</v>
      </c>
      <c r="F92" s="52">
        <v>0</v>
      </c>
    </row>
    <row r="93" spans="1:6" ht="15">
      <c r="A93" s="48" t="s">
        <v>218</v>
      </c>
      <c r="B93" s="53" t="s">
        <v>219</v>
      </c>
      <c r="C93" s="39">
        <v>0.1405567037960076</v>
      </c>
      <c r="D93" s="50">
        <v>0.14054440635393695</v>
      </c>
      <c r="E93" s="51">
        <v>0</v>
      </c>
      <c r="F93" s="52">
        <v>0</v>
      </c>
    </row>
    <row r="94" spans="1:6" ht="15">
      <c r="A94" s="48" t="s">
        <v>220</v>
      </c>
      <c r="B94" s="57" t="s">
        <v>221</v>
      </c>
      <c r="C94" s="39">
        <v>0.12611704550116698</v>
      </c>
      <c r="D94" s="50">
        <v>0.1258234292746638</v>
      </c>
      <c r="E94" s="51">
        <v>0</v>
      </c>
      <c r="F94" s="52">
        <v>0</v>
      </c>
    </row>
    <row r="95" spans="1:6" ht="15">
      <c r="A95" s="48" t="s">
        <v>222</v>
      </c>
      <c r="B95" s="49" t="s">
        <v>223</v>
      </c>
      <c r="C95" s="39">
        <v>0.24790252414777955</v>
      </c>
      <c r="D95" s="50">
        <v>0.249649442764437</v>
      </c>
      <c r="E95" s="51">
        <v>0</v>
      </c>
      <c r="F95" s="52">
        <v>0</v>
      </c>
    </row>
    <row r="96" spans="1:6" ht="15">
      <c r="A96" s="48" t="s">
        <v>224</v>
      </c>
      <c r="B96" s="49" t="s">
        <v>225</v>
      </c>
      <c r="C96" s="39">
        <v>0.29236891129568343</v>
      </c>
      <c r="D96" s="50">
        <v>0.2923432673349249</v>
      </c>
      <c r="E96" s="51">
        <v>0</v>
      </c>
      <c r="F96" s="52">
        <v>0</v>
      </c>
    </row>
    <row r="97" spans="1:6" ht="15">
      <c r="A97" s="48" t="s">
        <v>226</v>
      </c>
      <c r="B97" s="49" t="s">
        <v>227</v>
      </c>
      <c r="C97" s="39">
        <v>0.15099930007986392</v>
      </c>
      <c r="D97" s="50">
        <v>0.1510047184690569</v>
      </c>
      <c r="E97" s="51">
        <v>0</v>
      </c>
      <c r="F97" s="52">
        <v>0</v>
      </c>
    </row>
    <row r="98" spans="1:6" ht="15">
      <c r="A98" s="48" t="s">
        <v>228</v>
      </c>
      <c r="B98" s="49" t="s">
        <v>229</v>
      </c>
      <c r="C98" s="39">
        <v>0.05868580289465523</v>
      </c>
      <c r="D98" s="50">
        <v>0.05850686851040347</v>
      </c>
      <c r="E98" s="51">
        <v>0</v>
      </c>
      <c r="F98" s="52">
        <v>0</v>
      </c>
    </row>
    <row r="99" spans="1:6" ht="15">
      <c r="A99" s="48" t="s">
        <v>230</v>
      </c>
      <c r="B99" s="57" t="s">
        <v>231</v>
      </c>
      <c r="C99" s="39">
        <v>0.06572603826450625</v>
      </c>
      <c r="D99" s="50">
        <v>0.06572907405060757</v>
      </c>
      <c r="E99" s="51">
        <v>0</v>
      </c>
      <c r="F99" s="52">
        <v>0</v>
      </c>
    </row>
    <row r="100" spans="1:6" ht="15">
      <c r="A100" s="48" t="s">
        <v>232</v>
      </c>
      <c r="B100" s="49" t="s">
        <v>233</v>
      </c>
      <c r="C100" s="39">
        <v>0.06032840655795134</v>
      </c>
      <c r="D100" s="50">
        <v>0.06033276415083557</v>
      </c>
      <c r="E100" s="51">
        <v>0</v>
      </c>
      <c r="F100" s="52">
        <v>0</v>
      </c>
    </row>
    <row r="101" spans="1:6" ht="15">
      <c r="A101" s="48" t="s">
        <v>234</v>
      </c>
      <c r="B101" s="49" t="s">
        <v>235</v>
      </c>
      <c r="C101" s="39">
        <v>0.20788294709961108</v>
      </c>
      <c r="D101" s="50">
        <v>0.20789186159618195</v>
      </c>
      <c r="E101" s="51">
        <v>0</v>
      </c>
      <c r="F101" s="52">
        <v>0</v>
      </c>
    </row>
    <row r="102" spans="1:6" ht="15">
      <c r="A102" s="48" t="s">
        <v>236</v>
      </c>
      <c r="B102" s="49" t="s">
        <v>237</v>
      </c>
      <c r="C102" s="39">
        <v>0.13425130300278074</v>
      </c>
      <c r="D102" s="50">
        <v>0.13425615822518996</v>
      </c>
      <c r="E102" s="51">
        <v>0</v>
      </c>
      <c r="F102" s="52">
        <v>0</v>
      </c>
    </row>
    <row r="103" spans="1:6" ht="15">
      <c r="A103" s="48" t="s">
        <v>238</v>
      </c>
      <c r="B103" s="49" t="s">
        <v>239</v>
      </c>
      <c r="C103" s="39">
        <v>0.2007817501876305</v>
      </c>
      <c r="D103" s="50">
        <v>0.20040125770246892</v>
      </c>
      <c r="E103" s="51">
        <v>0</v>
      </c>
      <c r="F103" s="52">
        <v>0</v>
      </c>
    </row>
    <row r="104" spans="1:6" ht="15">
      <c r="A104" s="48" t="s">
        <v>240</v>
      </c>
      <c r="B104" s="49" t="s">
        <v>241</v>
      </c>
      <c r="C104" s="39">
        <v>0.2419209108330823</v>
      </c>
      <c r="D104" s="50">
        <v>0.2413118995186369</v>
      </c>
      <c r="E104" s="51">
        <v>0</v>
      </c>
      <c r="F104" s="52">
        <v>0</v>
      </c>
    </row>
    <row r="105" spans="1:6" ht="15">
      <c r="A105" s="48" t="s">
        <v>242</v>
      </c>
      <c r="B105" s="49" t="s">
        <v>243</v>
      </c>
      <c r="C105" s="39">
        <v>0.24415748021089326</v>
      </c>
      <c r="D105" s="50">
        <v>0.24352986995593182</v>
      </c>
      <c r="E105" s="51">
        <v>0</v>
      </c>
      <c r="F105" s="52">
        <v>0</v>
      </c>
    </row>
    <row r="106" spans="1:6" ht="15">
      <c r="A106" s="48" t="s">
        <v>244</v>
      </c>
      <c r="B106" s="49" t="s">
        <v>245</v>
      </c>
      <c r="C106" s="39">
        <v>0.2443238887883517</v>
      </c>
      <c r="D106" s="50">
        <v>0.24370515431216505</v>
      </c>
      <c r="E106" s="51">
        <v>0</v>
      </c>
      <c r="F106" s="52">
        <v>0</v>
      </c>
    </row>
    <row r="107" spans="1:6" ht="15">
      <c r="A107" s="48" t="s">
        <v>246</v>
      </c>
      <c r="B107" s="49" t="s">
        <v>247</v>
      </c>
      <c r="C107" s="39">
        <v>0.24477458359233678</v>
      </c>
      <c r="D107" s="50">
        <v>0.24413849334970358</v>
      </c>
      <c r="E107" s="51">
        <v>0</v>
      </c>
      <c r="F107" s="52">
        <v>0</v>
      </c>
    </row>
    <row r="108" spans="1:6" ht="15">
      <c r="A108" s="48" t="s">
        <v>248</v>
      </c>
      <c r="B108" s="57" t="s">
        <v>249</v>
      </c>
      <c r="C108" s="39">
        <v>0.0938068655446799</v>
      </c>
      <c r="D108" s="50">
        <v>0.09371748885864592</v>
      </c>
      <c r="E108" s="51">
        <v>0</v>
      </c>
      <c r="F108" s="52">
        <v>0</v>
      </c>
    </row>
    <row r="109" spans="1:6" ht="15">
      <c r="A109" s="48" t="s">
        <v>250</v>
      </c>
      <c r="B109" s="49" t="s">
        <v>251</v>
      </c>
      <c r="C109" s="39">
        <v>0.0593034610980702</v>
      </c>
      <c r="D109" s="50">
        <v>0.059151761972706746</v>
      </c>
      <c r="E109" s="51">
        <v>0</v>
      </c>
      <c r="F109" s="52">
        <v>0</v>
      </c>
    </row>
    <row r="110" spans="1:6" ht="15">
      <c r="A110" s="48" t="s">
        <v>252</v>
      </c>
      <c r="B110" s="57" t="s">
        <v>253</v>
      </c>
      <c r="C110" s="39">
        <v>0.18311093577269025</v>
      </c>
      <c r="D110" s="50">
        <v>0.1830836278423298</v>
      </c>
      <c r="E110" s="51">
        <v>0</v>
      </c>
      <c r="F110" s="52">
        <v>0</v>
      </c>
    </row>
    <row r="111" spans="1:6" ht="15">
      <c r="A111" s="48" t="s">
        <v>254</v>
      </c>
      <c r="B111" s="49" t="s">
        <v>255</v>
      </c>
      <c r="C111" s="39">
        <v>0.20468118491831097</v>
      </c>
      <c r="D111" s="50">
        <v>0.20442759706163793</v>
      </c>
      <c r="E111" s="51">
        <v>0</v>
      </c>
      <c r="F111" s="52">
        <v>0</v>
      </c>
    </row>
    <row r="112" spans="1:6" ht="15">
      <c r="A112" s="48" t="s">
        <v>256</v>
      </c>
      <c r="B112" s="49" t="s">
        <v>257</v>
      </c>
      <c r="C112" s="39">
        <v>0.19145621734789497</v>
      </c>
      <c r="D112" s="50">
        <v>0.19086241880448354</v>
      </c>
      <c r="E112" s="51">
        <v>0</v>
      </c>
      <c r="F112" s="52">
        <v>0</v>
      </c>
    </row>
    <row r="113" spans="1:6" ht="15">
      <c r="A113" s="48" t="s">
        <v>258</v>
      </c>
      <c r="B113" s="49" t="s">
        <v>259</v>
      </c>
      <c r="C113" s="39">
        <v>0.09742040877857505</v>
      </c>
      <c r="D113" s="50">
        <v>0.09757223071099116</v>
      </c>
      <c r="E113" s="51">
        <v>0</v>
      </c>
      <c r="F113" s="52">
        <v>0</v>
      </c>
    </row>
    <row r="114" spans="1:6" ht="15">
      <c r="A114" s="48" t="s">
        <v>260</v>
      </c>
      <c r="B114" s="49" t="s">
        <v>261</v>
      </c>
      <c r="C114" s="39">
        <v>0.23986524693852856</v>
      </c>
      <c r="D114" s="50">
        <v>0.23905940470091483</v>
      </c>
      <c r="E114" s="51">
        <v>0</v>
      </c>
      <c r="F114" s="52">
        <v>0</v>
      </c>
    </row>
    <row r="115" spans="1:6" ht="15">
      <c r="A115" s="48" t="s">
        <v>262</v>
      </c>
      <c r="B115" s="49" t="s">
        <v>263</v>
      </c>
      <c r="C115" s="39">
        <v>0.17903069298740526</v>
      </c>
      <c r="D115" s="50">
        <v>0.17882057821732059</v>
      </c>
      <c r="E115" s="51">
        <v>0</v>
      </c>
      <c r="F115" s="52">
        <v>0</v>
      </c>
    </row>
    <row r="116" spans="1:6" ht="15">
      <c r="A116" s="48" t="s">
        <v>264</v>
      </c>
      <c r="B116" s="49" t="s">
        <v>265</v>
      </c>
      <c r="C116" s="39">
        <v>0.1019156985435743</v>
      </c>
      <c r="D116" s="50">
        <v>0.10157479773221446</v>
      </c>
      <c r="E116" s="51">
        <v>0</v>
      </c>
      <c r="F116" s="52">
        <v>0</v>
      </c>
    </row>
    <row r="117" spans="1:6" ht="15">
      <c r="A117" s="48" t="s">
        <v>266</v>
      </c>
      <c r="B117" s="49" t="s">
        <v>267</v>
      </c>
      <c r="C117" s="39">
        <v>0.059411999884246613</v>
      </c>
      <c r="D117" s="50">
        <v>0.05928504847059597</v>
      </c>
      <c r="E117" s="51">
        <v>0</v>
      </c>
      <c r="F117" s="52">
        <v>0</v>
      </c>
    </row>
    <row r="118" spans="1:6" ht="15">
      <c r="A118" s="48" t="s">
        <v>268</v>
      </c>
      <c r="B118" s="49" t="s">
        <v>269</v>
      </c>
      <c r="C118" s="39">
        <v>0.09028623426469673</v>
      </c>
      <c r="D118" s="50">
        <v>0.09030388127743494</v>
      </c>
      <c r="E118" s="51">
        <v>0</v>
      </c>
      <c r="F118" s="52">
        <v>0</v>
      </c>
    </row>
    <row r="119" spans="1:6" ht="15">
      <c r="A119" s="48" t="s">
        <v>270</v>
      </c>
      <c r="B119" s="49" t="s">
        <v>271</v>
      </c>
      <c r="C119" s="39">
        <v>0.2015669328674448</v>
      </c>
      <c r="D119" s="50">
        <v>0.20257914057911897</v>
      </c>
      <c r="E119" s="51">
        <v>0</v>
      </c>
      <c r="F119" s="52">
        <v>0</v>
      </c>
    </row>
    <row r="120" spans="1:6" ht="15">
      <c r="A120" s="48" t="s">
        <v>272</v>
      </c>
      <c r="B120" s="49" t="s">
        <v>273</v>
      </c>
      <c r="C120" s="39">
        <v>0.09370568522047193</v>
      </c>
      <c r="D120" s="50">
        <v>0.09362755543586147</v>
      </c>
      <c r="E120" s="51">
        <v>0</v>
      </c>
      <c r="F120" s="52">
        <v>0</v>
      </c>
    </row>
    <row r="121" spans="1:6" ht="15">
      <c r="A121" s="48" t="s">
        <v>274</v>
      </c>
      <c r="B121" s="49" t="s">
        <v>275</v>
      </c>
      <c r="C121" s="39">
        <v>0.09282261696491984</v>
      </c>
      <c r="D121" s="50">
        <v>0.09262555007623888</v>
      </c>
      <c r="E121" s="51">
        <v>0</v>
      </c>
      <c r="F121" s="52">
        <v>0</v>
      </c>
    </row>
    <row r="122" spans="1:6" ht="15">
      <c r="A122" s="48" t="s">
        <v>276</v>
      </c>
      <c r="B122" s="49" t="s">
        <v>1367</v>
      </c>
      <c r="C122" s="39">
        <v>0.06220714943229838</v>
      </c>
      <c r="D122" s="50">
        <v>0.06208155469406634</v>
      </c>
      <c r="E122" s="51">
        <v>0</v>
      </c>
      <c r="F122" s="52">
        <v>0</v>
      </c>
    </row>
    <row r="123" spans="1:6" ht="15">
      <c r="A123" s="48" t="s">
        <v>278</v>
      </c>
      <c r="B123" s="49" t="s">
        <v>1368</v>
      </c>
      <c r="C123" s="39">
        <v>0.13551806578289546</v>
      </c>
      <c r="D123" s="50">
        <v>0.13513215544610224</v>
      </c>
      <c r="E123" s="51">
        <v>0</v>
      </c>
      <c r="F123" s="52">
        <v>0</v>
      </c>
    </row>
    <row r="124" spans="1:6" ht="15">
      <c r="A124" s="48" t="s">
        <v>280</v>
      </c>
      <c r="B124" s="49" t="s">
        <v>281</v>
      </c>
      <c r="C124" s="39">
        <v>0.39119503707736014</v>
      </c>
      <c r="D124" s="50">
        <v>0.3910859298169347</v>
      </c>
      <c r="E124" s="51">
        <v>0</v>
      </c>
      <c r="F124" s="52">
        <v>0</v>
      </c>
    </row>
    <row r="125" spans="1:6" ht="15">
      <c r="A125" s="48" t="s">
        <v>282</v>
      </c>
      <c r="B125" s="49" t="s">
        <v>283</v>
      </c>
      <c r="C125" s="39">
        <v>0.29969406073741184</v>
      </c>
      <c r="D125" s="50">
        <v>0.2995455535538898</v>
      </c>
      <c r="E125" s="51">
        <v>0</v>
      </c>
      <c r="F125" s="52">
        <v>0</v>
      </c>
    </row>
    <row r="126" spans="1:6" ht="15">
      <c r="A126" s="48" t="s">
        <v>284</v>
      </c>
      <c r="B126" s="49" t="s">
        <v>285</v>
      </c>
      <c r="C126" s="39">
        <v>0.15221307573947207</v>
      </c>
      <c r="D126" s="50">
        <v>0.15220657453823155</v>
      </c>
      <c r="E126" s="51">
        <v>0</v>
      </c>
      <c r="F126" s="52">
        <v>0</v>
      </c>
    </row>
    <row r="127" spans="1:6" ht="15">
      <c r="A127" s="48" t="s">
        <v>286</v>
      </c>
      <c r="B127" s="57" t="s">
        <v>287</v>
      </c>
      <c r="C127" s="39">
        <v>0.08302813399875053</v>
      </c>
      <c r="D127" s="50">
        <v>0.08292309527506497</v>
      </c>
      <c r="E127" s="51">
        <v>0</v>
      </c>
      <c r="F127" s="52">
        <v>0</v>
      </c>
    </row>
    <row r="128" spans="1:6" ht="15">
      <c r="A128" s="48" t="s">
        <v>288</v>
      </c>
      <c r="B128" s="79" t="s">
        <v>289</v>
      </c>
      <c r="C128" s="39">
        <v>0.07276951556949475</v>
      </c>
      <c r="D128" s="50">
        <v>0.07259715247437032</v>
      </c>
      <c r="E128" s="51">
        <v>0</v>
      </c>
      <c r="F128" s="52">
        <v>0</v>
      </c>
    </row>
    <row r="129" spans="1:6" ht="15">
      <c r="A129" s="48" t="s">
        <v>290</v>
      </c>
      <c r="B129" s="53" t="s">
        <v>291</v>
      </c>
      <c r="C129" s="39">
        <v>0.053114232618420645</v>
      </c>
      <c r="D129" s="50">
        <v>0.053176661773711505</v>
      </c>
      <c r="E129" s="51">
        <v>0</v>
      </c>
      <c r="F129" s="52">
        <v>0</v>
      </c>
    </row>
    <row r="130" spans="1:6" ht="15">
      <c r="A130" s="48" t="s">
        <v>292</v>
      </c>
      <c r="B130" s="49" t="s">
        <v>293</v>
      </c>
      <c r="C130" s="39">
        <v>0.18324213851230337</v>
      </c>
      <c r="D130" s="50">
        <v>0.18292638762261956</v>
      </c>
      <c r="E130" s="51">
        <v>0</v>
      </c>
      <c r="F130" s="52">
        <v>0</v>
      </c>
    </row>
    <row r="131" spans="1:6" ht="15">
      <c r="A131" s="48" t="s">
        <v>294</v>
      </c>
      <c r="B131" s="49" t="s">
        <v>295</v>
      </c>
      <c r="C131" s="39">
        <v>0.1440178331974571</v>
      </c>
      <c r="D131" s="50">
        <v>0.14337443709964803</v>
      </c>
      <c r="E131" s="51">
        <v>0</v>
      </c>
      <c r="F131" s="52">
        <v>0</v>
      </c>
    </row>
    <row r="132" spans="1:6" ht="15">
      <c r="A132" s="48" t="s">
        <v>296</v>
      </c>
      <c r="B132" s="53" t="s">
        <v>1369</v>
      </c>
      <c r="C132" s="39">
        <v>0.2705950082845411</v>
      </c>
      <c r="D132" s="50">
        <v>0.2705947562914437</v>
      </c>
      <c r="E132" s="51">
        <v>0</v>
      </c>
      <c r="F132" s="52">
        <v>1</v>
      </c>
    </row>
    <row r="133" spans="1:6" ht="15">
      <c r="A133" s="48" t="s">
        <v>298</v>
      </c>
      <c r="B133" s="49" t="s">
        <v>1370</v>
      </c>
      <c r="C133" s="39">
        <v>0.23127958680810679</v>
      </c>
      <c r="D133" s="50">
        <v>0.2312880448870599</v>
      </c>
      <c r="E133" s="51">
        <v>0</v>
      </c>
      <c r="F133" s="52">
        <v>0</v>
      </c>
    </row>
    <row r="134" spans="1:6" ht="15">
      <c r="A134" s="48" t="s">
        <v>300</v>
      </c>
      <c r="B134" s="49" t="s">
        <v>1371</v>
      </c>
      <c r="C134" s="39">
        <v>0.23181421083095757</v>
      </c>
      <c r="D134" s="50">
        <v>0.23182315554234628</v>
      </c>
      <c r="E134" s="51">
        <v>0</v>
      </c>
      <c r="F134" s="52">
        <v>0</v>
      </c>
    </row>
    <row r="135" spans="1:6" ht="15">
      <c r="A135" s="48" t="s">
        <v>302</v>
      </c>
      <c r="B135" s="49" t="s">
        <v>1372</v>
      </c>
      <c r="C135" s="39">
        <v>0.13319063120377883</v>
      </c>
      <c r="D135" s="50">
        <v>0.1331629583206056</v>
      </c>
      <c r="E135" s="51">
        <v>0</v>
      </c>
      <c r="F135" s="52">
        <v>0</v>
      </c>
    </row>
    <row r="136" spans="1:6" ht="15">
      <c r="A136" s="48" t="s">
        <v>304</v>
      </c>
      <c r="B136" s="49" t="s">
        <v>1373</v>
      </c>
      <c r="C136" s="39">
        <v>0.37992396760295166</v>
      </c>
      <c r="D136" s="50">
        <v>0.3797108287776547</v>
      </c>
      <c r="E136" s="51">
        <v>0</v>
      </c>
      <c r="F136" s="52">
        <v>0</v>
      </c>
    </row>
    <row r="137" spans="1:6" ht="15">
      <c r="A137" s="48" t="s">
        <v>306</v>
      </c>
      <c r="B137" s="49" t="s">
        <v>1374</v>
      </c>
      <c r="C137" s="39">
        <v>0.38097299948077523</v>
      </c>
      <c r="D137" s="50">
        <v>0.38085563673724715</v>
      </c>
      <c r="E137" s="51">
        <v>0</v>
      </c>
      <c r="F137" s="52">
        <v>0</v>
      </c>
    </row>
    <row r="138" spans="1:6" ht="15">
      <c r="A138" s="48" t="s">
        <v>308</v>
      </c>
      <c r="B138" s="57" t="s">
        <v>1375</v>
      </c>
      <c r="C138" s="39">
        <v>0.362469582985548</v>
      </c>
      <c r="D138" s="50">
        <v>0.36196089320590363</v>
      </c>
      <c r="E138" s="51">
        <v>0</v>
      </c>
      <c r="F138" s="52">
        <v>1</v>
      </c>
    </row>
    <row r="139" spans="1:6" ht="15">
      <c r="A139" s="48" t="s">
        <v>310</v>
      </c>
      <c r="B139" s="53" t="s">
        <v>1376</v>
      </c>
      <c r="C139" s="39">
        <v>0.24293066306709912</v>
      </c>
      <c r="D139" s="50">
        <v>0.24296747388407966</v>
      </c>
      <c r="E139" s="51">
        <v>0</v>
      </c>
      <c r="F139" s="52">
        <v>0</v>
      </c>
    </row>
    <row r="140" spans="1:6" ht="15">
      <c r="A140" s="48" t="s">
        <v>312</v>
      </c>
      <c r="B140" s="49" t="s">
        <v>1377</v>
      </c>
      <c r="C140" s="39">
        <v>0.08014196668964119</v>
      </c>
      <c r="D140" s="50">
        <v>0.08013141595911394</v>
      </c>
      <c r="E140" s="51">
        <v>0</v>
      </c>
      <c r="F140" s="52">
        <v>0</v>
      </c>
    </row>
    <row r="141" spans="1:6" ht="15">
      <c r="A141" s="48" t="s">
        <v>314</v>
      </c>
      <c r="B141" s="49" t="s">
        <v>315</v>
      </c>
      <c r="C141" s="39">
        <v>0.03245821398558563</v>
      </c>
      <c r="D141" s="50">
        <v>0.03246819576210659</v>
      </c>
      <c r="E141" s="51">
        <v>0</v>
      </c>
      <c r="F141" s="52">
        <v>0</v>
      </c>
    </row>
    <row r="142" spans="1:6" ht="15">
      <c r="A142" s="48" t="s">
        <v>316</v>
      </c>
      <c r="B142" s="49" t="s">
        <v>317</v>
      </c>
      <c r="C142" s="39">
        <v>0.10654279195136987</v>
      </c>
      <c r="D142" s="50">
        <v>0.10655629580539057</v>
      </c>
      <c r="E142" s="51">
        <v>1</v>
      </c>
      <c r="F142" s="52">
        <v>0</v>
      </c>
    </row>
    <row r="143" spans="1:6" ht="15">
      <c r="A143" s="48" t="s">
        <v>318</v>
      </c>
      <c r="B143" s="49" t="s">
        <v>319</v>
      </c>
      <c r="C143" s="39">
        <v>0.33787632350587266</v>
      </c>
      <c r="D143" s="50">
        <v>0.3377930072218913</v>
      </c>
      <c r="E143" s="51">
        <v>0</v>
      </c>
      <c r="F143" s="52">
        <v>0</v>
      </c>
    </row>
    <row r="144" spans="1:6" ht="15">
      <c r="A144" s="61" t="s">
        <v>320</v>
      </c>
      <c r="B144" s="49" t="s">
        <v>321</v>
      </c>
      <c r="C144" s="39">
        <v>0.18308824441144006</v>
      </c>
      <c r="D144" s="50">
        <v>0.18266336458992838</v>
      </c>
      <c r="E144" s="51">
        <v>0</v>
      </c>
      <c r="F144" s="52">
        <v>0</v>
      </c>
    </row>
    <row r="145" spans="1:6" ht="15">
      <c r="A145" s="48" t="s">
        <v>322</v>
      </c>
      <c r="B145" s="49" t="s">
        <v>1378</v>
      </c>
      <c r="C145" s="39">
        <v>0.07626356090001309</v>
      </c>
      <c r="D145" s="50">
        <v>0.07625831129154266</v>
      </c>
      <c r="E145" s="51">
        <v>0</v>
      </c>
      <c r="F145" s="52">
        <v>0</v>
      </c>
    </row>
    <row r="146" spans="1:6" ht="15">
      <c r="A146" s="48" t="s">
        <v>324</v>
      </c>
      <c r="B146" s="49" t="s">
        <v>1379</v>
      </c>
      <c r="C146" s="39">
        <v>0.05258382822518719</v>
      </c>
      <c r="D146" s="50">
        <v>0.05244773099516204</v>
      </c>
      <c r="E146" s="51">
        <v>0</v>
      </c>
      <c r="F146" s="52">
        <v>0</v>
      </c>
    </row>
    <row r="147" spans="1:6" ht="15">
      <c r="A147" s="48" t="s">
        <v>326</v>
      </c>
      <c r="B147" s="49" t="s">
        <v>1380</v>
      </c>
      <c r="C147" s="39">
        <v>0.09059747376463718</v>
      </c>
      <c r="D147" s="50">
        <v>0.09039005812220503</v>
      </c>
      <c r="E147" s="51">
        <v>0</v>
      </c>
      <c r="F147" s="52">
        <v>0</v>
      </c>
    </row>
    <row r="148" spans="1:6" ht="15">
      <c r="A148" s="48" t="s">
        <v>328</v>
      </c>
      <c r="B148" s="49" t="s">
        <v>1381</v>
      </c>
      <c r="C148" s="39">
        <v>0.061921837407838076</v>
      </c>
      <c r="D148" s="50">
        <v>0.06203021791276218</v>
      </c>
      <c r="E148" s="51">
        <v>0</v>
      </c>
      <c r="F148" s="52">
        <v>0</v>
      </c>
    </row>
    <row r="149" spans="1:6" ht="15">
      <c r="A149" s="48" t="s">
        <v>330</v>
      </c>
      <c r="B149" s="49" t="s">
        <v>331</v>
      </c>
      <c r="C149" s="39">
        <v>0.14160760880256407</v>
      </c>
      <c r="D149" s="50">
        <v>0.14072125315851666</v>
      </c>
      <c r="E149" s="51">
        <v>0</v>
      </c>
      <c r="F149" s="52">
        <v>0</v>
      </c>
    </row>
    <row r="150" spans="1:6" ht="15">
      <c r="A150" s="48" t="s">
        <v>332</v>
      </c>
      <c r="B150" s="49" t="s">
        <v>1382</v>
      </c>
      <c r="C150" s="39">
        <v>0.07201293195153896</v>
      </c>
      <c r="D150" s="50">
        <v>0.07191742166943163</v>
      </c>
      <c r="E150" s="51">
        <v>0</v>
      </c>
      <c r="F150" s="52">
        <v>0</v>
      </c>
    </row>
    <row r="151" spans="1:6" ht="15">
      <c r="A151" s="48" t="s">
        <v>334</v>
      </c>
      <c r="B151" s="49" t="s">
        <v>335</v>
      </c>
      <c r="C151" s="39">
        <v>0.24404564111125823</v>
      </c>
      <c r="D151" s="50">
        <v>0.24401255793504634</v>
      </c>
      <c r="E151" s="51">
        <v>0</v>
      </c>
      <c r="F151" s="52">
        <v>0</v>
      </c>
    </row>
    <row r="152" spans="1:6" ht="15">
      <c r="A152" s="48" t="s">
        <v>336</v>
      </c>
      <c r="B152" s="49" t="s">
        <v>337</v>
      </c>
      <c r="C152" s="39">
        <v>0.17562884250172633</v>
      </c>
      <c r="D152" s="50">
        <v>0.17603720633114264</v>
      </c>
      <c r="E152" s="51">
        <v>0</v>
      </c>
      <c r="F152" s="52">
        <v>0</v>
      </c>
    </row>
    <row r="153" spans="1:6" ht="15">
      <c r="A153" s="48" t="s">
        <v>338</v>
      </c>
      <c r="B153" s="49" t="s">
        <v>1383</v>
      </c>
      <c r="C153" s="39">
        <v>0.102731300448695</v>
      </c>
      <c r="D153" s="50">
        <v>0.10264360702856798</v>
      </c>
      <c r="E153" s="51">
        <v>0</v>
      </c>
      <c r="F153" s="52">
        <v>0</v>
      </c>
    </row>
    <row r="154" spans="1:6" ht="15">
      <c r="A154" s="48" t="s">
        <v>340</v>
      </c>
      <c r="B154" s="49" t="s">
        <v>341</v>
      </c>
      <c r="C154" s="39">
        <v>0.08748941587916681</v>
      </c>
      <c r="D154" s="50">
        <v>0.0872286005917853</v>
      </c>
      <c r="E154" s="51">
        <v>0</v>
      </c>
      <c r="F154" s="52">
        <v>0</v>
      </c>
    </row>
    <row r="155" spans="1:6" ht="15">
      <c r="A155" s="48" t="s">
        <v>342</v>
      </c>
      <c r="B155" s="49" t="s">
        <v>1384</v>
      </c>
      <c r="C155" s="39">
        <v>0.09305733078461634</v>
      </c>
      <c r="D155" s="50">
        <v>0.09306475519629051</v>
      </c>
      <c r="E155" s="51">
        <v>0</v>
      </c>
      <c r="F155" s="52">
        <v>1</v>
      </c>
    </row>
    <row r="156" spans="1:6" ht="15">
      <c r="A156" s="48" t="s">
        <v>344</v>
      </c>
      <c r="B156" s="49" t="s">
        <v>345</v>
      </c>
      <c r="C156" s="39">
        <v>0.19802417636519964</v>
      </c>
      <c r="D156" s="50">
        <v>0.19900844886166735</v>
      </c>
      <c r="E156" s="51">
        <v>0</v>
      </c>
      <c r="F156" s="52">
        <v>0</v>
      </c>
    </row>
    <row r="157" spans="1:6" ht="15">
      <c r="A157" s="48" t="s">
        <v>346</v>
      </c>
      <c r="B157" s="49" t="s">
        <v>347</v>
      </c>
      <c r="C157" s="39">
        <v>0.14924858462417073</v>
      </c>
      <c r="D157" s="50">
        <v>0.14931400986724547</v>
      </c>
      <c r="E157" s="51">
        <v>0</v>
      </c>
      <c r="F157" s="52">
        <v>0</v>
      </c>
    </row>
    <row r="158" spans="1:6" ht="15">
      <c r="A158" s="48" t="s">
        <v>348</v>
      </c>
      <c r="B158" s="49" t="s">
        <v>349</v>
      </c>
      <c r="C158" s="39">
        <v>0.07499703053801982</v>
      </c>
      <c r="D158" s="50">
        <v>0.0750006572232791</v>
      </c>
      <c r="E158" s="51">
        <v>0</v>
      </c>
      <c r="F158" s="52">
        <v>0</v>
      </c>
    </row>
    <row r="159" spans="1:6" ht="15">
      <c r="A159" s="48" t="s">
        <v>350</v>
      </c>
      <c r="B159" s="49" t="s">
        <v>351</v>
      </c>
      <c r="C159" s="39">
        <v>0.17632826891779194</v>
      </c>
      <c r="D159" s="50">
        <v>0.1761947734926867</v>
      </c>
      <c r="E159" s="51">
        <v>0</v>
      </c>
      <c r="F159" s="52">
        <v>0</v>
      </c>
    </row>
    <row r="160" spans="1:6" ht="15">
      <c r="A160" s="48" t="s">
        <v>352</v>
      </c>
      <c r="B160" s="49" t="s">
        <v>353</v>
      </c>
      <c r="C160" s="39">
        <v>0.27535304925396925</v>
      </c>
      <c r="D160" s="50">
        <v>0.27532697092267155</v>
      </c>
      <c r="E160" s="51">
        <v>0</v>
      </c>
      <c r="F160" s="52">
        <v>0</v>
      </c>
    </row>
    <row r="161" spans="1:6" ht="15">
      <c r="A161" s="61" t="s">
        <v>354</v>
      </c>
      <c r="B161" s="49" t="s">
        <v>355</v>
      </c>
      <c r="C161" s="39">
        <v>0.11098621259449182</v>
      </c>
      <c r="D161" s="50">
        <v>0.11066400583462024</v>
      </c>
      <c r="E161" s="51">
        <v>0</v>
      </c>
      <c r="F161" s="52">
        <v>0</v>
      </c>
    </row>
    <row r="162" spans="1:6" ht="15">
      <c r="A162" s="48" t="s">
        <v>356</v>
      </c>
      <c r="B162" s="49" t="s">
        <v>357</v>
      </c>
      <c r="C162" s="39">
        <v>0.06091428503401084</v>
      </c>
      <c r="D162" s="50">
        <v>0.06076565254081198</v>
      </c>
      <c r="E162" s="51">
        <v>0</v>
      </c>
      <c r="F162" s="52">
        <v>0</v>
      </c>
    </row>
    <row r="163" spans="1:6" ht="15">
      <c r="A163" s="48" t="s">
        <v>358</v>
      </c>
      <c r="B163" s="49" t="s">
        <v>359</v>
      </c>
      <c r="C163" s="39">
        <v>0.27916146774250455</v>
      </c>
      <c r="D163" s="50">
        <v>0.2789238296287553</v>
      </c>
      <c r="E163" s="51">
        <v>0</v>
      </c>
      <c r="F163" s="52">
        <v>0</v>
      </c>
    </row>
    <row r="164" spans="1:6" ht="15">
      <c r="A164" s="48" t="s">
        <v>360</v>
      </c>
      <c r="B164" s="49" t="s">
        <v>1385</v>
      </c>
      <c r="C164" s="39">
        <v>0.07767373725106877</v>
      </c>
      <c r="D164" s="50">
        <v>0.07979380604189053</v>
      </c>
      <c r="E164" s="51">
        <v>0</v>
      </c>
      <c r="F164" s="52">
        <v>0</v>
      </c>
    </row>
    <row r="165" spans="1:6" ht="15">
      <c r="A165" s="48" t="s">
        <v>360</v>
      </c>
      <c r="B165" s="49" t="s">
        <v>1386</v>
      </c>
      <c r="C165" s="39">
        <v>0.12281296204542162</v>
      </c>
      <c r="D165" s="50">
        <v>0.12616508513303953</v>
      </c>
      <c r="E165" s="51">
        <v>1</v>
      </c>
      <c r="F165" s="52">
        <v>0</v>
      </c>
    </row>
    <row r="166" spans="1:6" ht="15">
      <c r="A166" s="48" t="s">
        <v>363</v>
      </c>
      <c r="B166" s="49" t="s">
        <v>1387</v>
      </c>
      <c r="C166" s="39">
        <v>0.2104535082513779</v>
      </c>
      <c r="D166" s="50">
        <v>0.21044411515849532</v>
      </c>
      <c r="E166" s="51">
        <v>0</v>
      </c>
      <c r="F166" s="52">
        <v>0</v>
      </c>
    </row>
    <row r="167" spans="1:6" ht="15">
      <c r="A167" s="48" t="s">
        <v>365</v>
      </c>
      <c r="B167" s="57" t="s">
        <v>1388</v>
      </c>
      <c r="C167" s="39">
        <v>0.11070161498913389</v>
      </c>
      <c r="D167" s="50">
        <v>0.11039630117462881</v>
      </c>
      <c r="E167" s="51">
        <v>0</v>
      </c>
      <c r="F167" s="52">
        <v>0</v>
      </c>
    </row>
    <row r="168" spans="1:6" ht="15">
      <c r="A168" s="48" t="s">
        <v>367</v>
      </c>
      <c r="B168" s="49" t="s">
        <v>368</v>
      </c>
      <c r="C168" s="39">
        <v>0.11352752346784625</v>
      </c>
      <c r="D168" s="50">
        <v>0.11365105182028185</v>
      </c>
      <c r="E168" s="51">
        <v>0</v>
      </c>
      <c r="F168" s="52">
        <v>0</v>
      </c>
    </row>
    <row r="169" spans="1:6" ht="15">
      <c r="A169" s="48" t="s">
        <v>369</v>
      </c>
      <c r="B169" s="49" t="s">
        <v>370</v>
      </c>
      <c r="C169" s="39">
        <v>0.2202133627814653</v>
      </c>
      <c r="D169" s="50">
        <v>0.22014173471410547</v>
      </c>
      <c r="E169" s="51">
        <v>0</v>
      </c>
      <c r="F169" s="52">
        <v>0</v>
      </c>
    </row>
    <row r="170" spans="1:6" ht="15">
      <c r="A170" s="48" t="s">
        <v>371</v>
      </c>
      <c r="B170" s="49" t="s">
        <v>372</v>
      </c>
      <c r="C170" s="39">
        <v>0.15686769314049354</v>
      </c>
      <c r="D170" s="50">
        <v>0.15649988825865294</v>
      </c>
      <c r="E170" s="51">
        <v>0</v>
      </c>
      <c r="F170" s="52">
        <v>0</v>
      </c>
    </row>
    <row r="171" spans="1:6" ht="15">
      <c r="A171" s="48" t="s">
        <v>373</v>
      </c>
      <c r="B171" s="49" t="s">
        <v>1389</v>
      </c>
      <c r="C171" s="39">
        <v>0.1628928699913537</v>
      </c>
      <c r="D171" s="50">
        <v>0.16253398445981163</v>
      </c>
      <c r="E171" s="51">
        <v>0</v>
      </c>
      <c r="F171" s="52">
        <v>0</v>
      </c>
    </row>
    <row r="172" spans="1:6" ht="15">
      <c r="A172" s="48" t="s">
        <v>375</v>
      </c>
      <c r="B172" s="49" t="s">
        <v>1390</v>
      </c>
      <c r="C172" s="39">
        <v>0.09167381983862082</v>
      </c>
      <c r="D172" s="50">
        <v>0.09120410635694234</v>
      </c>
      <c r="E172" s="51">
        <v>0</v>
      </c>
      <c r="F172" s="52">
        <v>1</v>
      </c>
    </row>
    <row r="173" spans="1:6" ht="15">
      <c r="A173" s="48" t="s">
        <v>377</v>
      </c>
      <c r="B173" s="49" t="s">
        <v>378</v>
      </c>
      <c r="C173" s="39">
        <v>0.14281735539487983</v>
      </c>
      <c r="D173" s="50">
        <v>0.14330614171842804</v>
      </c>
      <c r="E173" s="51">
        <v>0</v>
      </c>
      <c r="F173" s="52">
        <v>0</v>
      </c>
    </row>
    <row r="174" spans="1:6" ht="15">
      <c r="A174" s="61" t="s">
        <v>379</v>
      </c>
      <c r="B174" s="49" t="s">
        <v>380</v>
      </c>
      <c r="C174" s="39">
        <v>0.13572891380509133</v>
      </c>
      <c r="D174" s="50">
        <v>0.13523037425001347</v>
      </c>
      <c r="E174" s="51">
        <v>0</v>
      </c>
      <c r="F174" s="52">
        <v>0</v>
      </c>
    </row>
    <row r="175" spans="1:6" ht="15">
      <c r="A175" s="48" t="s">
        <v>381</v>
      </c>
      <c r="B175" s="49" t="s">
        <v>382</v>
      </c>
      <c r="C175" s="39">
        <v>0.19916432541822982</v>
      </c>
      <c r="D175" s="50">
        <v>0.1995106569296182</v>
      </c>
      <c r="E175" s="51">
        <v>0</v>
      </c>
      <c r="F175" s="52">
        <v>0</v>
      </c>
    </row>
    <row r="176" spans="1:6" ht="15">
      <c r="A176" s="48" t="s">
        <v>383</v>
      </c>
      <c r="B176" s="49" t="s">
        <v>1391</v>
      </c>
      <c r="C176" s="77">
        <v>0.08484616285144697</v>
      </c>
      <c r="D176" s="50">
        <v>0.0846573419507377</v>
      </c>
      <c r="E176" s="51">
        <v>0</v>
      </c>
      <c r="F176" s="52">
        <v>0</v>
      </c>
    </row>
    <row r="177" spans="1:6" ht="15">
      <c r="A177" s="48" t="s">
        <v>385</v>
      </c>
      <c r="B177" s="53" t="s">
        <v>386</v>
      </c>
      <c r="C177" s="39">
        <v>0.10667604195988563</v>
      </c>
      <c r="D177" s="58">
        <v>0.10643836878775896</v>
      </c>
      <c r="E177" s="51">
        <v>0</v>
      </c>
      <c r="F177" s="52">
        <v>0</v>
      </c>
    </row>
    <row r="178" spans="1:6" ht="15">
      <c r="A178" s="54" t="s">
        <v>387</v>
      </c>
      <c r="B178" s="57" t="s">
        <v>388</v>
      </c>
      <c r="C178" s="39">
        <v>0.11240132308498273</v>
      </c>
      <c r="D178" s="50">
        <v>0.11200636407918094</v>
      </c>
      <c r="E178" s="55">
        <v>0</v>
      </c>
      <c r="F178" s="56">
        <v>0</v>
      </c>
    </row>
    <row r="179" spans="1:6" ht="15">
      <c r="A179" s="48" t="s">
        <v>389</v>
      </c>
      <c r="B179" s="49" t="s">
        <v>390</v>
      </c>
      <c r="C179" s="39">
        <v>0.13209823641619148</v>
      </c>
      <c r="D179" s="50">
        <v>0.131772419172494</v>
      </c>
      <c r="E179" s="51">
        <v>0</v>
      </c>
      <c r="F179" s="52">
        <v>0</v>
      </c>
    </row>
    <row r="180" spans="1:6" ht="15">
      <c r="A180" s="48" t="s">
        <v>391</v>
      </c>
      <c r="B180" s="49" t="s">
        <v>1392</v>
      </c>
      <c r="C180" s="39">
        <v>0.05582931940946402</v>
      </c>
      <c r="D180" s="50">
        <v>0.05549095931104893</v>
      </c>
      <c r="E180" s="51">
        <v>0</v>
      </c>
      <c r="F180" s="52">
        <v>0</v>
      </c>
    </row>
    <row r="181" spans="1:6" ht="15">
      <c r="A181" s="48" t="s">
        <v>393</v>
      </c>
      <c r="B181" s="49" t="s">
        <v>394</v>
      </c>
      <c r="C181" s="39">
        <v>0.09685101726422989</v>
      </c>
      <c r="D181" s="50">
        <v>0.09654379289517093</v>
      </c>
      <c r="E181" s="51">
        <v>0</v>
      </c>
      <c r="F181" s="52">
        <v>0</v>
      </c>
    </row>
    <row r="182" spans="1:6" ht="15">
      <c r="A182" s="48" t="s">
        <v>395</v>
      </c>
      <c r="B182" s="49" t="s">
        <v>396</v>
      </c>
      <c r="C182" s="39">
        <v>0.12654885169902363</v>
      </c>
      <c r="D182" s="50">
        <v>0.12623675532265433</v>
      </c>
      <c r="E182" s="51">
        <v>0</v>
      </c>
      <c r="F182" s="52">
        <v>0</v>
      </c>
    </row>
    <row r="183" spans="1:6" ht="15">
      <c r="A183" s="48" t="s">
        <v>397</v>
      </c>
      <c r="B183" s="53" t="s">
        <v>1393</v>
      </c>
      <c r="C183" s="39">
        <v>0.07778466153726091</v>
      </c>
      <c r="D183" s="50">
        <v>0.07825641023726013</v>
      </c>
      <c r="E183" s="51">
        <v>0</v>
      </c>
      <c r="F183" s="52">
        <v>0</v>
      </c>
    </row>
    <row r="184" spans="1:6" ht="15">
      <c r="A184" s="48" t="s">
        <v>399</v>
      </c>
      <c r="B184" s="49" t="s">
        <v>400</v>
      </c>
      <c r="C184" s="39">
        <v>0.18611138889297327</v>
      </c>
      <c r="D184" s="50">
        <v>0.18553062314693616</v>
      </c>
      <c r="E184" s="51">
        <v>0</v>
      </c>
      <c r="F184" s="52">
        <v>0</v>
      </c>
    </row>
    <row r="185" spans="1:6" ht="15">
      <c r="A185" s="48" t="s">
        <v>401</v>
      </c>
      <c r="B185" s="49" t="s">
        <v>402</v>
      </c>
      <c r="C185" s="39">
        <v>0.2553594454991932</v>
      </c>
      <c r="D185" s="50">
        <v>0.2551537972819969</v>
      </c>
      <c r="E185" s="51">
        <v>0</v>
      </c>
      <c r="F185" s="52">
        <v>0</v>
      </c>
    </row>
    <row r="186" spans="1:6" ht="15">
      <c r="A186" s="48" t="s">
        <v>403</v>
      </c>
      <c r="B186" s="49" t="s">
        <v>404</v>
      </c>
      <c r="C186" s="39">
        <v>0.22853949342026939</v>
      </c>
      <c r="D186" s="50">
        <v>0.22797609586852202</v>
      </c>
      <c r="E186" s="51">
        <v>0</v>
      </c>
      <c r="F186" s="52">
        <v>0</v>
      </c>
    </row>
    <row r="187" spans="1:6" ht="15">
      <c r="A187" s="48" t="s">
        <v>405</v>
      </c>
      <c r="B187" s="49" t="s">
        <v>406</v>
      </c>
      <c r="C187" s="39">
        <v>0.11714581859839716</v>
      </c>
      <c r="D187" s="50">
        <v>0.11795449240327363</v>
      </c>
      <c r="E187" s="51">
        <v>0</v>
      </c>
      <c r="F187" s="52">
        <v>0</v>
      </c>
    </row>
    <row r="188" spans="1:6" ht="15">
      <c r="A188" s="48" t="s">
        <v>407</v>
      </c>
      <c r="B188" s="49" t="s">
        <v>408</v>
      </c>
      <c r="C188" s="39">
        <v>0.0780401574018649</v>
      </c>
      <c r="D188" s="50">
        <v>0.07779651374208334</v>
      </c>
      <c r="E188" s="51">
        <v>0</v>
      </c>
      <c r="F188" s="52">
        <v>0</v>
      </c>
    </row>
    <row r="189" spans="1:6" ht="15">
      <c r="A189" s="48" t="s">
        <v>409</v>
      </c>
      <c r="B189" s="49" t="s">
        <v>410</v>
      </c>
      <c r="C189" s="39">
        <v>0.30102653544623803</v>
      </c>
      <c r="D189" s="50">
        <v>0.3010041827622845</v>
      </c>
      <c r="E189" s="51">
        <v>0</v>
      </c>
      <c r="F189" s="52">
        <v>0</v>
      </c>
    </row>
    <row r="190" spans="1:6" ht="15">
      <c r="A190" s="48" t="s">
        <v>411</v>
      </c>
      <c r="B190" s="49" t="s">
        <v>412</v>
      </c>
      <c r="C190" s="39">
        <v>0.13063329045668765</v>
      </c>
      <c r="D190" s="50">
        <v>0.13025649366321274</v>
      </c>
      <c r="E190" s="51">
        <v>0</v>
      </c>
      <c r="F190" s="52">
        <v>0</v>
      </c>
    </row>
    <row r="191" spans="1:6" ht="15">
      <c r="A191" s="48" t="s">
        <v>413</v>
      </c>
      <c r="B191" s="49" t="s">
        <v>414</v>
      </c>
      <c r="C191" s="39">
        <v>0.1974980902261417</v>
      </c>
      <c r="D191" s="50">
        <v>0.19738906151804386</v>
      </c>
      <c r="E191" s="51">
        <v>0</v>
      </c>
      <c r="F191" s="52">
        <v>0</v>
      </c>
    </row>
    <row r="192" spans="1:6" ht="15">
      <c r="A192" s="48" t="s">
        <v>415</v>
      </c>
      <c r="B192" s="57" t="s">
        <v>416</v>
      </c>
      <c r="C192" s="39">
        <v>0.08011516897542774</v>
      </c>
      <c r="D192" s="50">
        <v>0.08002855877241788</v>
      </c>
      <c r="E192" s="51">
        <v>0</v>
      </c>
      <c r="F192" s="52">
        <v>0</v>
      </c>
    </row>
    <row r="193" spans="1:6" ht="15">
      <c r="A193" s="48" t="s">
        <v>417</v>
      </c>
      <c r="B193" s="49" t="s">
        <v>418</v>
      </c>
      <c r="C193" s="39">
        <v>0.1802753184987692</v>
      </c>
      <c r="D193" s="50">
        <v>0.18602441594312266</v>
      </c>
      <c r="E193" s="51">
        <v>0</v>
      </c>
      <c r="F193" s="52">
        <v>0</v>
      </c>
    </row>
    <row r="194" spans="1:6" ht="15">
      <c r="A194" s="48" t="s">
        <v>419</v>
      </c>
      <c r="B194" s="49" t="s">
        <v>420</v>
      </c>
      <c r="C194" s="39">
        <v>0.18902695267454572</v>
      </c>
      <c r="D194" s="50">
        <v>0.18905216556778348</v>
      </c>
      <c r="E194" s="51">
        <v>0</v>
      </c>
      <c r="F194" s="52">
        <v>0</v>
      </c>
    </row>
    <row r="195" spans="1:6" ht="15">
      <c r="A195" s="48" t="s">
        <v>421</v>
      </c>
      <c r="B195" s="49" t="s">
        <v>422</v>
      </c>
      <c r="C195" s="39">
        <v>0.21214212213911807</v>
      </c>
      <c r="D195" s="50">
        <v>0.2120241259629425</v>
      </c>
      <c r="E195" s="51">
        <v>0</v>
      </c>
      <c r="F195" s="52">
        <v>0</v>
      </c>
    </row>
    <row r="196" spans="1:6" ht="15">
      <c r="A196" s="48" t="s">
        <v>423</v>
      </c>
      <c r="B196" s="49" t="s">
        <v>424</v>
      </c>
      <c r="C196" s="39">
        <v>0.24115569547280258</v>
      </c>
      <c r="D196" s="50">
        <v>0.24110045175252479</v>
      </c>
      <c r="E196" s="51">
        <v>0</v>
      </c>
      <c r="F196" s="52">
        <v>0</v>
      </c>
    </row>
    <row r="197" spans="1:6" ht="15">
      <c r="A197" s="48" t="s">
        <v>425</v>
      </c>
      <c r="B197" s="49" t="s">
        <v>426</v>
      </c>
      <c r="C197" s="39">
        <v>0.19320587948226325</v>
      </c>
      <c r="D197" s="50">
        <v>0.19391481075650585</v>
      </c>
      <c r="E197" s="51">
        <v>0</v>
      </c>
      <c r="F197" s="52">
        <v>0</v>
      </c>
    </row>
    <row r="198" spans="1:6" ht="15">
      <c r="A198" s="48" t="s">
        <v>427</v>
      </c>
      <c r="B198" s="49" t="s">
        <v>428</v>
      </c>
      <c r="C198" s="39">
        <v>0.1002590698829377</v>
      </c>
      <c r="D198" s="50">
        <v>0.10003415295002763</v>
      </c>
      <c r="E198" s="51">
        <v>0</v>
      </c>
      <c r="F198" s="52">
        <v>0</v>
      </c>
    </row>
    <row r="199" spans="1:6" ht="15">
      <c r="A199" s="48" t="s">
        <v>429</v>
      </c>
      <c r="B199" s="49" t="s">
        <v>430</v>
      </c>
      <c r="C199" s="39">
        <v>0.12537037829600964</v>
      </c>
      <c r="D199" s="50">
        <v>0.12520107133030833</v>
      </c>
      <c r="E199" s="51">
        <v>0</v>
      </c>
      <c r="F199" s="52">
        <v>0</v>
      </c>
    </row>
    <row r="200" spans="1:6" ht="15">
      <c r="A200" s="48" t="s">
        <v>431</v>
      </c>
      <c r="B200" s="49" t="s">
        <v>432</v>
      </c>
      <c r="C200" s="39">
        <v>0.2619564185970406</v>
      </c>
      <c r="D200" s="50">
        <v>0.26249964144979243</v>
      </c>
      <c r="E200" s="51">
        <v>0</v>
      </c>
      <c r="F200" s="52">
        <v>0</v>
      </c>
    </row>
    <row r="201" spans="1:6" ht="15">
      <c r="A201" s="48" t="s">
        <v>433</v>
      </c>
      <c r="B201" s="49" t="s">
        <v>434</v>
      </c>
      <c r="C201" s="39">
        <v>0.09264264126015209</v>
      </c>
      <c r="D201" s="50">
        <v>0.0923909929699328</v>
      </c>
      <c r="E201" s="51">
        <v>0</v>
      </c>
      <c r="F201" s="52">
        <v>0</v>
      </c>
    </row>
    <row r="202" spans="1:6" ht="15">
      <c r="A202" s="48" t="s">
        <v>435</v>
      </c>
      <c r="B202" s="49" t="s">
        <v>436</v>
      </c>
      <c r="C202" s="39">
        <v>0.19173717554749659</v>
      </c>
      <c r="D202" s="50">
        <v>0.19145515622599002</v>
      </c>
      <c r="E202" s="51">
        <v>0</v>
      </c>
      <c r="F202" s="52">
        <v>0</v>
      </c>
    </row>
    <row r="203" spans="1:6" ht="15">
      <c r="A203" s="48" t="s">
        <v>437</v>
      </c>
      <c r="B203" s="49" t="s">
        <v>438</v>
      </c>
      <c r="C203" s="39">
        <v>0.13752874499587464</v>
      </c>
      <c r="D203" s="50">
        <v>0.1373836963948425</v>
      </c>
      <c r="E203" s="51">
        <v>0</v>
      </c>
      <c r="F203" s="52">
        <v>0</v>
      </c>
    </row>
    <row r="204" spans="1:6" ht="15">
      <c r="A204" s="48" t="s">
        <v>439</v>
      </c>
      <c r="B204" s="49" t="s">
        <v>440</v>
      </c>
      <c r="C204" s="39">
        <v>0.07798406534721017</v>
      </c>
      <c r="D204" s="50">
        <v>0.07759996217154683</v>
      </c>
      <c r="E204" s="51">
        <v>0</v>
      </c>
      <c r="F204" s="52">
        <v>0</v>
      </c>
    </row>
    <row r="205" spans="1:6" ht="15">
      <c r="A205" s="48" t="s">
        <v>441</v>
      </c>
      <c r="B205" s="49" t="s">
        <v>442</v>
      </c>
      <c r="C205" s="39">
        <v>0.15284662257007448</v>
      </c>
      <c r="D205" s="50">
        <v>0.1527524435244759</v>
      </c>
      <c r="E205" s="51">
        <v>0</v>
      </c>
      <c r="F205" s="52">
        <v>0</v>
      </c>
    </row>
    <row r="206" spans="1:6" ht="15">
      <c r="A206" s="48" t="s">
        <v>443</v>
      </c>
      <c r="B206" s="49" t="s">
        <v>444</v>
      </c>
      <c r="C206" s="39">
        <v>0.12294213239158182</v>
      </c>
      <c r="D206" s="50">
        <v>0.12257602849656263</v>
      </c>
      <c r="E206" s="51">
        <v>0</v>
      </c>
      <c r="F206" s="52">
        <v>0</v>
      </c>
    </row>
    <row r="207" spans="1:6" ht="15">
      <c r="A207" s="48" t="s">
        <v>445</v>
      </c>
      <c r="B207" s="49" t="s">
        <v>446</v>
      </c>
      <c r="C207" s="39">
        <v>0.0991614781705943</v>
      </c>
      <c r="D207" s="50">
        <v>0.09887365536336017</v>
      </c>
      <c r="E207" s="51">
        <v>0</v>
      </c>
      <c r="F207" s="52">
        <v>0</v>
      </c>
    </row>
    <row r="208" spans="1:6" ht="15">
      <c r="A208" s="48" t="s">
        <v>447</v>
      </c>
      <c r="B208" s="49" t="s">
        <v>448</v>
      </c>
      <c r="C208" s="39">
        <v>0.07801920104359596</v>
      </c>
      <c r="D208" s="50">
        <v>0.07794440325836634</v>
      </c>
      <c r="E208" s="51">
        <v>0</v>
      </c>
      <c r="F208" s="52">
        <v>0</v>
      </c>
    </row>
    <row r="209" spans="1:6" ht="15">
      <c r="A209" s="48" t="s">
        <v>449</v>
      </c>
      <c r="B209" s="49" t="s">
        <v>450</v>
      </c>
      <c r="C209" s="39">
        <v>0.15622384120005767</v>
      </c>
      <c r="D209" s="50">
        <v>0.15623327963351885</v>
      </c>
      <c r="E209" s="51">
        <v>0</v>
      </c>
      <c r="F209" s="52">
        <v>0</v>
      </c>
    </row>
    <row r="210" spans="1:6" ht="15">
      <c r="A210" s="48" t="s">
        <v>451</v>
      </c>
      <c r="B210" s="49" t="s">
        <v>1394</v>
      </c>
      <c r="C210" s="39">
        <v>0.07125191834383299</v>
      </c>
      <c r="D210" s="50">
        <v>0.07109937614187403</v>
      </c>
      <c r="E210" s="51">
        <v>0</v>
      </c>
      <c r="F210" s="52">
        <v>0</v>
      </c>
    </row>
    <row r="211" spans="1:6" ht="15">
      <c r="A211" s="48" t="s">
        <v>453</v>
      </c>
      <c r="B211" s="49" t="s">
        <v>454</v>
      </c>
      <c r="C211" s="39">
        <v>0.07708566713901066</v>
      </c>
      <c r="D211" s="50">
        <v>0.0770212813857214</v>
      </c>
      <c r="E211" s="51">
        <v>0</v>
      </c>
      <c r="F211" s="52">
        <v>0</v>
      </c>
    </row>
    <row r="212" spans="1:6" ht="15">
      <c r="A212" s="48" t="s">
        <v>455</v>
      </c>
      <c r="B212" s="49" t="s">
        <v>456</v>
      </c>
      <c r="C212" s="39">
        <v>0.1691808628159885</v>
      </c>
      <c r="D212" s="58">
        <v>0.16888983589855294</v>
      </c>
      <c r="E212" s="51">
        <v>0</v>
      </c>
      <c r="F212" s="52">
        <v>0</v>
      </c>
    </row>
    <row r="213" spans="1:6" ht="15">
      <c r="A213" s="48" t="s">
        <v>457</v>
      </c>
      <c r="B213" s="53" t="s">
        <v>458</v>
      </c>
      <c r="C213" s="39">
        <v>0.10321364812544781</v>
      </c>
      <c r="D213" s="58">
        <v>0.10348869433033848</v>
      </c>
      <c r="E213" s="51">
        <v>0</v>
      </c>
      <c r="F213" s="52">
        <v>0</v>
      </c>
    </row>
    <row r="214" spans="1:6" ht="15">
      <c r="A214" s="48" t="s">
        <v>459</v>
      </c>
      <c r="B214" s="49" t="s">
        <v>460</v>
      </c>
      <c r="C214" s="39">
        <v>0.13784341285292084</v>
      </c>
      <c r="D214" s="50">
        <v>0.1377889708467518</v>
      </c>
      <c r="E214" s="51">
        <v>0</v>
      </c>
      <c r="F214" s="52">
        <v>0</v>
      </c>
    </row>
    <row r="215" spans="1:6" ht="15">
      <c r="A215" s="48" t="s">
        <v>461</v>
      </c>
      <c r="B215" s="49" t="s">
        <v>462</v>
      </c>
      <c r="C215" s="39">
        <v>0.29315134819517585</v>
      </c>
      <c r="D215" s="50">
        <v>0.2932442285352594</v>
      </c>
      <c r="E215" s="51">
        <v>0</v>
      </c>
      <c r="F215" s="52">
        <v>0</v>
      </c>
    </row>
    <row r="216" spans="1:6" ht="15">
      <c r="A216" s="48" t="s">
        <v>463</v>
      </c>
      <c r="B216" s="49" t="s">
        <v>1395</v>
      </c>
      <c r="C216" s="39">
        <v>0.07462633318248743</v>
      </c>
      <c r="D216" s="50">
        <v>0.0744062779045857</v>
      </c>
      <c r="E216" s="51">
        <v>0</v>
      </c>
      <c r="F216" s="52">
        <v>0</v>
      </c>
    </row>
    <row r="217" spans="1:6" ht="15">
      <c r="A217" s="48" t="s">
        <v>465</v>
      </c>
      <c r="B217" s="49" t="s">
        <v>466</v>
      </c>
      <c r="C217" s="39">
        <v>0.07075373352796843</v>
      </c>
      <c r="D217" s="50">
        <v>0.07074338059971855</v>
      </c>
      <c r="E217" s="51">
        <v>0</v>
      </c>
      <c r="F217" s="52">
        <v>0</v>
      </c>
    </row>
    <row r="218" spans="1:6" ht="15">
      <c r="A218" s="48" t="s">
        <v>467</v>
      </c>
      <c r="B218" s="49" t="s">
        <v>1396</v>
      </c>
      <c r="C218" s="39">
        <v>0.0941812221087602</v>
      </c>
      <c r="D218" s="50">
        <v>0.0941894272012396</v>
      </c>
      <c r="E218" s="51">
        <v>0</v>
      </c>
      <c r="F218" s="52">
        <v>0</v>
      </c>
    </row>
    <row r="219" spans="1:6" ht="15">
      <c r="A219" s="48" t="s">
        <v>469</v>
      </c>
      <c r="B219" s="49" t="s">
        <v>1397</v>
      </c>
      <c r="C219" s="39">
        <v>0.10495791099782006</v>
      </c>
      <c r="D219" s="50">
        <v>0.10464833506822938</v>
      </c>
      <c r="E219" s="51">
        <v>0</v>
      </c>
      <c r="F219" s="52">
        <v>1</v>
      </c>
    </row>
    <row r="220" spans="1:6" ht="15">
      <c r="A220" s="48" t="s">
        <v>471</v>
      </c>
      <c r="B220" s="49" t="s">
        <v>1398</v>
      </c>
      <c r="C220" s="39">
        <v>0.06571795558779212</v>
      </c>
      <c r="D220" s="50">
        <v>0.06551728091444935</v>
      </c>
      <c r="E220" s="51">
        <v>0</v>
      </c>
      <c r="F220" s="52">
        <v>0</v>
      </c>
    </row>
    <row r="221" spans="1:6" ht="15">
      <c r="A221" s="48" t="s">
        <v>473</v>
      </c>
      <c r="B221" s="49" t="s">
        <v>474</v>
      </c>
      <c r="C221" s="39">
        <v>0.1579939294611989</v>
      </c>
      <c r="D221" s="50">
        <v>0.15799014783636314</v>
      </c>
      <c r="E221" s="51">
        <v>0</v>
      </c>
      <c r="F221" s="52">
        <v>0</v>
      </c>
    </row>
    <row r="222" spans="1:6" ht="15">
      <c r="A222" s="48" t="s">
        <v>475</v>
      </c>
      <c r="B222" s="53" t="s">
        <v>476</v>
      </c>
      <c r="C222" s="39">
        <v>0.062334718075904905</v>
      </c>
      <c r="D222" s="50">
        <v>0.06223382476399763</v>
      </c>
      <c r="E222" s="51">
        <v>0</v>
      </c>
      <c r="F222" s="52">
        <v>0</v>
      </c>
    </row>
    <row r="223" spans="1:6" ht="15">
      <c r="A223" s="48" t="s">
        <v>477</v>
      </c>
      <c r="B223" s="53" t="s">
        <v>478</v>
      </c>
      <c r="C223" s="39">
        <v>0.08707983697334568</v>
      </c>
      <c r="D223" s="50">
        <v>0.08706373913315527</v>
      </c>
      <c r="E223" s="51">
        <v>0</v>
      </c>
      <c r="F223" s="52">
        <v>0</v>
      </c>
    </row>
    <row r="224" spans="1:6" ht="15">
      <c r="A224" s="48" t="s">
        <v>479</v>
      </c>
      <c r="B224" s="49" t="s">
        <v>1399</v>
      </c>
      <c r="C224" s="39">
        <v>0.10051131097933526</v>
      </c>
      <c r="D224" s="50">
        <v>0.10019557603722236</v>
      </c>
      <c r="E224" s="51">
        <v>0</v>
      </c>
      <c r="F224" s="52">
        <v>0</v>
      </c>
    </row>
    <row r="225" spans="1:6" ht="15">
      <c r="A225" s="48" t="s">
        <v>481</v>
      </c>
      <c r="B225" s="49" t="s">
        <v>1400</v>
      </c>
      <c r="C225" s="39">
        <v>0.06874420322535556</v>
      </c>
      <c r="D225" s="50">
        <v>0.0685756942035032</v>
      </c>
      <c r="E225" s="51">
        <v>0</v>
      </c>
      <c r="F225" s="52">
        <v>0</v>
      </c>
    </row>
    <row r="226" spans="1:6" ht="15">
      <c r="A226" s="48" t="s">
        <v>483</v>
      </c>
      <c r="B226" s="49" t="s">
        <v>484</v>
      </c>
      <c r="C226" s="39">
        <v>0.06630329689465156</v>
      </c>
      <c r="D226" s="62">
        <v>0.0662320038584578</v>
      </c>
      <c r="E226" s="51">
        <v>0</v>
      </c>
      <c r="F226" s="52">
        <v>0</v>
      </c>
    </row>
    <row r="227" spans="1:6" ht="15">
      <c r="A227" s="48" t="s">
        <v>485</v>
      </c>
      <c r="B227" s="49" t="s">
        <v>486</v>
      </c>
      <c r="C227" s="39">
        <v>0.14271830204064825</v>
      </c>
      <c r="D227" s="50">
        <v>0.14223573902152992</v>
      </c>
      <c r="E227" s="51">
        <v>0</v>
      </c>
      <c r="F227" s="52">
        <v>0</v>
      </c>
    </row>
    <row r="228" spans="1:6" ht="15">
      <c r="A228" s="48" t="s">
        <v>487</v>
      </c>
      <c r="B228" s="49" t="s">
        <v>488</v>
      </c>
      <c r="C228" s="39">
        <v>0.17069663624276554</v>
      </c>
      <c r="D228" s="50">
        <v>0.17076027732315724</v>
      </c>
      <c r="E228" s="51">
        <v>0</v>
      </c>
      <c r="F228" s="52">
        <v>0</v>
      </c>
    </row>
    <row r="229" spans="1:6" ht="15">
      <c r="A229" s="48" t="s">
        <v>489</v>
      </c>
      <c r="B229" s="49" t="s">
        <v>490</v>
      </c>
      <c r="C229" s="39">
        <v>0.1656145781480425</v>
      </c>
      <c r="D229" s="50">
        <v>0.1656297742551546</v>
      </c>
      <c r="E229" s="51">
        <v>0</v>
      </c>
      <c r="F229" s="52">
        <v>0</v>
      </c>
    </row>
    <row r="230" spans="1:6" ht="15">
      <c r="A230" s="48" t="s">
        <v>491</v>
      </c>
      <c r="B230" s="49" t="s">
        <v>492</v>
      </c>
      <c r="C230" s="39">
        <v>0.2051606022151984</v>
      </c>
      <c r="D230" s="50">
        <v>0.20445055681479038</v>
      </c>
      <c r="E230" s="51">
        <v>0</v>
      </c>
      <c r="F230" s="52">
        <v>0</v>
      </c>
    </row>
    <row r="231" spans="1:6" ht="15">
      <c r="A231" s="48" t="s">
        <v>493</v>
      </c>
      <c r="B231" s="49" t="s">
        <v>494</v>
      </c>
      <c r="C231" s="39">
        <v>0.06053752382346938</v>
      </c>
      <c r="D231" s="50">
        <v>0.0603137127800048</v>
      </c>
      <c r="E231" s="51">
        <v>0</v>
      </c>
      <c r="F231" s="52">
        <v>0</v>
      </c>
    </row>
    <row r="232" spans="1:6" ht="15">
      <c r="A232" s="48" t="s">
        <v>495</v>
      </c>
      <c r="B232" s="49" t="s">
        <v>496</v>
      </c>
      <c r="C232" s="39">
        <v>0.18759918745060938</v>
      </c>
      <c r="D232" s="50">
        <v>0.187157858319119</v>
      </c>
      <c r="E232" s="51">
        <v>0</v>
      </c>
      <c r="F232" s="52">
        <v>0</v>
      </c>
    </row>
    <row r="233" spans="1:6" ht="15">
      <c r="A233" s="48" t="s">
        <v>497</v>
      </c>
      <c r="B233" s="49" t="s">
        <v>498</v>
      </c>
      <c r="C233" s="39">
        <v>0.1139374229676644</v>
      </c>
      <c r="D233" s="50">
        <v>0.11364575392717086</v>
      </c>
      <c r="E233" s="51">
        <v>0</v>
      </c>
      <c r="F233" s="52">
        <v>0</v>
      </c>
    </row>
    <row r="234" spans="1:6" ht="15">
      <c r="A234" s="48" t="s">
        <v>499</v>
      </c>
      <c r="B234" s="49" t="s">
        <v>500</v>
      </c>
      <c r="C234" s="39">
        <v>0.09668454238662427</v>
      </c>
      <c r="D234" s="50">
        <v>0.09640172941672973</v>
      </c>
      <c r="E234" s="51">
        <v>0</v>
      </c>
      <c r="F234" s="52">
        <v>0</v>
      </c>
    </row>
    <row r="235" spans="1:6" ht="15">
      <c r="A235" s="48" t="s">
        <v>501</v>
      </c>
      <c r="B235" s="57" t="s">
        <v>1401</v>
      </c>
      <c r="C235" s="39">
        <v>0.06966258818214692</v>
      </c>
      <c r="D235" s="50">
        <v>0.06949053322851584</v>
      </c>
      <c r="E235" s="51">
        <v>0</v>
      </c>
      <c r="F235" s="52">
        <v>0</v>
      </c>
    </row>
    <row r="236" spans="1:6" ht="15">
      <c r="A236" s="48" t="s">
        <v>503</v>
      </c>
      <c r="B236" s="49" t="s">
        <v>504</v>
      </c>
      <c r="C236" s="39">
        <v>0.09444148836408825</v>
      </c>
      <c r="D236" s="50">
        <v>0.09418411646238599</v>
      </c>
      <c r="E236" s="51">
        <v>0</v>
      </c>
      <c r="F236" s="52">
        <v>0</v>
      </c>
    </row>
    <row r="237" spans="1:6" ht="15">
      <c r="A237" s="48" t="s">
        <v>505</v>
      </c>
      <c r="B237" s="49" t="s">
        <v>1402</v>
      </c>
      <c r="C237" s="39">
        <v>0.10213807229461261</v>
      </c>
      <c r="D237" s="50">
        <v>0.10215034159975307</v>
      </c>
      <c r="E237" s="51">
        <v>0</v>
      </c>
      <c r="F237" s="52">
        <v>0</v>
      </c>
    </row>
    <row r="238" spans="1:6" ht="15">
      <c r="A238" s="48" t="s">
        <v>507</v>
      </c>
      <c r="B238" s="57" t="s">
        <v>508</v>
      </c>
      <c r="C238" s="39">
        <v>0.15885213144118132</v>
      </c>
      <c r="D238" s="50">
        <v>0.1588597978224131</v>
      </c>
      <c r="E238" s="51">
        <v>0</v>
      </c>
      <c r="F238" s="52">
        <v>0</v>
      </c>
    </row>
    <row r="239" spans="1:6" ht="15">
      <c r="A239" s="48" t="s">
        <v>509</v>
      </c>
      <c r="B239" s="49" t="s">
        <v>510</v>
      </c>
      <c r="C239" s="39">
        <v>0.10218734005865196</v>
      </c>
      <c r="D239" s="50">
        <v>0.10203948031731676</v>
      </c>
      <c r="E239" s="51">
        <v>0</v>
      </c>
      <c r="F239" s="52">
        <v>0</v>
      </c>
    </row>
    <row r="240" spans="1:6" ht="15">
      <c r="A240" s="48" t="s">
        <v>511</v>
      </c>
      <c r="B240" s="49" t="s">
        <v>512</v>
      </c>
      <c r="C240" s="39">
        <v>0.0673726744495648</v>
      </c>
      <c r="D240" s="50">
        <v>0.0673413193217304</v>
      </c>
      <c r="E240" s="51">
        <v>0</v>
      </c>
      <c r="F240" s="52">
        <v>0</v>
      </c>
    </row>
    <row r="241" spans="1:6" ht="15">
      <c r="A241" s="48" t="s">
        <v>513</v>
      </c>
      <c r="B241" s="49" t="s">
        <v>514</v>
      </c>
      <c r="C241" s="39">
        <v>0.16733138855154078</v>
      </c>
      <c r="D241" s="50">
        <v>0.16706926317770443</v>
      </c>
      <c r="E241" s="51">
        <v>0</v>
      </c>
      <c r="F241" s="52">
        <v>0</v>
      </c>
    </row>
    <row r="242" spans="1:6" ht="15">
      <c r="A242" s="48" t="s">
        <v>515</v>
      </c>
      <c r="B242" s="49" t="s">
        <v>516</v>
      </c>
      <c r="C242" s="39">
        <v>0.13715303241768578</v>
      </c>
      <c r="D242" s="50">
        <v>0.13725511897328352</v>
      </c>
      <c r="E242" s="51">
        <v>0</v>
      </c>
      <c r="F242" s="52">
        <v>0</v>
      </c>
    </row>
    <row r="243" spans="1:6" ht="15">
      <c r="A243" s="48" t="s">
        <v>517</v>
      </c>
      <c r="B243" s="57" t="s">
        <v>518</v>
      </c>
      <c r="C243" s="39">
        <v>0.1601823683643585</v>
      </c>
      <c r="D243" s="50">
        <v>0.16025543936087977</v>
      </c>
      <c r="E243" s="51">
        <v>0</v>
      </c>
      <c r="F243" s="52">
        <v>0</v>
      </c>
    </row>
    <row r="244" spans="1:6" ht="15">
      <c r="A244" s="48" t="s">
        <v>519</v>
      </c>
      <c r="B244" s="49" t="s">
        <v>520</v>
      </c>
      <c r="C244" s="39">
        <v>0.09071204170120455</v>
      </c>
      <c r="D244" s="50">
        <v>0.09051351442426885</v>
      </c>
      <c r="E244" s="51">
        <v>0</v>
      </c>
      <c r="F244" s="52">
        <v>0</v>
      </c>
    </row>
    <row r="245" spans="1:6" ht="15">
      <c r="A245" s="48" t="s">
        <v>521</v>
      </c>
      <c r="B245" s="57" t="s">
        <v>1403</v>
      </c>
      <c r="C245" s="39">
        <v>0.11692971288918912</v>
      </c>
      <c r="D245" s="50">
        <v>0.11674832752786747</v>
      </c>
      <c r="E245" s="51">
        <v>0</v>
      </c>
      <c r="F245" s="52">
        <v>0</v>
      </c>
    </row>
    <row r="246" spans="1:6" ht="15">
      <c r="A246" s="48" t="s">
        <v>523</v>
      </c>
      <c r="B246" s="49" t="s">
        <v>524</v>
      </c>
      <c r="C246" s="39">
        <v>0.17891705888857273</v>
      </c>
      <c r="D246" s="50">
        <v>0.17886122144015262</v>
      </c>
      <c r="E246" s="51">
        <v>0</v>
      </c>
      <c r="F246" s="52">
        <v>0</v>
      </c>
    </row>
    <row r="247" spans="1:6" ht="15">
      <c r="A247" s="48" t="s">
        <v>525</v>
      </c>
      <c r="B247" s="49" t="s">
        <v>526</v>
      </c>
      <c r="C247" s="39">
        <v>0.17511954665460777</v>
      </c>
      <c r="D247" s="50">
        <v>0.1751216472195284</v>
      </c>
      <c r="E247" s="51">
        <v>0</v>
      </c>
      <c r="F247" s="52">
        <v>0</v>
      </c>
    </row>
    <row r="248" spans="1:6" ht="15">
      <c r="A248" s="48" t="s">
        <v>527</v>
      </c>
      <c r="B248" s="49" t="s">
        <v>1404</v>
      </c>
      <c r="C248" s="39">
        <v>0.06068584156745459</v>
      </c>
      <c r="D248" s="50">
        <v>0.06050077573359303</v>
      </c>
      <c r="E248" s="51">
        <v>0</v>
      </c>
      <c r="F248" s="52">
        <v>0</v>
      </c>
    </row>
    <row r="249" spans="1:6" ht="15">
      <c r="A249" s="61" t="s">
        <v>529</v>
      </c>
      <c r="B249" s="49" t="s">
        <v>1405</v>
      </c>
      <c r="C249" s="39">
        <v>0.05233243838598492</v>
      </c>
      <c r="D249" s="50">
        <v>0.052196519599518834</v>
      </c>
      <c r="E249" s="51">
        <v>0</v>
      </c>
      <c r="F249" s="52">
        <v>0</v>
      </c>
    </row>
    <row r="250" spans="1:6" ht="15">
      <c r="A250" s="48" t="s">
        <v>531</v>
      </c>
      <c r="B250" s="49" t="s">
        <v>1406</v>
      </c>
      <c r="C250" s="39">
        <v>0.04914972524144201</v>
      </c>
      <c r="D250" s="50">
        <v>0.04902703486169165</v>
      </c>
      <c r="E250" s="51">
        <v>0</v>
      </c>
      <c r="F250" s="52">
        <v>0</v>
      </c>
    </row>
    <row r="251" spans="1:6" ht="15">
      <c r="A251" s="48" t="s">
        <v>533</v>
      </c>
      <c r="B251" s="49" t="s">
        <v>534</v>
      </c>
      <c r="C251" s="39">
        <v>0.052676986091880866</v>
      </c>
      <c r="D251" s="50">
        <v>0.0525148423459503</v>
      </c>
      <c r="E251" s="51">
        <v>0</v>
      </c>
      <c r="F251" s="52">
        <v>0</v>
      </c>
    </row>
    <row r="252" spans="1:6" ht="15">
      <c r="A252" s="48" t="s">
        <v>535</v>
      </c>
      <c r="B252" s="49" t="s">
        <v>536</v>
      </c>
      <c r="C252" s="39">
        <v>0.08529015340583779</v>
      </c>
      <c r="D252" s="50">
        <v>0.08506234611725785</v>
      </c>
      <c r="E252" s="51">
        <v>0</v>
      </c>
      <c r="F252" s="52">
        <v>0</v>
      </c>
    </row>
    <row r="253" spans="1:6" ht="15">
      <c r="A253" s="48" t="s">
        <v>537</v>
      </c>
      <c r="B253" s="49" t="s">
        <v>538</v>
      </c>
      <c r="C253" s="39">
        <v>0.10600588928408912</v>
      </c>
      <c r="D253" s="50">
        <v>0.10563492222411398</v>
      </c>
      <c r="E253" s="51">
        <v>0</v>
      </c>
      <c r="F253" s="52">
        <v>0</v>
      </c>
    </row>
    <row r="254" spans="1:6" ht="15">
      <c r="A254" s="48" t="s">
        <v>539</v>
      </c>
      <c r="B254" s="49" t="s">
        <v>540</v>
      </c>
      <c r="C254" s="39">
        <v>0.10287889366364732</v>
      </c>
      <c r="D254" s="50">
        <v>0.10255823640241325</v>
      </c>
      <c r="E254" s="51">
        <v>0</v>
      </c>
      <c r="F254" s="52">
        <v>0</v>
      </c>
    </row>
    <row r="255" spans="1:6" ht="15">
      <c r="A255" s="48" t="s">
        <v>541</v>
      </c>
      <c r="B255" s="49" t="s">
        <v>1407</v>
      </c>
      <c r="C255" s="39">
        <v>0.07322904035654099</v>
      </c>
      <c r="D255" s="50">
        <v>0.07305941693309057</v>
      </c>
      <c r="E255" s="51">
        <v>0</v>
      </c>
      <c r="F255" s="52">
        <v>0</v>
      </c>
    </row>
    <row r="256" spans="1:6" ht="15">
      <c r="A256" s="48" t="s">
        <v>543</v>
      </c>
      <c r="B256" s="49" t="s">
        <v>544</v>
      </c>
      <c r="C256" s="39">
        <v>0.12388251628113228</v>
      </c>
      <c r="D256" s="50">
        <v>0.12379979388295778</v>
      </c>
      <c r="E256" s="51">
        <v>0</v>
      </c>
      <c r="F256" s="52">
        <v>0</v>
      </c>
    </row>
    <row r="257" spans="1:6" ht="15">
      <c r="A257" s="48" t="s">
        <v>545</v>
      </c>
      <c r="B257" s="49" t="s">
        <v>546</v>
      </c>
      <c r="C257" s="39">
        <v>0.18648247733659845</v>
      </c>
      <c r="D257" s="50">
        <v>0.18685914218553046</v>
      </c>
      <c r="E257" s="51">
        <v>0</v>
      </c>
      <c r="F257" s="52">
        <v>0</v>
      </c>
    </row>
    <row r="258" spans="1:6" ht="15">
      <c r="A258" s="48" t="s">
        <v>547</v>
      </c>
      <c r="B258" s="49" t="s">
        <v>548</v>
      </c>
      <c r="C258" s="77">
        <v>0.11005742195063714</v>
      </c>
      <c r="D258" s="50">
        <v>0.10947563517778278</v>
      </c>
      <c r="E258" s="51">
        <v>0</v>
      </c>
      <c r="F258" s="52">
        <v>0</v>
      </c>
    </row>
    <row r="259" spans="1:6" ht="15">
      <c r="A259" s="48" t="s">
        <v>549</v>
      </c>
      <c r="B259" s="49" t="s">
        <v>550</v>
      </c>
      <c r="C259" s="77">
        <v>0.07408775000366427</v>
      </c>
      <c r="D259" s="50">
        <v>0.07388009301139249</v>
      </c>
      <c r="E259" s="51">
        <v>0</v>
      </c>
      <c r="F259" s="52">
        <v>0</v>
      </c>
    </row>
    <row r="260" spans="1:6" ht="15">
      <c r="A260" s="48" t="s">
        <v>551</v>
      </c>
      <c r="B260" s="53" t="s">
        <v>552</v>
      </c>
      <c r="C260" s="77">
        <v>0.11878727776263827</v>
      </c>
      <c r="D260" s="50">
        <v>0.1188410533689329</v>
      </c>
      <c r="E260" s="51">
        <v>0</v>
      </c>
      <c r="F260" s="52">
        <v>0</v>
      </c>
    </row>
    <row r="261" spans="1:6" ht="15">
      <c r="A261" s="48" t="s">
        <v>553</v>
      </c>
      <c r="B261" s="49" t="s">
        <v>554</v>
      </c>
      <c r="C261" s="77">
        <v>0.23237360222370002</v>
      </c>
      <c r="D261" s="50">
        <v>0.23230944935435688</v>
      </c>
      <c r="E261" s="51">
        <v>0</v>
      </c>
      <c r="F261" s="52">
        <v>0</v>
      </c>
    </row>
    <row r="262" spans="1:6" ht="15">
      <c r="A262" s="48" t="s">
        <v>555</v>
      </c>
      <c r="B262" s="49" t="s">
        <v>556</v>
      </c>
      <c r="C262" s="77">
        <v>0.1286941996911481</v>
      </c>
      <c r="D262" s="50">
        <v>0.12831486108321277</v>
      </c>
      <c r="E262" s="51">
        <v>0</v>
      </c>
      <c r="F262" s="52">
        <v>0</v>
      </c>
    </row>
    <row r="263" spans="1:6" ht="15">
      <c r="A263" s="48" t="s">
        <v>557</v>
      </c>
      <c r="B263" s="49" t="s">
        <v>558</v>
      </c>
      <c r="C263" s="77">
        <v>0.10729961408191561</v>
      </c>
      <c r="D263" s="50">
        <v>0.1072944496877269</v>
      </c>
      <c r="E263" s="51">
        <v>0</v>
      </c>
      <c r="F263" s="52">
        <v>0</v>
      </c>
    </row>
    <row r="264" spans="1:6" ht="15">
      <c r="A264" s="48" t="s">
        <v>559</v>
      </c>
      <c r="B264" s="49" t="s">
        <v>560</v>
      </c>
      <c r="C264" s="77">
        <v>0.09353971365678501</v>
      </c>
      <c r="D264" s="50">
        <v>0.09322417894282467</v>
      </c>
      <c r="E264" s="51">
        <v>0</v>
      </c>
      <c r="F264" s="52">
        <v>0</v>
      </c>
    </row>
    <row r="265" spans="1:6" ht="15">
      <c r="A265" s="48" t="s">
        <v>561</v>
      </c>
      <c r="B265" s="53" t="s">
        <v>562</v>
      </c>
      <c r="C265" s="39">
        <v>0.0767160737367435</v>
      </c>
      <c r="D265" s="58">
        <v>0.07814387588055888</v>
      </c>
      <c r="E265" s="51">
        <v>0</v>
      </c>
      <c r="F265" s="52">
        <v>0</v>
      </c>
    </row>
    <row r="266" spans="1:6" ht="15">
      <c r="A266" s="48" t="s">
        <v>563</v>
      </c>
      <c r="B266" s="49" t="s">
        <v>1408</v>
      </c>
      <c r="C266" s="39">
        <v>0.0672698588490325</v>
      </c>
      <c r="D266" s="58">
        <v>0.06737664897993335</v>
      </c>
      <c r="E266" s="51">
        <v>0</v>
      </c>
      <c r="F266" s="52">
        <v>0</v>
      </c>
    </row>
    <row r="267" spans="1:6" ht="15">
      <c r="A267" s="48" t="s">
        <v>565</v>
      </c>
      <c r="B267" s="49" t="s">
        <v>566</v>
      </c>
      <c r="C267" s="39">
        <v>0.11600362458189353</v>
      </c>
      <c r="D267" s="50">
        <v>0.11600529718274256</v>
      </c>
      <c r="E267" s="51">
        <v>0</v>
      </c>
      <c r="F267" s="52">
        <v>0</v>
      </c>
    </row>
    <row r="268" spans="1:6" ht="15">
      <c r="A268" s="48" t="s">
        <v>567</v>
      </c>
      <c r="B268" s="49" t="s">
        <v>568</v>
      </c>
      <c r="C268" s="39">
        <v>0.18918040622823498</v>
      </c>
      <c r="D268" s="50">
        <v>0.18915706883803485</v>
      </c>
      <c r="E268" s="51">
        <v>0</v>
      </c>
      <c r="F268" s="52">
        <v>0</v>
      </c>
    </row>
    <row r="269" spans="1:6" ht="15">
      <c r="A269" s="48" t="s">
        <v>569</v>
      </c>
      <c r="B269" s="49" t="s">
        <v>570</v>
      </c>
      <c r="C269" s="39">
        <v>0.21831694054754883</v>
      </c>
      <c r="D269" s="50">
        <v>0.21786533493682683</v>
      </c>
      <c r="E269" s="51">
        <v>0</v>
      </c>
      <c r="F269" s="52">
        <v>0</v>
      </c>
    </row>
    <row r="270" spans="1:6" ht="15">
      <c r="A270" s="48" t="s">
        <v>571</v>
      </c>
      <c r="B270" s="49" t="s">
        <v>572</v>
      </c>
      <c r="C270" s="39">
        <v>0.09947984727019785</v>
      </c>
      <c r="D270" s="50">
        <v>0.0994902115449856</v>
      </c>
      <c r="E270" s="51">
        <v>0</v>
      </c>
      <c r="F270" s="52">
        <v>0</v>
      </c>
    </row>
    <row r="271" spans="1:6" ht="15">
      <c r="A271" s="48" t="s">
        <v>573</v>
      </c>
      <c r="B271" s="49" t="s">
        <v>1409</v>
      </c>
      <c r="C271" s="39">
        <v>0.028750461533898874</v>
      </c>
      <c r="D271" s="50">
        <v>0.02897145123854865</v>
      </c>
      <c r="E271" s="51">
        <v>0</v>
      </c>
      <c r="F271" s="52">
        <v>0</v>
      </c>
    </row>
    <row r="272" spans="1:6" ht="15">
      <c r="A272" s="48" t="s">
        <v>575</v>
      </c>
      <c r="B272" s="49" t="s">
        <v>576</v>
      </c>
      <c r="C272" s="39">
        <v>0.02244648194312645</v>
      </c>
      <c r="D272" s="50">
        <v>0.02238376804804784</v>
      </c>
      <c r="E272" s="51">
        <v>0</v>
      </c>
      <c r="F272" s="52">
        <v>0</v>
      </c>
    </row>
    <row r="273" spans="1:6" ht="15">
      <c r="A273" s="48" t="s">
        <v>577</v>
      </c>
      <c r="B273" s="49" t="s">
        <v>578</v>
      </c>
      <c r="C273" s="39">
        <v>0.13604291686056144</v>
      </c>
      <c r="D273" s="50">
        <v>0.13552082372777924</v>
      </c>
      <c r="E273" s="51">
        <v>0</v>
      </c>
      <c r="F273" s="52">
        <v>0</v>
      </c>
    </row>
    <row r="274" spans="1:6" ht="15">
      <c r="A274" s="48" t="s">
        <v>579</v>
      </c>
      <c r="B274" s="49" t="s">
        <v>580</v>
      </c>
      <c r="C274" s="39">
        <v>0.05597831206525541</v>
      </c>
      <c r="D274" s="50">
        <v>0.05566952715931331</v>
      </c>
      <c r="E274" s="51">
        <v>0</v>
      </c>
      <c r="F274" s="52">
        <v>0</v>
      </c>
    </row>
    <row r="275" spans="1:6" ht="15">
      <c r="A275" s="48" t="s">
        <v>581</v>
      </c>
      <c r="B275" s="49" t="s">
        <v>582</v>
      </c>
      <c r="C275" s="39">
        <v>0.17016551348649822</v>
      </c>
      <c r="D275" s="50">
        <v>0.17044437758427</v>
      </c>
      <c r="E275" s="51">
        <v>0</v>
      </c>
      <c r="F275" s="52">
        <v>0</v>
      </c>
    </row>
    <row r="276" spans="1:6" ht="15">
      <c r="A276" s="48" t="s">
        <v>583</v>
      </c>
      <c r="B276" s="49" t="s">
        <v>1410</v>
      </c>
      <c r="C276" s="39">
        <v>0.3304491880114272</v>
      </c>
      <c r="D276" s="50">
        <v>0.3303513632104594</v>
      </c>
      <c r="E276" s="51">
        <v>0</v>
      </c>
      <c r="F276" s="52">
        <v>1</v>
      </c>
    </row>
    <row r="277" spans="1:6" ht="15">
      <c r="A277" s="61" t="s">
        <v>585</v>
      </c>
      <c r="B277" s="49" t="s">
        <v>586</v>
      </c>
      <c r="C277" s="39">
        <v>0.5898280032901673</v>
      </c>
      <c r="D277" s="50">
        <v>0.5896252683267901</v>
      </c>
      <c r="E277" s="51">
        <v>0</v>
      </c>
      <c r="F277" s="52">
        <v>0</v>
      </c>
    </row>
    <row r="278" spans="1:6" ht="15">
      <c r="A278" s="48" t="s">
        <v>587</v>
      </c>
      <c r="B278" s="49" t="s">
        <v>588</v>
      </c>
      <c r="C278" s="39">
        <v>0.009837163859107753</v>
      </c>
      <c r="D278" s="50">
        <v>0.00979581814940512</v>
      </c>
      <c r="E278" s="51">
        <v>0</v>
      </c>
      <c r="F278" s="52">
        <v>0</v>
      </c>
    </row>
    <row r="279" spans="1:6" ht="15">
      <c r="A279" s="48" t="s">
        <v>589</v>
      </c>
      <c r="B279" s="49" t="s">
        <v>590</v>
      </c>
      <c r="C279" s="39">
        <v>0.011984358823959913</v>
      </c>
      <c r="D279" s="50">
        <v>0.011984607742777842</v>
      </c>
      <c r="E279" s="51">
        <v>0</v>
      </c>
      <c r="F279" s="52">
        <v>0</v>
      </c>
    </row>
    <row r="280" spans="1:6" ht="15">
      <c r="A280" s="48" t="s">
        <v>591</v>
      </c>
      <c r="B280" s="49" t="s">
        <v>592</v>
      </c>
      <c r="C280" s="39">
        <v>0.07650523640445725</v>
      </c>
      <c r="D280" s="50">
        <v>0.07626856316143418</v>
      </c>
      <c r="E280" s="51">
        <v>0</v>
      </c>
      <c r="F280" s="52">
        <v>0</v>
      </c>
    </row>
    <row r="281" spans="1:6" ht="15">
      <c r="A281" s="48" t="s">
        <v>593</v>
      </c>
      <c r="B281" s="49" t="s">
        <v>594</v>
      </c>
      <c r="C281" s="39">
        <v>0.1512463253835264</v>
      </c>
      <c r="D281" s="50">
        <v>0.1508694102717008</v>
      </c>
      <c r="E281" s="51">
        <v>0</v>
      </c>
      <c r="F281" s="52">
        <v>0</v>
      </c>
    </row>
    <row r="282" spans="1:6" ht="15">
      <c r="A282" s="48" t="s">
        <v>595</v>
      </c>
      <c r="B282" s="49" t="s">
        <v>596</v>
      </c>
      <c r="C282" s="39">
        <v>0.21358413721073943</v>
      </c>
      <c r="D282" s="50">
        <v>0.21327705994973636</v>
      </c>
      <c r="E282" s="51">
        <v>0</v>
      </c>
      <c r="F282" s="52">
        <v>0</v>
      </c>
    </row>
    <row r="283" spans="1:6" ht="15">
      <c r="A283" s="48" t="s">
        <v>597</v>
      </c>
      <c r="B283" s="57" t="s">
        <v>598</v>
      </c>
      <c r="C283" s="39">
        <v>0.21190694792035183</v>
      </c>
      <c r="D283" s="58">
        <v>0.21191937096203767</v>
      </c>
      <c r="E283" s="51">
        <v>0</v>
      </c>
      <c r="F283" s="52">
        <v>0</v>
      </c>
    </row>
    <row r="284" spans="1:6" ht="15">
      <c r="A284" s="48" t="s">
        <v>599</v>
      </c>
      <c r="B284" s="49" t="s">
        <v>600</v>
      </c>
      <c r="C284" s="39">
        <v>0.13515641297786707</v>
      </c>
      <c r="D284" s="58">
        <v>0.13515437563114657</v>
      </c>
      <c r="E284" s="51">
        <v>0</v>
      </c>
      <c r="F284" s="52">
        <v>0</v>
      </c>
    </row>
    <row r="285" spans="1:6" ht="15">
      <c r="A285" s="48" t="s">
        <v>601</v>
      </c>
      <c r="B285" s="49" t="s">
        <v>602</v>
      </c>
      <c r="C285" s="39">
        <v>0.12154240558093422</v>
      </c>
      <c r="D285" s="58">
        <v>0.1213430020902833</v>
      </c>
      <c r="E285" s="51">
        <v>0</v>
      </c>
      <c r="F285" s="52">
        <v>0</v>
      </c>
    </row>
    <row r="286" spans="1:6" ht="15">
      <c r="A286" s="48" t="s">
        <v>603</v>
      </c>
      <c r="B286" s="49" t="s">
        <v>1411</v>
      </c>
      <c r="C286" s="39">
        <v>0.058929703943683256</v>
      </c>
      <c r="D286" s="58">
        <v>0.05869897236022166</v>
      </c>
      <c r="E286" s="51">
        <v>0</v>
      </c>
      <c r="F286" s="52">
        <v>0</v>
      </c>
    </row>
    <row r="287" spans="1:6" ht="15">
      <c r="A287" s="48" t="s">
        <v>605</v>
      </c>
      <c r="B287" s="49" t="s">
        <v>606</v>
      </c>
      <c r="C287" s="39">
        <v>0.1323121338218078</v>
      </c>
      <c r="D287" s="50">
        <v>0.13209133359291125</v>
      </c>
      <c r="E287" s="51">
        <v>0</v>
      </c>
      <c r="F287" s="52">
        <v>0</v>
      </c>
    </row>
    <row r="288" spans="1:6" ht="15">
      <c r="A288" s="48" t="s">
        <v>607</v>
      </c>
      <c r="B288" s="49" t="s">
        <v>608</v>
      </c>
      <c r="C288" s="39">
        <v>0.2100916463180618</v>
      </c>
      <c r="D288" s="58">
        <v>0.20942968674269263</v>
      </c>
      <c r="E288" s="51">
        <v>0</v>
      </c>
      <c r="F288" s="52">
        <v>0</v>
      </c>
    </row>
    <row r="289" spans="1:6" ht="15">
      <c r="A289" s="48" t="s">
        <v>609</v>
      </c>
      <c r="B289" s="49" t="s">
        <v>610</v>
      </c>
      <c r="C289" s="39">
        <v>0.07457036459191399</v>
      </c>
      <c r="D289" s="50">
        <v>0.07439660707127332</v>
      </c>
      <c r="E289" s="51">
        <v>0</v>
      </c>
      <c r="F289" s="52">
        <v>0</v>
      </c>
    </row>
    <row r="290" spans="1:6" ht="15">
      <c r="A290" s="48" t="s">
        <v>611</v>
      </c>
      <c r="B290" s="49" t="s">
        <v>612</v>
      </c>
      <c r="C290" s="39">
        <v>0.1006855264843494</v>
      </c>
      <c r="D290" s="50">
        <v>0.10097756896097314</v>
      </c>
      <c r="E290" s="51">
        <v>0</v>
      </c>
      <c r="F290" s="52">
        <v>0</v>
      </c>
    </row>
    <row r="291" spans="1:6" ht="15">
      <c r="A291" s="48" t="s">
        <v>613</v>
      </c>
      <c r="B291" s="49" t="s">
        <v>1412</v>
      </c>
      <c r="C291" s="39">
        <v>0.07024738817030703</v>
      </c>
      <c r="D291" s="50">
        <v>0.07028945411929655</v>
      </c>
      <c r="E291" s="51">
        <v>0</v>
      </c>
      <c r="F291" s="52">
        <v>0</v>
      </c>
    </row>
    <row r="292" spans="1:6" ht="15">
      <c r="A292" s="48" t="s">
        <v>615</v>
      </c>
      <c r="B292" s="49" t="s">
        <v>616</v>
      </c>
      <c r="C292" s="39">
        <v>0.3082762720983821</v>
      </c>
      <c r="D292" s="50">
        <v>0.30818448189936404</v>
      </c>
      <c r="E292" s="51">
        <v>0</v>
      </c>
      <c r="F292" s="52">
        <v>0</v>
      </c>
    </row>
    <row r="293" spans="1:6" ht="15">
      <c r="A293" s="48" t="s">
        <v>617</v>
      </c>
      <c r="B293" s="49" t="s">
        <v>618</v>
      </c>
      <c r="C293" s="39">
        <v>0.019415123022531417</v>
      </c>
      <c r="D293" s="50">
        <v>0.01940509307163189</v>
      </c>
      <c r="E293" s="51">
        <v>0</v>
      </c>
      <c r="F293" s="52">
        <v>0</v>
      </c>
    </row>
    <row r="294" spans="1:6" ht="15">
      <c r="A294" s="48" t="s">
        <v>619</v>
      </c>
      <c r="B294" s="49" t="s">
        <v>620</v>
      </c>
      <c r="C294" s="39">
        <v>0.044124897369781244</v>
      </c>
      <c r="D294" s="50">
        <v>0.04396742175476094</v>
      </c>
      <c r="E294" s="51">
        <v>0</v>
      </c>
      <c r="F294" s="52">
        <v>0</v>
      </c>
    </row>
    <row r="295" spans="1:6" ht="15">
      <c r="A295" s="48" t="s">
        <v>621</v>
      </c>
      <c r="B295" s="49" t="s">
        <v>622</v>
      </c>
      <c r="C295" s="39">
        <v>0.10535883120643208</v>
      </c>
      <c r="D295" s="50">
        <v>0.1051520445269254</v>
      </c>
      <c r="E295" s="51">
        <v>0</v>
      </c>
      <c r="F295" s="52">
        <v>0</v>
      </c>
    </row>
    <row r="296" spans="1:6" ht="15">
      <c r="A296" s="48" t="s">
        <v>623</v>
      </c>
      <c r="B296" s="49" t="s">
        <v>624</v>
      </c>
      <c r="C296" s="39">
        <v>0.05623489581951759</v>
      </c>
      <c r="D296" s="50">
        <v>0.05604352940870742</v>
      </c>
      <c r="E296" s="51">
        <v>0</v>
      </c>
      <c r="F296" s="52">
        <v>0</v>
      </c>
    </row>
    <row r="297" spans="1:6" ht="15">
      <c r="A297" s="48" t="s">
        <v>625</v>
      </c>
      <c r="B297" s="49" t="s">
        <v>626</v>
      </c>
      <c r="C297" s="39">
        <v>0.10860998689032984</v>
      </c>
      <c r="D297" s="50">
        <v>0.10877120900319988</v>
      </c>
      <c r="E297" s="51">
        <v>0</v>
      </c>
      <c r="F297" s="52">
        <v>0</v>
      </c>
    </row>
    <row r="298" spans="1:6" ht="15">
      <c r="A298" s="48" t="s">
        <v>627</v>
      </c>
      <c r="B298" s="49" t="s">
        <v>628</v>
      </c>
      <c r="C298" s="39">
        <v>0.05055775733870348</v>
      </c>
      <c r="D298" s="50">
        <v>0.05041484740005012</v>
      </c>
      <c r="E298" s="51">
        <v>0</v>
      </c>
      <c r="F298" s="52">
        <v>0</v>
      </c>
    </row>
    <row r="299" spans="1:6" ht="15">
      <c r="A299" s="48" t="s">
        <v>629</v>
      </c>
      <c r="B299" s="49" t="s">
        <v>630</v>
      </c>
      <c r="C299" s="39">
        <v>0.05393109057799275</v>
      </c>
      <c r="D299" s="50">
        <v>0.053890790824523985</v>
      </c>
      <c r="E299" s="51">
        <v>0</v>
      </c>
      <c r="F299" s="52">
        <v>0</v>
      </c>
    </row>
    <row r="300" spans="1:6" ht="15">
      <c r="A300" s="48" t="s">
        <v>631</v>
      </c>
      <c r="B300" s="49" t="s">
        <v>632</v>
      </c>
      <c r="C300" s="39">
        <v>0.04981214974388209</v>
      </c>
      <c r="D300" s="50">
        <v>0.04966803670198904</v>
      </c>
      <c r="E300" s="51">
        <v>0</v>
      </c>
      <c r="F300" s="52">
        <v>0</v>
      </c>
    </row>
    <row r="301" spans="1:6" ht="15">
      <c r="A301" s="48" t="s">
        <v>633</v>
      </c>
      <c r="B301" s="49" t="s">
        <v>634</v>
      </c>
      <c r="C301" s="39">
        <v>0.05880200708550119</v>
      </c>
      <c r="D301" s="50">
        <v>0.05863708523455179</v>
      </c>
      <c r="E301" s="51">
        <v>0</v>
      </c>
      <c r="F301" s="52">
        <v>0</v>
      </c>
    </row>
    <row r="302" spans="1:6" ht="15">
      <c r="A302" s="48" t="s">
        <v>635</v>
      </c>
      <c r="B302" s="49" t="s">
        <v>636</v>
      </c>
      <c r="C302" s="39">
        <v>0.010528133791639872</v>
      </c>
      <c r="D302" s="50">
        <v>0.010487606301163438</v>
      </c>
      <c r="E302" s="51">
        <v>0</v>
      </c>
      <c r="F302" s="52">
        <v>0</v>
      </c>
    </row>
    <row r="303" spans="1:6" ht="15">
      <c r="A303" s="48" t="s">
        <v>637</v>
      </c>
      <c r="B303" s="49" t="s">
        <v>638</v>
      </c>
      <c r="C303" s="39">
        <v>0.06039122437203087</v>
      </c>
      <c r="D303" s="50">
        <v>0.0601901968758294</v>
      </c>
      <c r="E303" s="51">
        <v>0</v>
      </c>
      <c r="F303" s="52">
        <v>0</v>
      </c>
    </row>
    <row r="304" spans="1:6" ht="15">
      <c r="A304" s="48" t="s">
        <v>639</v>
      </c>
      <c r="B304" s="49" t="s">
        <v>640</v>
      </c>
      <c r="C304" s="39">
        <v>0.07909297010133264</v>
      </c>
      <c r="D304" s="50">
        <v>0.07891488463983996</v>
      </c>
      <c r="E304" s="51">
        <v>0</v>
      </c>
      <c r="F304" s="52">
        <v>0</v>
      </c>
    </row>
    <row r="305" spans="1:6" ht="15">
      <c r="A305" s="48" t="s">
        <v>641</v>
      </c>
      <c r="B305" s="49" t="s">
        <v>1413</v>
      </c>
      <c r="C305" s="39">
        <v>0.16731454290623415</v>
      </c>
      <c r="D305" s="50">
        <v>0.1673145377918429</v>
      </c>
      <c r="E305" s="51">
        <v>0</v>
      </c>
      <c r="F305" s="52">
        <v>1</v>
      </c>
    </row>
    <row r="306" spans="1:6" ht="15">
      <c r="A306" s="48" t="s">
        <v>643</v>
      </c>
      <c r="B306" s="49" t="s">
        <v>644</v>
      </c>
      <c r="C306" s="39">
        <v>0.02283219767424683</v>
      </c>
      <c r="D306" s="50">
        <v>0.022725560134897186</v>
      </c>
      <c r="E306" s="51">
        <v>0</v>
      </c>
      <c r="F306" s="52">
        <v>0</v>
      </c>
    </row>
    <row r="307" spans="1:6" ht="15">
      <c r="A307" s="54" t="s">
        <v>645</v>
      </c>
      <c r="B307" s="57" t="s">
        <v>646</v>
      </c>
      <c r="C307" s="39">
        <v>0.11551218552350631</v>
      </c>
      <c r="D307" s="50">
        <v>0.11512153449967265</v>
      </c>
      <c r="E307" s="55">
        <v>0</v>
      </c>
      <c r="F307" s="52">
        <v>0</v>
      </c>
    </row>
    <row r="308" spans="1:6" ht="15">
      <c r="A308" s="48" t="s">
        <v>647</v>
      </c>
      <c r="B308" s="49" t="s">
        <v>1414</v>
      </c>
      <c r="C308" s="39">
        <v>0.05265379958987812</v>
      </c>
      <c r="D308" s="50">
        <v>0.0525052017617503</v>
      </c>
      <c r="E308" s="51">
        <v>0</v>
      </c>
      <c r="F308" s="52">
        <v>0</v>
      </c>
    </row>
    <row r="309" spans="1:6" ht="15">
      <c r="A309" s="48" t="s">
        <v>649</v>
      </c>
      <c r="B309" s="49" t="s">
        <v>650</v>
      </c>
      <c r="C309" s="39">
        <v>0.05211953708321131</v>
      </c>
      <c r="D309" s="50">
        <v>0.05201742134898</v>
      </c>
      <c r="E309" s="51">
        <v>0</v>
      </c>
      <c r="F309" s="52">
        <v>0</v>
      </c>
    </row>
    <row r="310" spans="1:6" ht="15">
      <c r="A310" s="48" t="s">
        <v>651</v>
      </c>
      <c r="B310" s="49" t="s">
        <v>1415</v>
      </c>
      <c r="C310" s="39">
        <v>0.060068335318547716</v>
      </c>
      <c r="D310" s="50">
        <v>0.05990451626620273</v>
      </c>
      <c r="E310" s="51">
        <v>0</v>
      </c>
      <c r="F310" s="52">
        <v>0</v>
      </c>
    </row>
    <row r="311" spans="1:6" ht="15">
      <c r="A311" s="48" t="s">
        <v>651</v>
      </c>
      <c r="B311" s="49" t="s">
        <v>1416</v>
      </c>
      <c r="C311" s="39">
        <v>0.09497637743067334</v>
      </c>
      <c r="D311" s="50">
        <v>0.0947173567659031</v>
      </c>
      <c r="E311" s="51">
        <v>1</v>
      </c>
      <c r="F311" s="52">
        <v>0</v>
      </c>
    </row>
    <row r="312" spans="1:6" ht="15">
      <c r="A312" s="48" t="s">
        <v>654</v>
      </c>
      <c r="B312" s="49" t="s">
        <v>655</v>
      </c>
      <c r="C312" s="39">
        <v>0.03831403309770679</v>
      </c>
      <c r="D312" s="50">
        <v>0.03843822016802042</v>
      </c>
      <c r="E312" s="51">
        <v>0</v>
      </c>
      <c r="F312" s="52">
        <v>0</v>
      </c>
    </row>
    <row r="313" spans="1:6" ht="15">
      <c r="A313" s="48" t="s">
        <v>656</v>
      </c>
      <c r="B313" s="49" t="s">
        <v>657</v>
      </c>
      <c r="C313" s="39">
        <v>0.04604636596901099</v>
      </c>
      <c r="D313" s="50">
        <v>0.04588477105569569</v>
      </c>
      <c r="E313" s="51">
        <v>0</v>
      </c>
      <c r="F313" s="52">
        <v>0</v>
      </c>
    </row>
    <row r="314" spans="1:6" ht="15">
      <c r="A314" s="48" t="s">
        <v>658</v>
      </c>
      <c r="B314" s="57" t="s">
        <v>659</v>
      </c>
      <c r="C314" s="39">
        <v>0.03535107350046659</v>
      </c>
      <c r="D314" s="50">
        <v>0.035351278764826535</v>
      </c>
      <c r="E314" s="51">
        <v>0</v>
      </c>
      <c r="F314" s="52">
        <v>0</v>
      </c>
    </row>
    <row r="315" spans="1:6" ht="15">
      <c r="A315" s="48" t="s">
        <v>660</v>
      </c>
      <c r="B315" s="49" t="s">
        <v>661</v>
      </c>
      <c r="C315" s="39">
        <v>0.08112177200839712</v>
      </c>
      <c r="D315" s="50">
        <v>0.0808344640981034</v>
      </c>
      <c r="E315" s="51">
        <v>0</v>
      </c>
      <c r="F315" s="52">
        <v>0</v>
      </c>
    </row>
    <row r="316" spans="1:6" ht="15">
      <c r="A316" s="48" t="s">
        <v>662</v>
      </c>
      <c r="B316" s="49" t="s">
        <v>663</v>
      </c>
      <c r="C316" s="39">
        <v>0.05642456753928115</v>
      </c>
      <c r="D316" s="50">
        <v>0.05612154273214209</v>
      </c>
      <c r="E316" s="51">
        <v>0</v>
      </c>
      <c r="F316" s="52">
        <v>0</v>
      </c>
    </row>
    <row r="317" spans="1:6" ht="15">
      <c r="A317" s="48" t="s">
        <v>664</v>
      </c>
      <c r="B317" s="57" t="s">
        <v>665</v>
      </c>
      <c r="C317" s="39">
        <v>0.12796719481618793</v>
      </c>
      <c r="D317" s="50">
        <v>0.12768451975064263</v>
      </c>
      <c r="E317" s="51">
        <v>0</v>
      </c>
      <c r="F317" s="52">
        <v>0</v>
      </c>
    </row>
    <row r="318" spans="1:6" ht="15">
      <c r="A318" s="48" t="s">
        <v>666</v>
      </c>
      <c r="B318" s="53" t="s">
        <v>667</v>
      </c>
      <c r="C318" s="39">
        <v>0.06275956534959615</v>
      </c>
      <c r="D318" s="50">
        <v>0.06254696151192479</v>
      </c>
      <c r="E318" s="51">
        <v>0</v>
      </c>
      <c r="F318" s="52">
        <v>0</v>
      </c>
    </row>
    <row r="319" spans="1:6" ht="15">
      <c r="A319" s="48" t="s">
        <v>668</v>
      </c>
      <c r="B319" s="49" t="s">
        <v>1417</v>
      </c>
      <c r="C319" s="39">
        <v>0.05836631640077536</v>
      </c>
      <c r="D319" s="50">
        <v>0.05836409235924946</v>
      </c>
      <c r="E319" s="51">
        <v>0</v>
      </c>
      <c r="F319" s="52">
        <v>0</v>
      </c>
    </row>
    <row r="320" spans="1:6" ht="15">
      <c r="A320" s="48" t="s">
        <v>670</v>
      </c>
      <c r="B320" s="49" t="s">
        <v>671</v>
      </c>
      <c r="C320" s="39">
        <v>0.04981771661410067</v>
      </c>
      <c r="D320" s="50">
        <v>0.049697560634774124</v>
      </c>
      <c r="E320" s="51">
        <v>0</v>
      </c>
      <c r="F320" s="52">
        <v>0</v>
      </c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6" operator="equal" stopIfTrue="1">
      <formula>1</formula>
    </cfRule>
  </conditionalFormatting>
  <conditionalFormatting sqref="E3:F4">
    <cfRule type="cellIs" priority="20" dxfId="7" operator="equal" stopIfTrue="1">
      <formula>1</formula>
    </cfRule>
  </conditionalFormatting>
  <conditionalFormatting sqref="E5:F330 E332:F332">
    <cfRule type="cellIs" priority="19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5 JUIN 2023</v>
      </c>
      <c r="B2" s="109"/>
      <c r="C2" s="109"/>
      <c r="D2" s="109"/>
    </row>
    <row r="3" spans="1:4" ht="12.75" customHeight="1">
      <c r="A3" s="111" t="s">
        <v>20</v>
      </c>
      <c r="B3" s="113" t="s">
        <v>21</v>
      </c>
      <c r="C3" s="113" t="s">
        <v>28</v>
      </c>
      <c r="D3" s="178" t="s">
        <v>29</v>
      </c>
    </row>
    <row r="4" spans="1:4" ht="18.75" customHeight="1" thickBot="1">
      <c r="A4" s="123"/>
      <c r="B4" s="125"/>
      <c r="C4" s="125"/>
      <c r="D4" s="179"/>
    </row>
    <row r="5" spans="1:4" ht="15">
      <c r="A5" s="48" t="s">
        <v>672</v>
      </c>
      <c r="B5" s="49" t="s">
        <v>1418</v>
      </c>
      <c r="C5" s="39">
        <v>0.005191012298988535</v>
      </c>
      <c r="D5" s="50">
        <v>0.005165050893056649</v>
      </c>
    </row>
    <row r="6" spans="1:4" ht="15">
      <c r="A6" s="48" t="s">
        <v>674</v>
      </c>
      <c r="B6" s="49" t="s">
        <v>1418</v>
      </c>
      <c r="C6" s="39">
        <v>0.00655712898223621</v>
      </c>
      <c r="D6" s="50">
        <v>0.0065250675640634494</v>
      </c>
    </row>
    <row r="7" spans="1:4" ht="15">
      <c r="A7" s="48" t="s">
        <v>675</v>
      </c>
      <c r="B7" s="49" t="s">
        <v>1418</v>
      </c>
      <c r="C7" s="39">
        <v>0.006719456969036587</v>
      </c>
      <c r="D7" s="50">
        <v>0.00668780521039274</v>
      </c>
    </row>
    <row r="8" spans="1:4" ht="15">
      <c r="A8" s="48" t="s">
        <v>676</v>
      </c>
      <c r="B8" s="49" t="s">
        <v>1418</v>
      </c>
      <c r="C8" s="39">
        <v>0.005690850363345361</v>
      </c>
      <c r="D8" s="50">
        <v>0.005662135557244853</v>
      </c>
    </row>
    <row r="9" spans="1:4" ht="15">
      <c r="A9" s="48" t="s">
        <v>677</v>
      </c>
      <c r="B9" s="49" t="s">
        <v>1419</v>
      </c>
      <c r="C9" s="39">
        <v>0.025925819208592868</v>
      </c>
      <c r="D9" s="50">
        <v>0.025846284419413244</v>
      </c>
    </row>
    <row r="10" spans="1:4" ht="15">
      <c r="A10" s="48" t="s">
        <v>679</v>
      </c>
      <c r="B10" s="49" t="s">
        <v>1420</v>
      </c>
      <c r="C10" s="39">
        <v>0.017488704849140016</v>
      </c>
      <c r="D10" s="50">
        <v>0.017453304771315792</v>
      </c>
    </row>
    <row r="11" spans="1:4" ht="15">
      <c r="A11" s="48" t="s">
        <v>681</v>
      </c>
      <c r="B11" s="49" t="s">
        <v>1421</v>
      </c>
      <c r="C11" s="39">
        <v>0.00821652601200892</v>
      </c>
      <c r="D11" s="50">
        <v>0.008196475044966971</v>
      </c>
    </row>
    <row r="12" spans="1:4" ht="14.25" customHeight="1">
      <c r="A12" s="48" t="s">
        <v>683</v>
      </c>
      <c r="B12" s="49" t="s">
        <v>1422</v>
      </c>
      <c r="C12" s="39">
        <v>0.005968865007540999</v>
      </c>
      <c r="D12" s="50">
        <v>0.005938507594089298</v>
      </c>
    </row>
    <row r="13" spans="1:4" ht="15">
      <c r="A13" s="48" t="s">
        <v>685</v>
      </c>
      <c r="B13" s="49" t="s">
        <v>1423</v>
      </c>
      <c r="C13" s="39">
        <v>0.0024723427921303897</v>
      </c>
      <c r="D13" s="50">
        <v>0.0024606279043799576</v>
      </c>
    </row>
    <row r="14" spans="1:4" ht="15">
      <c r="A14" s="48" t="s">
        <v>687</v>
      </c>
      <c r="B14" s="49" t="s">
        <v>1423</v>
      </c>
      <c r="C14" s="39">
        <v>0.005860918295422356</v>
      </c>
      <c r="D14" s="50">
        <v>0.005831131222693509</v>
      </c>
    </row>
    <row r="15" spans="1:4" ht="15">
      <c r="A15" s="48" t="s">
        <v>688</v>
      </c>
      <c r="B15" s="49" t="s">
        <v>1423</v>
      </c>
      <c r="C15" s="39">
        <v>0.007115730506289908</v>
      </c>
      <c r="D15" s="50">
        <v>0.007080190699255473</v>
      </c>
    </row>
    <row r="16" spans="1:4" ht="15">
      <c r="A16" s="48" t="s">
        <v>689</v>
      </c>
      <c r="B16" s="49" t="s">
        <v>1423</v>
      </c>
      <c r="C16" s="39">
        <v>0.005877129827122572</v>
      </c>
      <c r="D16" s="50">
        <v>0.00584748844508481</v>
      </c>
    </row>
    <row r="17" spans="1:4" ht="15">
      <c r="A17" s="48" t="s">
        <v>690</v>
      </c>
      <c r="B17" s="49" t="s">
        <v>1424</v>
      </c>
      <c r="C17" s="39">
        <v>0.054019414468566555</v>
      </c>
      <c r="D17" s="50">
        <v>0.05410258413596919</v>
      </c>
    </row>
    <row r="18" spans="1:4" ht="15">
      <c r="A18" s="48" t="s">
        <v>692</v>
      </c>
      <c r="B18" s="49" t="s">
        <v>1425</v>
      </c>
      <c r="C18" s="39">
        <v>0.05288268649466214</v>
      </c>
      <c r="D18" s="50">
        <v>0.05275216411322982</v>
      </c>
    </row>
    <row r="19" spans="1:4" ht="15">
      <c r="A19" s="48" t="s">
        <v>694</v>
      </c>
      <c r="B19" s="49" t="s">
        <v>1426</v>
      </c>
      <c r="C19" s="39">
        <v>0.05149083943906756</v>
      </c>
      <c r="D19" s="50">
        <v>0.051393557305379936</v>
      </c>
    </row>
    <row r="20" spans="1:4" ht="15">
      <c r="A20" s="48" t="s">
        <v>696</v>
      </c>
      <c r="B20" s="49" t="s">
        <v>1427</v>
      </c>
      <c r="C20" s="39">
        <v>0.029797107221231293</v>
      </c>
      <c r="D20" s="50">
        <v>0.029843704109927188</v>
      </c>
    </row>
    <row r="21" spans="1:4" ht="15">
      <c r="A21" s="48" t="s">
        <v>698</v>
      </c>
      <c r="B21" s="53" t="s">
        <v>1427</v>
      </c>
      <c r="C21" s="39">
        <v>0.04169072360582355</v>
      </c>
      <c r="D21" s="50">
        <v>0.04127171072395267</v>
      </c>
    </row>
    <row r="22" spans="1:4" ht="15">
      <c r="A22" s="48" t="s">
        <v>699</v>
      </c>
      <c r="B22" s="49" t="s">
        <v>1427</v>
      </c>
      <c r="C22" s="39">
        <v>0.043858905954267564</v>
      </c>
      <c r="D22" s="50">
        <v>0.04385135793943032</v>
      </c>
    </row>
    <row r="23" spans="1:4" ht="15">
      <c r="A23" s="48" t="s">
        <v>700</v>
      </c>
      <c r="B23" s="49" t="s">
        <v>1428</v>
      </c>
      <c r="C23" s="39">
        <v>0.05156174338163362</v>
      </c>
      <c r="D23" s="50">
        <v>0.0514300621196572</v>
      </c>
    </row>
    <row r="24" spans="1:4" ht="15">
      <c r="A24" s="48" t="s">
        <v>702</v>
      </c>
      <c r="B24" s="49" t="s">
        <v>1429</v>
      </c>
      <c r="C24" s="39">
        <v>0.11763252616481938</v>
      </c>
      <c r="D24" s="50">
        <v>0.11776443526722967</v>
      </c>
    </row>
    <row r="25" spans="1:4" ht="15">
      <c r="A25" s="48" t="s">
        <v>704</v>
      </c>
      <c r="B25" s="49" t="s">
        <v>1430</v>
      </c>
      <c r="C25" s="39">
        <v>0.05854985770184257</v>
      </c>
      <c r="D25" s="50">
        <v>0.058351793963417296</v>
      </c>
    </row>
    <row r="26" spans="1:4" ht="15">
      <c r="A26" s="48" t="s">
        <v>706</v>
      </c>
      <c r="B26" s="49" t="s">
        <v>1431</v>
      </c>
      <c r="C26" s="39">
        <v>0.0849427419300065</v>
      </c>
      <c r="D26" s="50">
        <v>0.08501344863164964</v>
      </c>
    </row>
    <row r="27" spans="1:4" ht="15">
      <c r="A27" s="48" t="s">
        <v>708</v>
      </c>
      <c r="B27" s="49" t="s">
        <v>1432</v>
      </c>
      <c r="C27" s="39">
        <v>0.05381162614991053</v>
      </c>
      <c r="D27" s="50">
        <v>0.0536653699057169</v>
      </c>
    </row>
    <row r="28" spans="1:4" ht="15">
      <c r="A28" s="48" t="s">
        <v>710</v>
      </c>
      <c r="B28" s="49" t="s">
        <v>1433</v>
      </c>
      <c r="C28" s="39">
        <v>0.05832899452168336</v>
      </c>
      <c r="D28" s="50">
        <v>0.05813245762175545</v>
      </c>
    </row>
    <row r="29" spans="1:4" ht="15">
      <c r="A29" s="48" t="s">
        <v>712</v>
      </c>
      <c r="B29" s="49" t="s">
        <v>1434</v>
      </c>
      <c r="C29" s="39">
        <v>0.07260966969064996</v>
      </c>
      <c r="D29" s="50">
        <v>0.07233979792291062</v>
      </c>
    </row>
    <row r="30" spans="1:4" ht="15">
      <c r="A30" s="48" t="s">
        <v>714</v>
      </c>
      <c r="B30" s="49" t="s">
        <v>1435</v>
      </c>
      <c r="C30" s="39">
        <v>0.06082721544211044</v>
      </c>
      <c r="D30" s="50">
        <v>0.06064142204817998</v>
      </c>
    </row>
    <row r="31" spans="1:4" ht="15">
      <c r="A31" s="48" t="s">
        <v>716</v>
      </c>
      <c r="B31" s="49" t="s">
        <v>1436</v>
      </c>
      <c r="C31" s="39">
        <v>0.05381162614991053</v>
      </c>
      <c r="D31" s="50">
        <v>0.0536653699057169</v>
      </c>
    </row>
    <row r="32" spans="1:4" ht="15">
      <c r="A32" s="48" t="s">
        <v>718</v>
      </c>
      <c r="B32" s="49" t="s">
        <v>1437</v>
      </c>
      <c r="C32" s="39">
        <v>0.06128571553017597</v>
      </c>
      <c r="D32" s="50">
        <v>0.06110105400051484</v>
      </c>
    </row>
    <row r="33" spans="1:4" ht="15">
      <c r="A33" s="48" t="s">
        <v>720</v>
      </c>
      <c r="B33" s="49" t="s">
        <v>1438</v>
      </c>
      <c r="C33" s="39">
        <v>0.052113469056505234</v>
      </c>
      <c r="D33" s="50">
        <v>0.05193472247652457</v>
      </c>
    </row>
    <row r="34" spans="1:4" ht="15">
      <c r="A34" s="48" t="s">
        <v>722</v>
      </c>
      <c r="B34" s="49" t="s">
        <v>1439</v>
      </c>
      <c r="C34" s="39">
        <v>0.044652279899538794</v>
      </c>
      <c r="D34" s="50">
        <v>0.04492322925493347</v>
      </c>
    </row>
    <row r="35" spans="1:4" ht="15">
      <c r="A35" s="48" t="s">
        <v>724</v>
      </c>
      <c r="B35" s="49" t="s">
        <v>1440</v>
      </c>
      <c r="C35" s="39">
        <v>0.04929130352727132</v>
      </c>
      <c r="D35" s="50">
        <v>0.049170069339453476</v>
      </c>
    </row>
    <row r="36" spans="1:4" ht="15">
      <c r="A36" s="48" t="s">
        <v>726</v>
      </c>
      <c r="B36" s="49" t="s">
        <v>1441</v>
      </c>
      <c r="C36" s="39">
        <v>0.06323720309130323</v>
      </c>
      <c r="D36" s="50">
        <v>0.0630892297433232</v>
      </c>
    </row>
    <row r="37" spans="1:4" ht="15">
      <c r="A37" s="48" t="s">
        <v>728</v>
      </c>
      <c r="B37" s="49" t="s">
        <v>1442</v>
      </c>
      <c r="C37" s="39">
        <v>0.10649629292865823</v>
      </c>
      <c r="D37" s="50">
        <v>0.10628268739559929</v>
      </c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5 JUIN 2023</v>
      </c>
      <c r="B2" s="109"/>
      <c r="C2" s="109"/>
      <c r="D2" s="109"/>
    </row>
    <row r="3" spans="1:4" ht="15">
      <c r="A3" s="122" t="s">
        <v>20</v>
      </c>
      <c r="B3" s="124" t="s">
        <v>21</v>
      </c>
      <c r="C3" s="126" t="s">
        <v>28</v>
      </c>
      <c r="D3" s="128" t="s">
        <v>29</v>
      </c>
    </row>
    <row r="4" spans="1:4" ht="15.75" thickBot="1">
      <c r="A4" s="123"/>
      <c r="B4" s="125"/>
      <c r="C4" s="127"/>
      <c r="D4" s="129"/>
    </row>
    <row r="5" spans="1:4" ht="15">
      <c r="A5" s="37" t="s">
        <v>730</v>
      </c>
      <c r="B5" s="38" t="s">
        <v>1351</v>
      </c>
      <c r="C5" s="64">
        <v>0.1355055991209241</v>
      </c>
      <c r="D5" s="40">
        <v>0.13512581310985677</v>
      </c>
    </row>
    <row r="6" spans="1:4" ht="15">
      <c r="A6" s="48" t="s">
        <v>731</v>
      </c>
      <c r="B6" s="49" t="s">
        <v>1350</v>
      </c>
      <c r="C6" s="39">
        <v>0.13740323983559677</v>
      </c>
      <c r="D6" s="45">
        <v>0.13734607283615152</v>
      </c>
    </row>
    <row r="7" spans="1:4" ht="15">
      <c r="A7" s="48" t="s">
        <v>732</v>
      </c>
      <c r="B7" s="49" t="s">
        <v>63</v>
      </c>
      <c r="C7" s="39">
        <v>0.07518099379871063</v>
      </c>
      <c r="D7" s="50">
        <v>0.07545437899701614</v>
      </c>
    </row>
    <row r="8" spans="1:4" ht="15">
      <c r="A8" s="48" t="s">
        <v>733</v>
      </c>
      <c r="B8" s="49" t="s">
        <v>71</v>
      </c>
      <c r="C8" s="39">
        <v>0.1157358506014112</v>
      </c>
      <c r="D8" s="50">
        <v>0.1153527728540917</v>
      </c>
    </row>
    <row r="9" spans="1:4" ht="15">
      <c r="A9" s="48" t="s">
        <v>734</v>
      </c>
      <c r="B9" s="49" t="s">
        <v>1349</v>
      </c>
      <c r="C9" s="39">
        <v>0.12340970234842938</v>
      </c>
      <c r="D9" s="50">
        <v>0.12351056901842238</v>
      </c>
    </row>
    <row r="10" spans="1:4" ht="15">
      <c r="A10" s="48" t="s">
        <v>735</v>
      </c>
      <c r="B10" s="49" t="s">
        <v>1353</v>
      </c>
      <c r="C10" s="39">
        <v>0.05892966199088215</v>
      </c>
      <c r="D10" s="50">
        <v>0.05879559891661113</v>
      </c>
    </row>
    <row r="11" spans="1:4" ht="15">
      <c r="A11" s="48" t="s">
        <v>736</v>
      </c>
      <c r="B11" s="49" t="s">
        <v>1356</v>
      </c>
      <c r="C11" s="39">
        <v>0.09569758051918151</v>
      </c>
      <c r="D11" s="50">
        <v>0.09522499726069211</v>
      </c>
    </row>
    <row r="12" spans="1:4" ht="15">
      <c r="A12" s="48" t="s">
        <v>737</v>
      </c>
      <c r="B12" s="49" t="s">
        <v>1355</v>
      </c>
      <c r="C12" s="39">
        <v>0.07447652226587512</v>
      </c>
      <c r="D12" s="50">
        <v>0.0742559547080926</v>
      </c>
    </row>
    <row r="13" spans="1:4" ht="15">
      <c r="A13" s="48" t="s">
        <v>738</v>
      </c>
      <c r="B13" s="49" t="s">
        <v>1363</v>
      </c>
      <c r="C13" s="39">
        <v>0.07851218674584612</v>
      </c>
      <c r="D13" s="50">
        <v>0.07839260317189115</v>
      </c>
    </row>
    <row r="14" spans="1:4" ht="15">
      <c r="A14" s="48" t="s">
        <v>739</v>
      </c>
      <c r="B14" s="49" t="s">
        <v>171</v>
      </c>
      <c r="C14" s="39">
        <v>0.131307620769405</v>
      </c>
      <c r="D14" s="50">
        <v>0.13133027146191453</v>
      </c>
    </row>
    <row r="15" spans="1:4" ht="15">
      <c r="A15" s="48" t="s">
        <v>740</v>
      </c>
      <c r="B15" s="49" t="s">
        <v>1402</v>
      </c>
      <c r="C15" s="39">
        <v>0.10213807229461261</v>
      </c>
      <c r="D15" s="50">
        <v>0.10215034159975307</v>
      </c>
    </row>
    <row r="16" spans="1:4" ht="15">
      <c r="A16" s="48" t="s">
        <v>741</v>
      </c>
      <c r="B16" s="49" t="s">
        <v>1364</v>
      </c>
      <c r="C16" s="39">
        <v>0.05887443171556597</v>
      </c>
      <c r="D16" s="50">
        <v>0.058844895102478395</v>
      </c>
    </row>
    <row r="17" spans="1:4" ht="15">
      <c r="A17" s="48" t="s">
        <v>742</v>
      </c>
      <c r="B17" s="49" t="s">
        <v>165</v>
      </c>
      <c r="C17" s="39">
        <v>0.12274806842288624</v>
      </c>
      <c r="D17" s="50">
        <v>0.12246890579530632</v>
      </c>
    </row>
    <row r="18" spans="1:4" ht="15">
      <c r="A18" s="48" t="s">
        <v>743</v>
      </c>
      <c r="B18" s="49" t="s">
        <v>1366</v>
      </c>
      <c r="C18" s="39">
        <v>0.07174511502190284</v>
      </c>
      <c r="D18" s="50">
        <v>0.07136846859789762</v>
      </c>
    </row>
    <row r="19" spans="1:4" ht="15">
      <c r="A19" s="48" t="s">
        <v>744</v>
      </c>
      <c r="B19" s="49" t="s">
        <v>155</v>
      </c>
      <c r="C19" s="39">
        <v>0.14458216341319333</v>
      </c>
      <c r="D19" s="50">
        <v>0.1441368153666396</v>
      </c>
    </row>
    <row r="20" spans="1:4" ht="15">
      <c r="A20" s="48" t="s">
        <v>745</v>
      </c>
      <c r="B20" s="49" t="s">
        <v>205</v>
      </c>
      <c r="C20" s="39">
        <v>0.06234747237752871</v>
      </c>
      <c r="D20" s="50">
        <v>0.06234663931538895</v>
      </c>
    </row>
    <row r="21" spans="1:4" ht="15">
      <c r="A21" s="48" t="s">
        <v>746</v>
      </c>
      <c r="B21" s="49" t="s">
        <v>233</v>
      </c>
      <c r="C21" s="39">
        <v>0.06032840655795134</v>
      </c>
      <c r="D21" s="50">
        <v>0.06033276415083557</v>
      </c>
    </row>
    <row r="22" spans="1:4" ht="15">
      <c r="A22" s="48" t="s">
        <v>747</v>
      </c>
      <c r="B22" s="49" t="s">
        <v>622</v>
      </c>
      <c r="C22" s="39">
        <v>0.10535883120643208</v>
      </c>
      <c r="D22" s="50">
        <v>0.1051520445269254</v>
      </c>
    </row>
    <row r="23" spans="1:4" ht="15">
      <c r="A23" s="48" t="s">
        <v>748</v>
      </c>
      <c r="B23" s="49" t="s">
        <v>231</v>
      </c>
      <c r="C23" s="39">
        <v>0.06572603826450625</v>
      </c>
      <c r="D23" s="50">
        <v>0.06572907405060757</v>
      </c>
    </row>
    <row r="24" spans="1:4" ht="15">
      <c r="A24" s="48" t="s">
        <v>749</v>
      </c>
      <c r="B24" s="49" t="s">
        <v>243</v>
      </c>
      <c r="C24" s="39">
        <v>0.24415748021089326</v>
      </c>
      <c r="D24" s="50">
        <v>0.24352986995593182</v>
      </c>
    </row>
    <row r="25" spans="1:4" ht="15">
      <c r="A25" s="48" t="s">
        <v>750</v>
      </c>
      <c r="B25" s="49" t="s">
        <v>245</v>
      </c>
      <c r="C25" s="39">
        <v>0.2443238887883517</v>
      </c>
      <c r="D25" s="50">
        <v>0.24370515431216505</v>
      </c>
    </row>
    <row r="26" spans="1:4" ht="15">
      <c r="A26" s="48" t="s">
        <v>751</v>
      </c>
      <c r="B26" s="49" t="s">
        <v>213</v>
      </c>
      <c r="C26" s="39">
        <v>0.23270946804134937</v>
      </c>
      <c r="D26" s="50">
        <v>0.2322487093228602</v>
      </c>
    </row>
    <row r="27" spans="1:4" ht="15">
      <c r="A27" s="48" t="s">
        <v>752</v>
      </c>
      <c r="B27" s="49" t="s">
        <v>1388</v>
      </c>
      <c r="C27" s="39">
        <v>0.11070161498913389</v>
      </c>
      <c r="D27" s="50">
        <v>0.11039630117462881</v>
      </c>
    </row>
    <row r="28" spans="1:4" ht="15">
      <c r="A28" s="48" t="s">
        <v>753</v>
      </c>
      <c r="B28" s="49" t="s">
        <v>267</v>
      </c>
      <c r="C28" s="39">
        <v>0.059411999884246613</v>
      </c>
      <c r="D28" s="50">
        <v>0.05928504847059597</v>
      </c>
    </row>
    <row r="29" spans="1:4" ht="15">
      <c r="A29" s="48" t="s">
        <v>754</v>
      </c>
      <c r="B29" s="49" t="s">
        <v>259</v>
      </c>
      <c r="C29" s="39">
        <v>0.09742040877857505</v>
      </c>
      <c r="D29" s="50">
        <v>0.09757223071099116</v>
      </c>
    </row>
    <row r="30" spans="1:4" ht="15">
      <c r="A30" s="48" t="s">
        <v>755</v>
      </c>
      <c r="B30" s="49" t="s">
        <v>1367</v>
      </c>
      <c r="C30" s="39">
        <v>0.06220714943229838</v>
      </c>
      <c r="D30" s="50">
        <v>0.06208155469406634</v>
      </c>
    </row>
    <row r="31" spans="1:4" ht="15">
      <c r="A31" s="48" t="s">
        <v>756</v>
      </c>
      <c r="B31" s="49" t="s">
        <v>1382</v>
      </c>
      <c r="C31" s="39">
        <v>0.07201293195153896</v>
      </c>
      <c r="D31" s="50">
        <v>0.07191742166943163</v>
      </c>
    </row>
    <row r="32" spans="1:4" ht="15">
      <c r="A32" s="48" t="s">
        <v>757</v>
      </c>
      <c r="B32" s="49" t="s">
        <v>1368</v>
      </c>
      <c r="C32" s="39">
        <v>0.13551806578289546</v>
      </c>
      <c r="D32" s="50">
        <v>0.13513215544610224</v>
      </c>
    </row>
    <row r="33" spans="1:4" ht="15">
      <c r="A33" s="48" t="s">
        <v>758</v>
      </c>
      <c r="B33" s="49" t="s">
        <v>291</v>
      </c>
      <c r="C33" s="39">
        <v>0.053114232618420645</v>
      </c>
      <c r="D33" s="50">
        <v>0.053176661773711505</v>
      </c>
    </row>
    <row r="34" spans="1:4" ht="15">
      <c r="A34" s="48" t="s">
        <v>759</v>
      </c>
      <c r="B34" s="49" t="s">
        <v>247</v>
      </c>
      <c r="C34" s="39">
        <v>0.24477458359233678</v>
      </c>
      <c r="D34" s="50">
        <v>0.24413849334970358</v>
      </c>
    </row>
    <row r="35" spans="1:4" ht="15">
      <c r="A35" s="48" t="s">
        <v>760</v>
      </c>
      <c r="B35" s="49" t="s">
        <v>1380</v>
      </c>
      <c r="C35" s="39">
        <v>0.09059747376463718</v>
      </c>
      <c r="D35" s="50">
        <v>0.09039005812220503</v>
      </c>
    </row>
    <row r="36" spans="1:4" ht="15">
      <c r="A36" s="48" t="s">
        <v>761</v>
      </c>
      <c r="B36" s="49" t="s">
        <v>628</v>
      </c>
      <c r="C36" s="39">
        <v>0.05055775733870348</v>
      </c>
      <c r="D36" s="50">
        <v>0.05041484740005012</v>
      </c>
    </row>
    <row r="37" spans="1:4" ht="15">
      <c r="A37" s="48" t="s">
        <v>762</v>
      </c>
      <c r="B37" s="49" t="s">
        <v>1381</v>
      </c>
      <c r="C37" s="39">
        <v>0.061921837407838076</v>
      </c>
      <c r="D37" s="50">
        <v>0.06203021791276218</v>
      </c>
    </row>
    <row r="38" spans="1:4" ht="15">
      <c r="A38" s="48" t="s">
        <v>763</v>
      </c>
      <c r="B38" s="49" t="s">
        <v>1398</v>
      </c>
      <c r="C38" s="39">
        <v>0.06571795558779212</v>
      </c>
      <c r="D38" s="50">
        <v>0.06551728091444935</v>
      </c>
    </row>
    <row r="39" spans="1:4" ht="15">
      <c r="A39" s="48" t="s">
        <v>764</v>
      </c>
      <c r="B39" s="49" t="s">
        <v>632</v>
      </c>
      <c r="C39" s="39">
        <v>0.04981214974388209</v>
      </c>
      <c r="D39" s="50">
        <v>0.04966803670198904</v>
      </c>
    </row>
    <row r="40" spans="1:4" ht="15">
      <c r="A40" s="48" t="s">
        <v>765</v>
      </c>
      <c r="B40" s="49" t="s">
        <v>349</v>
      </c>
      <c r="C40" s="39">
        <v>0.07499703053801982</v>
      </c>
      <c r="D40" s="50">
        <v>0.0750006572232791</v>
      </c>
    </row>
    <row r="41" spans="1:4" ht="15">
      <c r="A41" s="48" t="s">
        <v>766</v>
      </c>
      <c r="B41" s="49" t="s">
        <v>1401</v>
      </c>
      <c r="C41" s="39">
        <v>0.06966258818214692</v>
      </c>
      <c r="D41" s="50">
        <v>0.06949053322851584</v>
      </c>
    </row>
    <row r="42" spans="1:4" ht="15">
      <c r="A42" s="48" t="s">
        <v>767</v>
      </c>
      <c r="B42" s="49" t="s">
        <v>357</v>
      </c>
      <c r="C42" s="39">
        <v>0.06091428503401084</v>
      </c>
      <c r="D42" s="50">
        <v>0.06076565254081198</v>
      </c>
    </row>
    <row r="43" spans="1:4" ht="15">
      <c r="A43" s="48" t="s">
        <v>768</v>
      </c>
      <c r="B43" s="49" t="s">
        <v>1389</v>
      </c>
      <c r="C43" s="39">
        <v>0.1628928699913537</v>
      </c>
      <c r="D43" s="50">
        <v>0.16253398445981163</v>
      </c>
    </row>
    <row r="44" spans="1:4" ht="15">
      <c r="A44" s="48" t="s">
        <v>769</v>
      </c>
      <c r="B44" s="49" t="s">
        <v>229</v>
      </c>
      <c r="C44" s="39">
        <v>0.05868580289465523</v>
      </c>
      <c r="D44" s="50">
        <v>0.05850686851040347</v>
      </c>
    </row>
    <row r="45" spans="1:4" ht="15">
      <c r="A45" s="48" t="s">
        <v>770</v>
      </c>
      <c r="B45" s="49" t="s">
        <v>1391</v>
      </c>
      <c r="C45" s="39">
        <v>0.08484616285144697</v>
      </c>
      <c r="D45" s="50">
        <v>0.0846573419507377</v>
      </c>
    </row>
    <row r="46" spans="1:4" ht="15">
      <c r="A46" s="48" t="s">
        <v>771</v>
      </c>
      <c r="B46" s="49" t="s">
        <v>388</v>
      </c>
      <c r="C46" s="39">
        <v>0.11240132308498273</v>
      </c>
      <c r="D46" s="50">
        <v>0.11200636407918094</v>
      </c>
    </row>
    <row r="47" spans="1:4" ht="15">
      <c r="A47" s="48" t="s">
        <v>772</v>
      </c>
      <c r="B47" s="49" t="s">
        <v>1383</v>
      </c>
      <c r="C47" s="39">
        <v>0.102731300448695</v>
      </c>
      <c r="D47" s="50">
        <v>0.10264360702856798</v>
      </c>
    </row>
    <row r="48" spans="1:4" ht="15">
      <c r="A48" s="48" t="s">
        <v>773</v>
      </c>
      <c r="B48" s="49" t="s">
        <v>1392</v>
      </c>
      <c r="C48" s="39">
        <v>0.05582931940946402</v>
      </c>
      <c r="D48" s="50">
        <v>0.05549095931104893</v>
      </c>
    </row>
    <row r="49" spans="1:4" ht="15">
      <c r="A49" s="48" t="s">
        <v>774</v>
      </c>
      <c r="B49" s="49" t="s">
        <v>396</v>
      </c>
      <c r="C49" s="39">
        <v>0.12654885169902363</v>
      </c>
      <c r="D49" s="50">
        <v>0.12623675532265433</v>
      </c>
    </row>
    <row r="50" spans="1:4" ht="15">
      <c r="A50" s="48" t="s">
        <v>775</v>
      </c>
      <c r="B50" s="49" t="s">
        <v>1393</v>
      </c>
      <c r="C50" s="39">
        <v>0.07778466153726091</v>
      </c>
      <c r="D50" s="50">
        <v>0.07825641023726013</v>
      </c>
    </row>
    <row r="51" spans="1:4" ht="15">
      <c r="A51" s="48" t="s">
        <v>776</v>
      </c>
      <c r="B51" s="49" t="s">
        <v>269</v>
      </c>
      <c r="C51" s="39">
        <v>0.09028623426469673</v>
      </c>
      <c r="D51" s="50">
        <v>0.09030388127743494</v>
      </c>
    </row>
    <row r="52" spans="1:4" ht="15">
      <c r="A52" s="48" t="s">
        <v>777</v>
      </c>
      <c r="B52" s="49" t="s">
        <v>175</v>
      </c>
      <c r="C52" s="39">
        <v>0.18814046955783845</v>
      </c>
      <c r="D52" s="50">
        <v>0.18809611713573876</v>
      </c>
    </row>
    <row r="53" spans="1:4" ht="15">
      <c r="A53" s="48" t="s">
        <v>778</v>
      </c>
      <c r="B53" s="49" t="s">
        <v>1358</v>
      </c>
      <c r="C53" s="39">
        <v>0.06853343944376523</v>
      </c>
      <c r="D53" s="50">
        <v>0.06828546780583851</v>
      </c>
    </row>
    <row r="54" spans="1:4" ht="15">
      <c r="A54" s="48" t="s">
        <v>779</v>
      </c>
      <c r="B54" s="49" t="s">
        <v>412</v>
      </c>
      <c r="C54" s="39">
        <v>0.13063329045668765</v>
      </c>
      <c r="D54" s="50">
        <v>0.13025649366321274</v>
      </c>
    </row>
    <row r="55" spans="1:4" ht="15">
      <c r="A55" s="48" t="s">
        <v>780</v>
      </c>
      <c r="B55" s="49" t="s">
        <v>1360</v>
      </c>
      <c r="C55" s="39">
        <v>0.11757666037597705</v>
      </c>
      <c r="D55" s="50">
        <v>0.12169218280521177</v>
      </c>
    </row>
    <row r="56" spans="1:4" ht="15">
      <c r="A56" s="48" t="s">
        <v>781</v>
      </c>
      <c r="B56" s="49" t="s">
        <v>434</v>
      </c>
      <c r="C56" s="39">
        <v>0.09264264126015209</v>
      </c>
      <c r="D56" s="50">
        <v>0.0923909929699328</v>
      </c>
    </row>
    <row r="57" spans="1:4" ht="15">
      <c r="A57" s="48" t="s">
        <v>782</v>
      </c>
      <c r="B57" s="49" t="s">
        <v>556</v>
      </c>
      <c r="C57" s="39">
        <v>0.1286941996911481</v>
      </c>
      <c r="D57" s="50">
        <v>0.12831486108321277</v>
      </c>
    </row>
    <row r="58" spans="1:4" ht="15">
      <c r="A58" s="48" t="s">
        <v>783</v>
      </c>
      <c r="B58" s="49" t="s">
        <v>606</v>
      </c>
      <c r="C58" s="39">
        <v>0.1323121338218078</v>
      </c>
      <c r="D58" s="50">
        <v>0.13209133359291125</v>
      </c>
    </row>
    <row r="59" spans="1:4" ht="15">
      <c r="A59" s="48" t="s">
        <v>784</v>
      </c>
      <c r="B59" s="49" t="s">
        <v>454</v>
      </c>
      <c r="C59" s="39">
        <v>0.07708566713901066</v>
      </c>
      <c r="D59" s="50">
        <v>0.0770212813857214</v>
      </c>
    </row>
    <row r="60" spans="1:4" ht="15">
      <c r="A60" s="48" t="s">
        <v>785</v>
      </c>
      <c r="B60" s="49" t="s">
        <v>1394</v>
      </c>
      <c r="C60" s="39">
        <v>0.07125191834383299</v>
      </c>
      <c r="D60" s="50">
        <v>0.07109937614187403</v>
      </c>
    </row>
    <row r="61" spans="1:4" ht="15">
      <c r="A61" s="48" t="s">
        <v>786</v>
      </c>
      <c r="B61" s="49" t="s">
        <v>1385</v>
      </c>
      <c r="C61" s="39">
        <v>0.07767373725106877</v>
      </c>
      <c r="D61" s="50">
        <v>0.07979380604189053</v>
      </c>
    </row>
    <row r="62" spans="1:4" ht="15">
      <c r="A62" s="48" t="s">
        <v>787</v>
      </c>
      <c r="B62" s="49" t="s">
        <v>67</v>
      </c>
      <c r="C62" s="39">
        <v>0.12689076488782244</v>
      </c>
      <c r="D62" s="50">
        <v>0.12659477412200654</v>
      </c>
    </row>
    <row r="63" spans="1:4" ht="15">
      <c r="A63" s="48" t="s">
        <v>788</v>
      </c>
      <c r="B63" s="49" t="s">
        <v>466</v>
      </c>
      <c r="C63" s="39">
        <v>0.07075373352796843</v>
      </c>
      <c r="D63" s="50">
        <v>0.07074338059971855</v>
      </c>
    </row>
    <row r="64" spans="1:4" ht="15">
      <c r="A64" s="48" t="s">
        <v>789</v>
      </c>
      <c r="B64" s="49" t="s">
        <v>121</v>
      </c>
      <c r="C64" s="39">
        <v>0.23229711095812883</v>
      </c>
      <c r="D64" s="50">
        <v>0.23182944018256912</v>
      </c>
    </row>
    <row r="65" spans="1:4" ht="15">
      <c r="A65" s="48" t="s">
        <v>790</v>
      </c>
      <c r="B65" s="49" t="s">
        <v>1408</v>
      </c>
      <c r="C65" s="39">
        <v>0.0672698588490325</v>
      </c>
      <c r="D65" s="50">
        <v>0.06737664897993335</v>
      </c>
    </row>
    <row r="66" spans="1:4" ht="15">
      <c r="A66" s="48" t="s">
        <v>791</v>
      </c>
      <c r="B66" s="49" t="s">
        <v>1354</v>
      </c>
      <c r="C66" s="39">
        <v>0.07628110556795697</v>
      </c>
      <c r="D66" s="50">
        <v>0.07607080925436961</v>
      </c>
    </row>
    <row r="67" spans="1:4" ht="15">
      <c r="A67" s="48" t="s">
        <v>792</v>
      </c>
      <c r="B67" s="49" t="s">
        <v>562</v>
      </c>
      <c r="C67" s="39">
        <v>0.0767160737367435</v>
      </c>
      <c r="D67" s="50">
        <v>0.07814387588055888</v>
      </c>
    </row>
    <row r="68" spans="1:4" ht="15">
      <c r="A68" s="48" t="s">
        <v>793</v>
      </c>
      <c r="B68" s="49" t="s">
        <v>476</v>
      </c>
      <c r="C68" s="39">
        <v>0.08412223436789315</v>
      </c>
      <c r="D68" s="50">
        <v>0.08402134105598588</v>
      </c>
    </row>
    <row r="69" spans="1:4" ht="15">
      <c r="A69" s="48" t="s">
        <v>794</v>
      </c>
      <c r="B69" s="49" t="s">
        <v>1400</v>
      </c>
      <c r="C69" s="39">
        <v>0.06874420322535556</v>
      </c>
      <c r="D69" s="50">
        <v>0.0685756942035032</v>
      </c>
    </row>
    <row r="70" spans="1:4" ht="15">
      <c r="A70" s="48" t="s">
        <v>795</v>
      </c>
      <c r="B70" s="49" t="s">
        <v>484</v>
      </c>
      <c r="C70" s="39">
        <v>0.06630329689465156</v>
      </c>
      <c r="D70" s="50">
        <v>0.0662320038584578</v>
      </c>
    </row>
    <row r="71" spans="1:4" ht="15">
      <c r="A71" s="48" t="s">
        <v>796</v>
      </c>
      <c r="B71" s="49" t="s">
        <v>492</v>
      </c>
      <c r="C71" s="39">
        <v>0.2051606022151984</v>
      </c>
      <c r="D71" s="50">
        <v>0.20445055681479038</v>
      </c>
    </row>
    <row r="72" spans="1:4" ht="15">
      <c r="A72" s="48" t="s">
        <v>797</v>
      </c>
      <c r="B72" s="49" t="s">
        <v>1403</v>
      </c>
      <c r="C72" s="39">
        <v>0.11692971288918912</v>
      </c>
      <c r="D72" s="50">
        <v>0.11674832752786747</v>
      </c>
    </row>
    <row r="73" spans="1:4" ht="15">
      <c r="A73" s="48" t="s">
        <v>798</v>
      </c>
      <c r="B73" s="49" t="s">
        <v>75</v>
      </c>
      <c r="C73" s="39">
        <v>0.06969884553517132</v>
      </c>
      <c r="D73" s="50">
        <v>0.06968881588141777</v>
      </c>
    </row>
    <row r="74" spans="1:4" ht="15">
      <c r="A74" s="48" t="s">
        <v>799</v>
      </c>
      <c r="B74" s="49" t="s">
        <v>534</v>
      </c>
      <c r="C74" s="39">
        <v>0.052676986091880866</v>
      </c>
      <c r="D74" s="50">
        <v>0.0525148423459503</v>
      </c>
    </row>
    <row r="75" spans="1:4" ht="15">
      <c r="A75" s="48" t="s">
        <v>800</v>
      </c>
      <c r="B75" s="49" t="s">
        <v>1407</v>
      </c>
      <c r="C75" s="39">
        <v>0.07322904035654099</v>
      </c>
      <c r="D75" s="50">
        <v>0.07305941693309057</v>
      </c>
    </row>
    <row r="76" spans="1:4" ht="15">
      <c r="A76" s="48" t="s">
        <v>801</v>
      </c>
      <c r="B76" s="49" t="s">
        <v>241</v>
      </c>
      <c r="C76" s="39">
        <v>0.2419209108330823</v>
      </c>
      <c r="D76" s="50">
        <v>0.2413118995186369</v>
      </c>
    </row>
    <row r="77" spans="1:4" ht="15">
      <c r="A77" s="48" t="s">
        <v>802</v>
      </c>
      <c r="B77" s="49" t="s">
        <v>546</v>
      </c>
      <c r="C77" s="39">
        <v>0.18648247733659845</v>
      </c>
      <c r="D77" s="50">
        <v>0.18685914218553046</v>
      </c>
    </row>
    <row r="78" spans="1:4" ht="15">
      <c r="A78" s="48" t="s">
        <v>803</v>
      </c>
      <c r="B78" s="49" t="s">
        <v>49</v>
      </c>
      <c r="C78" s="39">
        <v>0.057040909508493144</v>
      </c>
      <c r="D78" s="50">
        <v>0.057238774919949484</v>
      </c>
    </row>
    <row r="79" spans="1:4" ht="15">
      <c r="A79" s="48" t="s">
        <v>804</v>
      </c>
      <c r="B79" s="49" t="s">
        <v>119</v>
      </c>
      <c r="C79" s="39">
        <v>0.2322210348693813</v>
      </c>
      <c r="D79" s="50">
        <v>0.23175299341918312</v>
      </c>
    </row>
    <row r="80" spans="1:4" ht="15">
      <c r="A80" s="48" t="s">
        <v>805</v>
      </c>
      <c r="B80" s="49" t="s">
        <v>123</v>
      </c>
      <c r="C80" s="39">
        <v>0.23319819035853623</v>
      </c>
      <c r="D80" s="50">
        <v>0.2326954484693285</v>
      </c>
    </row>
    <row r="81" spans="1:4" ht="15">
      <c r="A81" s="48" t="s">
        <v>806</v>
      </c>
      <c r="B81" s="49" t="s">
        <v>187</v>
      </c>
      <c r="C81" s="39">
        <v>0.06123823532173393</v>
      </c>
      <c r="D81" s="50">
        <v>0.061156491864837875</v>
      </c>
    </row>
    <row r="82" spans="1:4" ht="15">
      <c r="A82" s="48" t="s">
        <v>807</v>
      </c>
      <c r="B82" s="49" t="s">
        <v>189</v>
      </c>
      <c r="C82" s="39">
        <v>0.15589209082054933</v>
      </c>
      <c r="D82" s="50">
        <v>0.15580158012739992</v>
      </c>
    </row>
    <row r="83" spans="1:4" ht="15">
      <c r="A83" s="48" t="s">
        <v>808</v>
      </c>
      <c r="B83" s="49" t="s">
        <v>181</v>
      </c>
      <c r="C83" s="39">
        <v>0.10282289902426622</v>
      </c>
      <c r="D83" s="50">
        <v>0.10256333280016591</v>
      </c>
    </row>
    <row r="84" spans="1:4" ht="15">
      <c r="A84" s="48" t="s">
        <v>809</v>
      </c>
      <c r="B84" s="49" t="s">
        <v>578</v>
      </c>
      <c r="C84" s="39">
        <v>0.13604291686056144</v>
      </c>
      <c r="D84" s="50">
        <v>0.13552082372777924</v>
      </c>
    </row>
    <row r="85" spans="1:4" ht="15">
      <c r="A85" s="48" t="s">
        <v>810</v>
      </c>
      <c r="B85" s="49" t="s">
        <v>436</v>
      </c>
      <c r="C85" s="39">
        <v>0.19173717554749659</v>
      </c>
      <c r="D85" s="50">
        <v>0.19145515622599002</v>
      </c>
    </row>
    <row r="86" spans="1:4" ht="15">
      <c r="A86" s="48" t="s">
        <v>811</v>
      </c>
      <c r="B86" s="49" t="s">
        <v>45</v>
      </c>
      <c r="C86" s="39">
        <v>0.15347620561279265</v>
      </c>
      <c r="D86" s="50">
        <v>0.1532103697324126</v>
      </c>
    </row>
    <row r="87" spans="1:4" ht="15">
      <c r="A87" s="48" t="s">
        <v>812</v>
      </c>
      <c r="B87" s="49" t="s">
        <v>592</v>
      </c>
      <c r="C87" s="39">
        <v>0.07650523640445725</v>
      </c>
      <c r="D87" s="50">
        <v>0.07626856316143418</v>
      </c>
    </row>
    <row r="88" spans="1:4" ht="15">
      <c r="A88" s="48" t="s">
        <v>813</v>
      </c>
      <c r="B88" s="49" t="s">
        <v>598</v>
      </c>
      <c r="C88" s="39">
        <v>0.21190694792035183</v>
      </c>
      <c r="D88" s="50">
        <v>0.21191937096203767</v>
      </c>
    </row>
    <row r="89" spans="1:4" ht="15">
      <c r="A89" s="48" t="s">
        <v>814</v>
      </c>
      <c r="B89" s="49" t="s">
        <v>289</v>
      </c>
      <c r="C89" s="39">
        <v>0.07276951556949475</v>
      </c>
      <c r="D89" s="50">
        <v>0.07259715247437032</v>
      </c>
    </row>
    <row r="90" spans="1:4" ht="15">
      <c r="A90" s="48" t="s">
        <v>815</v>
      </c>
      <c r="B90" s="49" t="s">
        <v>1411</v>
      </c>
      <c r="C90" s="39">
        <v>0.058929703943683256</v>
      </c>
      <c r="D90" s="50">
        <v>0.05869897236022166</v>
      </c>
    </row>
    <row r="91" spans="1:4" ht="15">
      <c r="A91" s="48" t="s">
        <v>816</v>
      </c>
      <c r="B91" s="49" t="s">
        <v>594</v>
      </c>
      <c r="C91" s="39">
        <v>0.1512463253835264</v>
      </c>
      <c r="D91" s="50">
        <v>0.1508694102717008</v>
      </c>
    </row>
    <row r="92" spans="1:4" ht="15">
      <c r="A92" s="48" t="s">
        <v>817</v>
      </c>
      <c r="B92" s="49" t="s">
        <v>618</v>
      </c>
      <c r="C92" s="39">
        <v>0.018175674363373515</v>
      </c>
      <c r="D92" s="50">
        <v>0.018168151900198867</v>
      </c>
    </row>
    <row r="93" spans="1:4" ht="15">
      <c r="A93" s="48" t="s">
        <v>818</v>
      </c>
      <c r="B93" s="49" t="s">
        <v>634</v>
      </c>
      <c r="C93" s="39">
        <v>0.05880200708550119</v>
      </c>
      <c r="D93" s="50">
        <v>0.05863708523455179</v>
      </c>
    </row>
    <row r="94" spans="1:4" ht="15">
      <c r="A94" s="48" t="s">
        <v>819</v>
      </c>
      <c r="B94" s="49" t="s">
        <v>626</v>
      </c>
      <c r="C94" s="39">
        <v>0.10860998689032984</v>
      </c>
      <c r="D94" s="50">
        <v>0.10877120900319988</v>
      </c>
    </row>
    <row r="95" spans="1:4" ht="15">
      <c r="A95" s="48" t="s">
        <v>820</v>
      </c>
      <c r="B95" s="49" t="s">
        <v>1362</v>
      </c>
      <c r="C95" s="39">
        <v>0.13295459197096046</v>
      </c>
      <c r="D95" s="50">
        <v>0.13275082125880913</v>
      </c>
    </row>
    <row r="96" spans="1:4" ht="15">
      <c r="A96" s="48" t="s">
        <v>821</v>
      </c>
      <c r="B96" s="49" t="s">
        <v>624</v>
      </c>
      <c r="C96" s="39">
        <v>0.05623489581951759</v>
      </c>
      <c r="D96" s="50">
        <v>0.05604352940870742</v>
      </c>
    </row>
    <row r="97" spans="1:4" ht="15">
      <c r="A97" s="48" t="s">
        <v>822</v>
      </c>
      <c r="B97" s="49" t="s">
        <v>1379</v>
      </c>
      <c r="C97" s="39">
        <v>0.05258382822518719</v>
      </c>
      <c r="D97" s="50">
        <v>0.05244773099516204</v>
      </c>
    </row>
    <row r="98" spans="1:4" ht="15">
      <c r="A98" s="48" t="s">
        <v>823</v>
      </c>
      <c r="B98" s="49" t="s">
        <v>1415</v>
      </c>
      <c r="C98" s="39">
        <v>0.060068335318547716</v>
      </c>
      <c r="D98" s="50">
        <v>0.05990451626620273</v>
      </c>
    </row>
    <row r="99" spans="1:4" ht="15">
      <c r="A99" s="48" t="s">
        <v>824</v>
      </c>
      <c r="B99" s="49" t="s">
        <v>1414</v>
      </c>
      <c r="C99" s="39">
        <v>0.05265379958987812</v>
      </c>
      <c r="D99" s="50">
        <v>0.0525052017617503</v>
      </c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BAX EN VIGUEUR LE "&amp;'OPTIONS - INTERVALLES DE MARGE'!A1</f>
        <v>GROUPEMENT DES BAX EN VIGUEUR LE 5 JUIN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825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826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827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828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829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830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831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832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833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 t="s">
        <v>834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 t="s">
        <v>835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836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5 JUIN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837</v>
      </c>
      <c r="C21" s="12">
        <v>255</v>
      </c>
      <c r="D21" s="12">
        <v>254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838</v>
      </c>
      <c r="C22" s="13">
        <v>69</v>
      </c>
      <c r="D22" s="13">
        <v>68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839</v>
      </c>
      <c r="C23" s="13">
        <v>271</v>
      </c>
      <c r="D23" s="13">
        <v>268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840</v>
      </c>
      <c r="C24" s="13">
        <v>312</v>
      </c>
      <c r="D24" s="13">
        <v>311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841</v>
      </c>
      <c r="C25" s="13">
        <v>419</v>
      </c>
      <c r="D25" s="13">
        <v>416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842</v>
      </c>
      <c r="C26" s="13">
        <v>460</v>
      </c>
      <c r="D26" s="13">
        <v>457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843</v>
      </c>
      <c r="C27" s="13">
        <v>240</v>
      </c>
      <c r="D27" s="13">
        <v>238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844</v>
      </c>
      <c r="C28" s="13">
        <v>232</v>
      </c>
      <c r="D28" s="13">
        <v>230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845</v>
      </c>
      <c r="C29" s="13">
        <v>472</v>
      </c>
      <c r="D29" s="13">
        <v>469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846</v>
      </c>
      <c r="C30" s="14">
        <v>467</v>
      </c>
      <c r="D30" s="14">
        <v>465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5 JUIN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847</v>
      </c>
      <c r="C35" s="19">
        <v>924</v>
      </c>
      <c r="D35" s="19">
        <v>920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848</v>
      </c>
      <c r="C36" s="19">
        <v>401</v>
      </c>
      <c r="D36" s="19">
        <v>400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849</v>
      </c>
      <c r="C37" s="19">
        <v>524</v>
      </c>
      <c r="D37" s="19">
        <v>524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850</v>
      </c>
      <c r="C38" s="19">
        <v>460</v>
      </c>
      <c r="D38" s="19">
        <v>458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851</v>
      </c>
      <c r="C39" s="19">
        <v>160</v>
      </c>
      <c r="D39" s="19">
        <v>159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 t="s">
        <v>852</v>
      </c>
      <c r="C40" s="19">
        <v>190</v>
      </c>
      <c r="D40" s="19">
        <v>189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 t="s">
        <v>853</v>
      </c>
      <c r="C41" s="19">
        <v>178</v>
      </c>
      <c r="D41" s="19">
        <v>177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854</v>
      </c>
      <c r="C42" s="20">
        <v>205</v>
      </c>
      <c r="D42" s="20">
        <v>203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5 JUIN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855</v>
      </c>
      <c r="C47" s="19">
        <v>1296</v>
      </c>
      <c r="D47" s="19">
        <v>1289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856</v>
      </c>
      <c r="C48" s="19">
        <v>643</v>
      </c>
      <c r="D48" s="19">
        <v>642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857</v>
      </c>
      <c r="C49" s="19">
        <v>520</v>
      </c>
      <c r="D49" s="19">
        <v>518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 t="s">
        <v>858</v>
      </c>
      <c r="C50" s="19">
        <v>394</v>
      </c>
      <c r="D50" s="19">
        <v>391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 t="s">
        <v>859</v>
      </c>
      <c r="C51" s="19">
        <v>355</v>
      </c>
      <c r="D51" s="19">
        <v>355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860</v>
      </c>
      <c r="C52" s="20">
        <v>300</v>
      </c>
      <c r="D52" s="20">
        <v>299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5 JUIN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861</v>
      </c>
      <c r="C57" s="19">
        <v>1126</v>
      </c>
      <c r="D57" s="19">
        <v>1120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 t="s">
        <v>862</v>
      </c>
      <c r="C58" s="19">
        <v>480</v>
      </c>
      <c r="D58" s="19">
        <v>478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 t="s">
        <v>863</v>
      </c>
      <c r="C59" s="19">
        <v>630</v>
      </c>
      <c r="D59" s="19">
        <v>625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864</v>
      </c>
      <c r="C60" s="20">
        <v>545</v>
      </c>
      <c r="D60" s="20">
        <v>543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5 JUIN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792</v>
      </c>
      <c r="C65" s="24">
        <v>896</v>
      </c>
      <c r="D65" s="25">
        <v>899</v>
      </c>
      <c r="E65" s="26">
        <v>1026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315</v>
      </c>
      <c r="D66" s="29">
        <v>909</v>
      </c>
      <c r="E66" s="30">
        <v>859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627</v>
      </c>
      <c r="E67" s="30">
        <v>565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270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A30" sqref="A30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COA EN VIGUEUR LE "&amp;'OPTIONS - INTERVALLES DE MARGE'!A1</f>
        <v>GROUPEMENT DES COA EN VIGUEUR LE 5 JUIN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865</v>
      </c>
      <c r="D5" s="6">
        <v>202307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6" t="s">
        <v>866</v>
      </c>
      <c r="D6" s="92">
        <v>202308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9" t="s">
        <v>867</v>
      </c>
      <c r="D7" s="9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868</v>
      </c>
      <c r="D8" s="7">
        <v>202310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"IMPUTATIONS POUR POSITION MIXTE INTRA-MARCHANDISE - 'BUTTERFLY' MENSUEL EN VIGUEUR LE "&amp;'OPTIONS - INTERVALLES DE MARGE'!A1</f>
        <v>IMPUTATIONS POUR POSITION MIXTE INTRA-MARCHANDISE - 'BUTTERFLY' MENSUEL EN VIGUEUR LE 5 JUIN 2023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7</v>
      </c>
      <c r="C11" s="137" t="s">
        <v>8</v>
      </c>
      <c r="D11" s="137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869</v>
      </c>
      <c r="C13" s="13">
        <v>1706</v>
      </c>
      <c r="D13" s="13">
        <v>1696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870</v>
      </c>
      <c r="C14" s="14">
        <v>958</v>
      </c>
      <c r="D14" s="14">
        <v>953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"IMPUTATIONS POUR POSITION MIXTE INTRA-MARCHANDISE - INTERMENSUELLE EN VIGUEUR LE "&amp;'OPTIONS - INTERVALLES DE MARGE'!A1</f>
        <v>IMPUTATIONS POUR POSITION MIXTE INTRA-MARCHANDISE - INTERMENSUELLE EN VIGUEUR LE 5 JUIN 2023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5">
        <v>1230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A10:E10"/>
    <mergeCell ref="B11:B12"/>
    <mergeCell ref="C11:C12"/>
    <mergeCell ref="D11:D12"/>
    <mergeCell ref="C17:C18"/>
    <mergeCell ref="A16:E16"/>
    <mergeCell ref="B17:B18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CRA EN VIGUEUR LE "&amp;'OPTIONS - INTERVALLES DE MARGE'!A1</f>
        <v>GROUPEMENT DES CRA EN VIGUEUR LE 5 JUIN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871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872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873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874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875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876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877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878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879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880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881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882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5 JUIN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883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884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885</v>
      </c>
      <c r="C23" s="13">
        <v>37</v>
      </c>
      <c r="D23" s="13">
        <v>35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886</v>
      </c>
      <c r="C24" s="13">
        <v>102</v>
      </c>
      <c r="D24" s="13">
        <v>101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887</v>
      </c>
      <c r="C25" s="13">
        <v>491</v>
      </c>
      <c r="D25" s="13">
        <v>489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888</v>
      </c>
      <c r="C26" s="13">
        <v>729</v>
      </c>
      <c r="D26" s="13">
        <v>725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889</v>
      </c>
      <c r="C27" s="13">
        <v>269</v>
      </c>
      <c r="D27" s="13">
        <v>267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890</v>
      </c>
      <c r="C28" s="13">
        <v>198</v>
      </c>
      <c r="D28" s="13">
        <v>197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891</v>
      </c>
      <c r="C29" s="13">
        <v>480</v>
      </c>
      <c r="D29" s="13">
        <v>477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892</v>
      </c>
      <c r="C30" s="14">
        <v>471</v>
      </c>
      <c r="D30" s="14">
        <v>468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5 JUIN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893</v>
      </c>
      <c r="C35" s="19">
        <v>514</v>
      </c>
      <c r="D35" s="19">
        <v>513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894</v>
      </c>
      <c r="C36" s="19">
        <v>495</v>
      </c>
      <c r="D36" s="19">
        <v>493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895</v>
      </c>
      <c r="C37" s="19">
        <v>268</v>
      </c>
      <c r="D37" s="19">
        <v>267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896</v>
      </c>
      <c r="C38" s="19">
        <v>449</v>
      </c>
      <c r="D38" s="19">
        <v>447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897</v>
      </c>
      <c r="C39" s="19">
        <v>590</v>
      </c>
      <c r="D39" s="19">
        <v>587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898</v>
      </c>
      <c r="C40" s="19">
        <v>200</v>
      </c>
      <c r="D40" s="19">
        <v>199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899</v>
      </c>
      <c r="C41" s="19">
        <v>435</v>
      </c>
      <c r="D41" s="19">
        <v>433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900</v>
      </c>
      <c r="C42" s="20">
        <v>135</v>
      </c>
      <c r="D42" s="20">
        <v>134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5 JUIN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901</v>
      </c>
      <c r="C47" s="19">
        <v>849</v>
      </c>
      <c r="D47" s="19">
        <v>846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902</v>
      </c>
      <c r="C48" s="19">
        <v>453</v>
      </c>
      <c r="D48" s="19">
        <v>451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903</v>
      </c>
      <c r="C49" s="19">
        <v>527</v>
      </c>
      <c r="D49" s="19">
        <v>525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904</v>
      </c>
      <c r="C50" s="19">
        <v>505</v>
      </c>
      <c r="D50" s="19">
        <v>503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905</v>
      </c>
      <c r="C51" s="19">
        <v>349</v>
      </c>
      <c r="D51" s="19">
        <v>347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906</v>
      </c>
      <c r="C52" s="20">
        <v>436</v>
      </c>
      <c r="D52" s="20">
        <v>433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5 JUIN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907</v>
      </c>
      <c r="C57" s="19">
        <v>582</v>
      </c>
      <c r="D57" s="19">
        <v>579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908</v>
      </c>
      <c r="C58" s="19">
        <v>484</v>
      </c>
      <c r="D58" s="19">
        <v>482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909</v>
      </c>
      <c r="C59" s="19">
        <v>762</v>
      </c>
      <c r="D59" s="19">
        <v>758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910</v>
      </c>
      <c r="C60" s="20">
        <v>277</v>
      </c>
      <c r="D60" s="20">
        <v>275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5 JUIN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487</v>
      </c>
      <c r="C65" s="24">
        <v>550</v>
      </c>
      <c r="D65" s="25">
        <v>557</v>
      </c>
      <c r="E65" s="26">
        <v>548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345</v>
      </c>
      <c r="D66" s="29">
        <v>639</v>
      </c>
      <c r="E66" s="30">
        <v>987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674</v>
      </c>
      <c r="E67" s="30">
        <v>615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281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SDV EN VIGUEUR LE "&amp;'OPTIONS - INTERVALLES DE MARGE'!A1</f>
        <v>GROUPEMENT DES SDV EN VIGUEUR LE 5 JUIN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911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912</v>
      </c>
      <c r="D6" s="91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913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914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915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33" t="str">
        <f>"IMPUTATIONS POUR POSITION MIXTE INTRA-MARCHANDISE - INTERMENSUELLE EN VIGUEUR LE "&amp;'OPTIONS - INTERVALLES DE MARGE'!A1</f>
        <v>IMPUTATIONS POUR POSITION MIXTE INTRA-MARCHANDISE - INTERMENSUELLE EN VIGUEUR LE 5 JUIN 2023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256</v>
      </c>
      <c r="D14" s="26">
        <v>209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234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SXF EN VIGUEUR LE "&amp;'OPTIONS - INTERVALLES DE MARGE'!A1</f>
        <v>GROUPEMENT DES SXF EN VIGUEUR LE 5 JUIN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916</v>
      </c>
      <c r="D5" s="8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917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918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919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920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921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922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923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"IMPUTATIONS POUR POSITION MIXTE INTRA-MARCHANDISE - INTERMENSUELLE EN VIGUEUR LE "&amp;'OPTIONS - INTERVALLES DE MARGE'!A1</f>
        <v>IMPUTATIONS POUR POSITION MIXTE INTRA-MARCHANDISE - INTERMENSUELLE EN VIGUEUR LE 5 JUIN 2023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1560</v>
      </c>
      <c r="D17" s="26">
        <v>2826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1115</v>
      </c>
      <c r="D18" s="30">
        <v>2984</v>
      </c>
      <c r="E18" s="3"/>
    </row>
    <row r="19" spans="1:5" ht="15" customHeight="1" thickBot="1">
      <c r="A19" s="32">
        <v>3</v>
      </c>
      <c r="B19" s="33"/>
      <c r="C19" s="34"/>
      <c r="D19" s="36">
        <v>2180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80"/>
      <c r="B1" s="181"/>
      <c r="C1" s="181"/>
      <c r="D1" s="182"/>
    </row>
    <row r="2" spans="1:4" ht="50.1" customHeight="1" thickBot="1">
      <c r="A2" s="164" t="str">
        <f>"IMPUTATIONS POUR POSITION MIXTE INTRA-MARCHANDISES INTERMENSUELLE EN VIGUEUR LE "&amp;'OPTIONS - INTERVALLES DE MARGE'!A1</f>
        <v>IMPUTATIONS POUR POSITION MIXTE INTRA-MARCHANDISES INTERMENSUELLE EN VIGUEUR LE 5 JUIN 2023</v>
      </c>
      <c r="B2" s="165"/>
      <c r="C2" s="165"/>
      <c r="D2" s="166"/>
    </row>
    <row r="3" spans="1:4" ht="15">
      <c r="A3" s="160" t="s">
        <v>20</v>
      </c>
      <c r="B3" s="162" t="s">
        <v>21</v>
      </c>
      <c r="C3" s="162" t="s">
        <v>22</v>
      </c>
      <c r="D3" s="162" t="s">
        <v>23</v>
      </c>
    </row>
    <row r="4" spans="1:4" ht="24" customHeight="1" thickBot="1">
      <c r="A4" s="161"/>
      <c r="B4" s="163"/>
      <c r="C4" s="163"/>
      <c r="D4" s="163"/>
    </row>
    <row r="5" spans="1:4" ht="15">
      <c r="A5" s="65" t="s">
        <v>677</v>
      </c>
      <c r="B5" s="66" t="s">
        <v>1419</v>
      </c>
      <c r="C5" s="67">
        <v>450</v>
      </c>
      <c r="D5" s="68">
        <v>450</v>
      </c>
    </row>
    <row r="6" spans="1:4" ht="15">
      <c r="A6" s="65" t="s">
        <v>679</v>
      </c>
      <c r="B6" s="66" t="s">
        <v>1420</v>
      </c>
      <c r="C6" s="67">
        <v>450</v>
      </c>
      <c r="D6" s="68">
        <v>450</v>
      </c>
    </row>
    <row r="7" spans="1:4" ht="15">
      <c r="A7" s="65" t="s">
        <v>681</v>
      </c>
      <c r="B7" s="66" t="s">
        <v>1421</v>
      </c>
      <c r="C7" s="67">
        <v>225</v>
      </c>
      <c r="D7" s="68">
        <v>225</v>
      </c>
    </row>
    <row r="8" spans="1:4" ht="15">
      <c r="A8" s="65" t="s">
        <v>690</v>
      </c>
      <c r="B8" s="66" t="s">
        <v>1424</v>
      </c>
      <c r="C8" s="67">
        <v>450</v>
      </c>
      <c r="D8" s="68">
        <v>450</v>
      </c>
    </row>
    <row r="9" spans="1:4" ht="15">
      <c r="A9" s="65" t="s">
        <v>692</v>
      </c>
      <c r="B9" s="66" t="s">
        <v>1425</v>
      </c>
      <c r="C9" s="67">
        <v>200</v>
      </c>
      <c r="D9" s="68">
        <v>200</v>
      </c>
    </row>
    <row r="10" spans="1:4" ht="15">
      <c r="A10" s="63" t="s">
        <v>694</v>
      </c>
      <c r="B10" s="49" t="s">
        <v>1426</v>
      </c>
      <c r="C10" s="67">
        <v>200</v>
      </c>
      <c r="D10" s="68">
        <v>200</v>
      </c>
    </row>
    <row r="11" spans="1:4" ht="15">
      <c r="A11" s="65" t="s">
        <v>700</v>
      </c>
      <c r="B11" s="66" t="s">
        <v>1428</v>
      </c>
      <c r="C11" s="67">
        <v>125</v>
      </c>
      <c r="D11" s="68">
        <v>125</v>
      </c>
    </row>
    <row r="12" spans="1:4" ht="15">
      <c r="A12" s="65" t="s">
        <v>702</v>
      </c>
      <c r="B12" s="66" t="s">
        <v>1429</v>
      </c>
      <c r="C12" s="67">
        <v>100</v>
      </c>
      <c r="D12" s="68">
        <v>100</v>
      </c>
    </row>
    <row r="13" spans="1:4" ht="15">
      <c r="A13" s="65" t="s">
        <v>704</v>
      </c>
      <c r="B13" s="66" t="s">
        <v>1430</v>
      </c>
      <c r="C13" s="67">
        <v>100</v>
      </c>
      <c r="D13" s="68">
        <v>100</v>
      </c>
    </row>
    <row r="14" spans="1:4" ht="15">
      <c r="A14" s="65" t="s">
        <v>706</v>
      </c>
      <c r="B14" s="66" t="s">
        <v>1431</v>
      </c>
      <c r="C14" s="67">
        <v>100</v>
      </c>
      <c r="D14" s="68">
        <v>100</v>
      </c>
    </row>
    <row r="15" spans="1:4" ht="15">
      <c r="A15" s="65" t="s">
        <v>710</v>
      </c>
      <c r="B15" s="69" t="s">
        <v>1433</v>
      </c>
      <c r="C15" s="67">
        <v>100</v>
      </c>
      <c r="D15" s="68">
        <v>100</v>
      </c>
    </row>
    <row r="16" spans="1:4" ht="15">
      <c r="A16" s="65" t="s">
        <v>712</v>
      </c>
      <c r="B16" s="69" t="s">
        <v>1434</v>
      </c>
      <c r="C16" s="67">
        <v>100</v>
      </c>
      <c r="D16" s="68">
        <v>100</v>
      </c>
    </row>
    <row r="17" spans="1:4" ht="15">
      <c r="A17" s="65" t="s">
        <v>714</v>
      </c>
      <c r="B17" s="69" t="s">
        <v>1435</v>
      </c>
      <c r="C17" s="67">
        <v>100</v>
      </c>
      <c r="D17" s="68">
        <v>100</v>
      </c>
    </row>
    <row r="18" spans="1:4" ht="15">
      <c r="A18" s="65" t="s">
        <v>716</v>
      </c>
      <c r="B18" s="69" t="s">
        <v>1436</v>
      </c>
      <c r="C18" s="67">
        <v>125</v>
      </c>
      <c r="D18" s="68">
        <v>125</v>
      </c>
    </row>
    <row r="19" spans="1:4" ht="15">
      <c r="A19" s="65" t="s">
        <v>718</v>
      </c>
      <c r="B19" s="66" t="s">
        <v>1437</v>
      </c>
      <c r="C19" s="67">
        <v>100</v>
      </c>
      <c r="D19" s="68">
        <v>100</v>
      </c>
    </row>
    <row r="20" spans="1:4" ht="15">
      <c r="A20" s="65" t="s">
        <v>720</v>
      </c>
      <c r="B20" s="66" t="s">
        <v>1438</v>
      </c>
      <c r="C20" s="67">
        <v>100</v>
      </c>
      <c r="D20" s="70">
        <v>100</v>
      </c>
    </row>
    <row r="21" spans="1:4" ht="15">
      <c r="A21" s="65" t="s">
        <v>722</v>
      </c>
      <c r="B21" s="66" t="s">
        <v>1439</v>
      </c>
      <c r="C21" s="67">
        <v>100</v>
      </c>
      <c r="D21" s="70">
        <v>100</v>
      </c>
    </row>
    <row r="22" spans="1:4" ht="15">
      <c r="A22" s="65" t="s">
        <v>724</v>
      </c>
      <c r="B22" s="66" t="s">
        <v>1440</v>
      </c>
      <c r="C22" s="67">
        <v>100</v>
      </c>
      <c r="D22" s="70">
        <v>100</v>
      </c>
    </row>
    <row r="23" spans="1:4" ht="15">
      <c r="A23" s="65" t="s">
        <v>726</v>
      </c>
      <c r="B23" s="66" t="s">
        <v>1441</v>
      </c>
      <c r="C23" s="67">
        <v>100</v>
      </c>
      <c r="D23" s="70">
        <v>100</v>
      </c>
    </row>
    <row r="24" spans="1:4" ht="15">
      <c r="A24" s="65" t="s">
        <v>728</v>
      </c>
      <c r="B24" s="66" t="s">
        <v>1442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6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5 JUIN 2023</v>
      </c>
      <c r="B30" s="165"/>
      <c r="C30" s="165"/>
      <c r="D30" s="166"/>
    </row>
    <row r="31" spans="1:4" ht="15" customHeight="1">
      <c r="A31" s="160" t="s">
        <v>20</v>
      </c>
      <c r="B31" s="162" t="s">
        <v>21</v>
      </c>
      <c r="C31" s="162" t="s">
        <v>37</v>
      </c>
      <c r="D31" s="162" t="s">
        <v>38</v>
      </c>
    </row>
    <row r="32" spans="1:4" ht="15.75" thickBot="1">
      <c r="A32" s="161"/>
      <c r="B32" s="163"/>
      <c r="C32" s="163"/>
      <c r="D32" s="163"/>
    </row>
    <row r="33" spans="1:4" ht="15">
      <c r="A33" s="65" t="s">
        <v>730</v>
      </c>
      <c r="B33" s="69" t="s">
        <v>1351</v>
      </c>
      <c r="C33" s="67">
        <v>75</v>
      </c>
      <c r="D33" s="68">
        <v>75</v>
      </c>
    </row>
    <row r="34" spans="1:4" ht="15">
      <c r="A34" s="65" t="s">
        <v>731</v>
      </c>
      <c r="B34" s="69" t="s">
        <v>1350</v>
      </c>
      <c r="C34" s="67">
        <v>75</v>
      </c>
      <c r="D34" s="68">
        <v>75</v>
      </c>
    </row>
    <row r="35" spans="1:4" ht="15">
      <c r="A35" s="65" t="s">
        <v>732</v>
      </c>
      <c r="B35" s="69" t="s">
        <v>63</v>
      </c>
      <c r="C35" s="67">
        <v>75</v>
      </c>
      <c r="D35" s="68">
        <v>75</v>
      </c>
    </row>
    <row r="36" spans="1:4" ht="15">
      <c r="A36" s="65" t="s">
        <v>733</v>
      </c>
      <c r="B36" s="69" t="s">
        <v>71</v>
      </c>
      <c r="C36" s="67">
        <v>75</v>
      </c>
      <c r="D36" s="68">
        <v>75</v>
      </c>
    </row>
    <row r="37" spans="1:4" ht="15">
      <c r="A37" s="65" t="s">
        <v>734</v>
      </c>
      <c r="B37" s="69" t="s">
        <v>1349</v>
      </c>
      <c r="C37" s="67">
        <v>75</v>
      </c>
      <c r="D37" s="68">
        <v>75</v>
      </c>
    </row>
    <row r="38" spans="1:4" ht="15">
      <c r="A38" s="65" t="s">
        <v>735</v>
      </c>
      <c r="B38" s="69" t="s">
        <v>1353</v>
      </c>
      <c r="C38" s="67">
        <v>75</v>
      </c>
      <c r="D38" s="68">
        <v>75</v>
      </c>
    </row>
    <row r="39" spans="1:4" ht="15">
      <c r="A39" s="65" t="s">
        <v>736</v>
      </c>
      <c r="B39" s="69" t="s">
        <v>1356</v>
      </c>
      <c r="C39" s="67">
        <v>75</v>
      </c>
      <c r="D39" s="68">
        <v>75</v>
      </c>
    </row>
    <row r="40" spans="1:4" ht="15">
      <c r="A40" s="65" t="s">
        <v>737</v>
      </c>
      <c r="B40" s="69" t="s">
        <v>1355</v>
      </c>
      <c r="C40" s="67">
        <v>75</v>
      </c>
      <c r="D40" s="68">
        <v>75</v>
      </c>
    </row>
    <row r="41" spans="1:4" ht="15">
      <c r="A41" s="65" t="s">
        <v>738</v>
      </c>
      <c r="B41" s="69" t="s">
        <v>1363</v>
      </c>
      <c r="C41" s="67">
        <v>75</v>
      </c>
      <c r="D41" s="68">
        <v>75</v>
      </c>
    </row>
    <row r="42" spans="1:4" ht="15">
      <c r="A42" s="65" t="s">
        <v>739</v>
      </c>
      <c r="B42" s="69" t="s">
        <v>171</v>
      </c>
      <c r="C42" s="67">
        <v>75</v>
      </c>
      <c r="D42" s="68">
        <v>75</v>
      </c>
    </row>
    <row r="43" spans="1:4" ht="15">
      <c r="A43" s="65" t="s">
        <v>740</v>
      </c>
      <c r="B43" s="69" t="s">
        <v>1402</v>
      </c>
      <c r="C43" s="67">
        <v>75</v>
      </c>
      <c r="D43" s="68">
        <v>75</v>
      </c>
    </row>
    <row r="44" spans="1:4" ht="15">
      <c r="A44" s="65" t="s">
        <v>741</v>
      </c>
      <c r="B44" s="69" t="s">
        <v>1364</v>
      </c>
      <c r="C44" s="67">
        <v>75</v>
      </c>
      <c r="D44" s="68">
        <v>75</v>
      </c>
    </row>
    <row r="45" spans="1:4" ht="15">
      <c r="A45" s="65" t="s">
        <v>742</v>
      </c>
      <c r="B45" s="69" t="s">
        <v>165</v>
      </c>
      <c r="C45" s="67">
        <v>75</v>
      </c>
      <c r="D45" s="68">
        <v>75</v>
      </c>
    </row>
    <row r="46" spans="1:4" ht="15">
      <c r="A46" s="65" t="s">
        <v>743</v>
      </c>
      <c r="B46" s="69" t="s">
        <v>1366</v>
      </c>
      <c r="C46" s="67">
        <v>75</v>
      </c>
      <c r="D46" s="68">
        <v>75</v>
      </c>
    </row>
    <row r="47" spans="1:4" ht="15">
      <c r="A47" s="65" t="s">
        <v>744</v>
      </c>
      <c r="B47" s="69" t="s">
        <v>155</v>
      </c>
      <c r="C47" s="67">
        <v>75</v>
      </c>
      <c r="D47" s="68">
        <v>75</v>
      </c>
    </row>
    <row r="48" spans="1:4" ht="15">
      <c r="A48" s="65" t="s">
        <v>745</v>
      </c>
      <c r="B48" s="69" t="s">
        <v>205</v>
      </c>
      <c r="C48" s="67">
        <v>75</v>
      </c>
      <c r="D48" s="68">
        <v>75</v>
      </c>
    </row>
    <row r="49" spans="1:4" ht="15">
      <c r="A49" s="65" t="s">
        <v>746</v>
      </c>
      <c r="B49" s="69" t="s">
        <v>233</v>
      </c>
      <c r="C49" s="67">
        <v>75</v>
      </c>
      <c r="D49" s="68">
        <v>75</v>
      </c>
    </row>
    <row r="50" spans="1:4" ht="15">
      <c r="A50" s="65" t="s">
        <v>747</v>
      </c>
      <c r="B50" s="69" t="s">
        <v>622</v>
      </c>
      <c r="C50" s="67">
        <v>75</v>
      </c>
      <c r="D50" s="68">
        <v>75</v>
      </c>
    </row>
    <row r="51" spans="1:4" ht="15">
      <c r="A51" s="65" t="s">
        <v>748</v>
      </c>
      <c r="B51" s="69" t="s">
        <v>231</v>
      </c>
      <c r="C51" s="67">
        <v>75</v>
      </c>
      <c r="D51" s="68">
        <v>75</v>
      </c>
    </row>
    <row r="52" spans="1:4" ht="15">
      <c r="A52" s="65" t="s">
        <v>749</v>
      </c>
      <c r="B52" s="69" t="s">
        <v>243</v>
      </c>
      <c r="C52" s="67">
        <v>75</v>
      </c>
      <c r="D52" s="68">
        <v>75</v>
      </c>
    </row>
    <row r="53" spans="1:4" ht="15">
      <c r="A53" s="65" t="s">
        <v>750</v>
      </c>
      <c r="B53" s="69" t="s">
        <v>245</v>
      </c>
      <c r="C53" s="67">
        <v>75</v>
      </c>
      <c r="D53" s="68">
        <v>75</v>
      </c>
    </row>
    <row r="54" spans="1:4" ht="15">
      <c r="A54" s="65" t="s">
        <v>751</v>
      </c>
      <c r="B54" s="69" t="s">
        <v>213</v>
      </c>
      <c r="C54" s="67">
        <v>75</v>
      </c>
      <c r="D54" s="68">
        <v>75</v>
      </c>
    </row>
    <row r="55" spans="1:4" ht="15">
      <c r="A55" s="65" t="s">
        <v>752</v>
      </c>
      <c r="B55" s="69" t="s">
        <v>1388</v>
      </c>
      <c r="C55" s="67">
        <v>75</v>
      </c>
      <c r="D55" s="68">
        <v>75</v>
      </c>
    </row>
    <row r="56" spans="1:4" ht="15">
      <c r="A56" s="65" t="s">
        <v>753</v>
      </c>
      <c r="B56" s="69" t="s">
        <v>267</v>
      </c>
      <c r="C56" s="67">
        <v>75</v>
      </c>
      <c r="D56" s="68">
        <v>75</v>
      </c>
    </row>
    <row r="57" spans="1:4" ht="15">
      <c r="A57" s="65" t="s">
        <v>754</v>
      </c>
      <c r="B57" s="69" t="s">
        <v>259</v>
      </c>
      <c r="C57" s="67">
        <v>75</v>
      </c>
      <c r="D57" s="68">
        <v>75</v>
      </c>
    </row>
    <row r="58" spans="1:4" ht="15">
      <c r="A58" s="65" t="s">
        <v>755</v>
      </c>
      <c r="B58" s="69" t="s">
        <v>1367</v>
      </c>
      <c r="C58" s="67">
        <v>75</v>
      </c>
      <c r="D58" s="68">
        <v>75</v>
      </c>
    </row>
    <row r="59" spans="1:4" ht="15">
      <c r="A59" s="65" t="s">
        <v>756</v>
      </c>
      <c r="B59" s="69" t="s">
        <v>1382</v>
      </c>
      <c r="C59" s="67">
        <v>75</v>
      </c>
      <c r="D59" s="68">
        <v>75</v>
      </c>
    </row>
    <row r="60" spans="1:4" ht="15">
      <c r="A60" s="65" t="s">
        <v>757</v>
      </c>
      <c r="B60" s="69" t="s">
        <v>1368</v>
      </c>
      <c r="C60" s="67">
        <v>75</v>
      </c>
      <c r="D60" s="68">
        <v>75</v>
      </c>
    </row>
    <row r="61" spans="1:4" ht="15">
      <c r="A61" s="65" t="s">
        <v>758</v>
      </c>
      <c r="B61" s="69" t="s">
        <v>291</v>
      </c>
      <c r="C61" s="67">
        <v>75</v>
      </c>
      <c r="D61" s="68">
        <v>75</v>
      </c>
    </row>
    <row r="62" spans="1:4" ht="15">
      <c r="A62" s="65" t="s">
        <v>759</v>
      </c>
      <c r="B62" s="69" t="s">
        <v>247</v>
      </c>
      <c r="C62" s="67">
        <v>75</v>
      </c>
      <c r="D62" s="68">
        <v>75</v>
      </c>
    </row>
    <row r="63" spans="1:4" ht="15">
      <c r="A63" s="65" t="s">
        <v>760</v>
      </c>
      <c r="B63" s="69" t="s">
        <v>1380</v>
      </c>
      <c r="C63" s="67">
        <v>75</v>
      </c>
      <c r="D63" s="68">
        <v>75</v>
      </c>
    </row>
    <row r="64" spans="1:4" ht="15">
      <c r="A64" s="65" t="s">
        <v>761</v>
      </c>
      <c r="B64" s="69" t="s">
        <v>628</v>
      </c>
      <c r="C64" s="67">
        <v>75</v>
      </c>
      <c r="D64" s="68">
        <v>75</v>
      </c>
    </row>
    <row r="65" spans="1:4" ht="15">
      <c r="A65" s="65" t="s">
        <v>762</v>
      </c>
      <c r="B65" s="69" t="s">
        <v>1381</v>
      </c>
      <c r="C65" s="67">
        <v>75</v>
      </c>
      <c r="D65" s="68">
        <v>75</v>
      </c>
    </row>
    <row r="66" spans="1:4" ht="15">
      <c r="A66" s="65" t="s">
        <v>763</v>
      </c>
      <c r="B66" s="69" t="s">
        <v>1398</v>
      </c>
      <c r="C66" s="67">
        <v>75</v>
      </c>
      <c r="D66" s="68">
        <v>75</v>
      </c>
    </row>
    <row r="67" spans="1:4" ht="15">
      <c r="A67" s="65" t="s">
        <v>764</v>
      </c>
      <c r="B67" s="69" t="s">
        <v>632</v>
      </c>
      <c r="C67" s="67">
        <v>75</v>
      </c>
      <c r="D67" s="68">
        <v>75</v>
      </c>
    </row>
    <row r="68" spans="1:4" ht="15">
      <c r="A68" s="65" t="s">
        <v>765</v>
      </c>
      <c r="B68" s="69" t="s">
        <v>349</v>
      </c>
      <c r="C68" s="67">
        <v>75</v>
      </c>
      <c r="D68" s="68">
        <v>75</v>
      </c>
    </row>
    <row r="69" spans="1:4" ht="15">
      <c r="A69" s="65" t="s">
        <v>766</v>
      </c>
      <c r="B69" s="69" t="s">
        <v>1401</v>
      </c>
      <c r="C69" s="67">
        <v>75</v>
      </c>
      <c r="D69" s="68">
        <v>75</v>
      </c>
    </row>
    <row r="70" spans="1:4" ht="15">
      <c r="A70" s="65" t="s">
        <v>767</v>
      </c>
      <c r="B70" s="69" t="s">
        <v>357</v>
      </c>
      <c r="C70" s="67">
        <v>75</v>
      </c>
      <c r="D70" s="68">
        <v>75</v>
      </c>
    </row>
    <row r="71" spans="1:4" ht="15">
      <c r="A71" s="65" t="s">
        <v>768</v>
      </c>
      <c r="B71" s="69" t="s">
        <v>1389</v>
      </c>
      <c r="C71" s="67">
        <v>75</v>
      </c>
      <c r="D71" s="68">
        <v>75</v>
      </c>
    </row>
    <row r="72" spans="1:4" ht="15">
      <c r="A72" s="65" t="s">
        <v>769</v>
      </c>
      <c r="B72" s="69" t="s">
        <v>229</v>
      </c>
      <c r="C72" s="67">
        <v>75</v>
      </c>
      <c r="D72" s="68">
        <v>75</v>
      </c>
    </row>
    <row r="73" spans="1:4" ht="15">
      <c r="A73" s="65" t="s">
        <v>770</v>
      </c>
      <c r="B73" s="69" t="s">
        <v>1391</v>
      </c>
      <c r="C73" s="67">
        <v>75</v>
      </c>
      <c r="D73" s="68">
        <v>75</v>
      </c>
    </row>
    <row r="74" spans="1:4" ht="15">
      <c r="A74" s="65" t="s">
        <v>771</v>
      </c>
      <c r="B74" s="69" t="s">
        <v>388</v>
      </c>
      <c r="C74" s="67">
        <v>75</v>
      </c>
      <c r="D74" s="68">
        <v>75</v>
      </c>
    </row>
    <row r="75" spans="1:4" ht="15">
      <c r="A75" s="65" t="s">
        <v>772</v>
      </c>
      <c r="B75" s="69" t="s">
        <v>1383</v>
      </c>
      <c r="C75" s="67">
        <v>75</v>
      </c>
      <c r="D75" s="68">
        <v>75</v>
      </c>
    </row>
    <row r="76" spans="1:4" ht="15">
      <c r="A76" s="65" t="s">
        <v>773</v>
      </c>
      <c r="B76" s="69" t="s">
        <v>1392</v>
      </c>
      <c r="C76" s="67">
        <v>75</v>
      </c>
      <c r="D76" s="68">
        <v>75</v>
      </c>
    </row>
    <row r="77" spans="1:4" ht="15">
      <c r="A77" s="65" t="s">
        <v>774</v>
      </c>
      <c r="B77" s="69" t="s">
        <v>396</v>
      </c>
      <c r="C77" s="67">
        <v>75</v>
      </c>
      <c r="D77" s="68">
        <v>75</v>
      </c>
    </row>
    <row r="78" spans="1:4" ht="15">
      <c r="A78" s="65" t="s">
        <v>775</v>
      </c>
      <c r="B78" s="69" t="s">
        <v>1393</v>
      </c>
      <c r="C78" s="67">
        <v>75</v>
      </c>
      <c r="D78" s="68">
        <v>75</v>
      </c>
    </row>
    <row r="79" spans="1:4" ht="15">
      <c r="A79" s="65" t="s">
        <v>776</v>
      </c>
      <c r="B79" s="69" t="s">
        <v>269</v>
      </c>
      <c r="C79" s="67">
        <v>75</v>
      </c>
      <c r="D79" s="68">
        <v>75</v>
      </c>
    </row>
    <row r="80" spans="1:4" ht="15">
      <c r="A80" s="65" t="s">
        <v>777</v>
      </c>
      <c r="B80" s="69" t="s">
        <v>175</v>
      </c>
      <c r="C80" s="67">
        <v>75</v>
      </c>
      <c r="D80" s="68">
        <v>75</v>
      </c>
    </row>
    <row r="81" spans="1:4" ht="15">
      <c r="A81" s="65" t="s">
        <v>778</v>
      </c>
      <c r="B81" s="69" t="s">
        <v>1358</v>
      </c>
      <c r="C81" s="67">
        <v>75</v>
      </c>
      <c r="D81" s="68">
        <v>75</v>
      </c>
    </row>
    <row r="82" spans="1:4" ht="15">
      <c r="A82" s="65" t="s">
        <v>779</v>
      </c>
      <c r="B82" s="69" t="s">
        <v>412</v>
      </c>
      <c r="C82" s="67">
        <v>75</v>
      </c>
      <c r="D82" s="68">
        <v>75</v>
      </c>
    </row>
    <row r="83" spans="1:4" ht="15">
      <c r="A83" s="65" t="s">
        <v>780</v>
      </c>
      <c r="B83" s="69" t="s">
        <v>1360</v>
      </c>
      <c r="C83" s="67">
        <v>75</v>
      </c>
      <c r="D83" s="68">
        <v>75</v>
      </c>
    </row>
    <row r="84" spans="1:4" ht="15">
      <c r="A84" s="65" t="s">
        <v>781</v>
      </c>
      <c r="B84" s="69" t="s">
        <v>434</v>
      </c>
      <c r="C84" s="67">
        <v>75</v>
      </c>
      <c r="D84" s="68">
        <v>75</v>
      </c>
    </row>
    <row r="85" spans="1:4" ht="15">
      <c r="A85" s="65" t="s">
        <v>782</v>
      </c>
      <c r="B85" s="69" t="s">
        <v>556</v>
      </c>
      <c r="C85" s="67">
        <v>75</v>
      </c>
      <c r="D85" s="68">
        <v>75</v>
      </c>
    </row>
    <row r="86" spans="1:4" ht="15">
      <c r="A86" s="65" t="s">
        <v>783</v>
      </c>
      <c r="B86" s="69" t="s">
        <v>606</v>
      </c>
      <c r="C86" s="67">
        <v>75</v>
      </c>
      <c r="D86" s="68">
        <v>75</v>
      </c>
    </row>
    <row r="87" spans="1:4" ht="15">
      <c r="A87" s="65" t="s">
        <v>784</v>
      </c>
      <c r="B87" s="69" t="s">
        <v>454</v>
      </c>
      <c r="C87" s="67">
        <v>75</v>
      </c>
      <c r="D87" s="68">
        <v>75</v>
      </c>
    </row>
    <row r="88" spans="1:4" ht="15">
      <c r="A88" s="65" t="s">
        <v>785</v>
      </c>
      <c r="B88" s="69" t="s">
        <v>1394</v>
      </c>
      <c r="C88" s="67">
        <v>75</v>
      </c>
      <c r="D88" s="68">
        <v>75</v>
      </c>
    </row>
    <row r="89" spans="1:4" ht="15">
      <c r="A89" s="65" t="s">
        <v>786</v>
      </c>
      <c r="B89" s="69" t="s">
        <v>1385</v>
      </c>
      <c r="C89" s="67">
        <v>75</v>
      </c>
      <c r="D89" s="68">
        <v>75</v>
      </c>
    </row>
    <row r="90" spans="1:4" ht="15">
      <c r="A90" s="65" t="s">
        <v>787</v>
      </c>
      <c r="B90" s="69" t="s">
        <v>67</v>
      </c>
      <c r="C90" s="67">
        <v>75</v>
      </c>
      <c r="D90" s="68">
        <v>75</v>
      </c>
    </row>
    <row r="91" spans="1:4" ht="15">
      <c r="A91" s="65" t="s">
        <v>788</v>
      </c>
      <c r="B91" s="69" t="s">
        <v>466</v>
      </c>
      <c r="C91" s="67">
        <v>75</v>
      </c>
      <c r="D91" s="68">
        <v>75</v>
      </c>
    </row>
    <row r="92" spans="1:4" ht="15">
      <c r="A92" s="65" t="s">
        <v>789</v>
      </c>
      <c r="B92" s="69" t="s">
        <v>121</v>
      </c>
      <c r="C92" s="67">
        <v>75</v>
      </c>
      <c r="D92" s="68">
        <v>75</v>
      </c>
    </row>
    <row r="93" spans="1:4" ht="15">
      <c r="A93" s="65" t="s">
        <v>790</v>
      </c>
      <c r="B93" s="69" t="s">
        <v>1408</v>
      </c>
      <c r="C93" s="67">
        <v>75</v>
      </c>
      <c r="D93" s="68">
        <v>75</v>
      </c>
    </row>
    <row r="94" spans="1:4" ht="15">
      <c r="A94" s="65" t="s">
        <v>791</v>
      </c>
      <c r="B94" s="69" t="s">
        <v>1354</v>
      </c>
      <c r="C94" s="67">
        <v>75</v>
      </c>
      <c r="D94" s="68">
        <v>75</v>
      </c>
    </row>
    <row r="95" spans="1:4" ht="15">
      <c r="A95" s="65" t="s">
        <v>792</v>
      </c>
      <c r="B95" s="69" t="s">
        <v>562</v>
      </c>
      <c r="C95" s="67">
        <v>75</v>
      </c>
      <c r="D95" s="68">
        <v>75</v>
      </c>
    </row>
    <row r="96" spans="1:4" ht="15">
      <c r="A96" s="65" t="s">
        <v>793</v>
      </c>
      <c r="B96" s="69" t="s">
        <v>476</v>
      </c>
      <c r="C96" s="67">
        <v>75</v>
      </c>
      <c r="D96" s="68">
        <v>75</v>
      </c>
    </row>
    <row r="97" spans="1:4" ht="15">
      <c r="A97" s="65" t="s">
        <v>794</v>
      </c>
      <c r="B97" s="69" t="s">
        <v>1400</v>
      </c>
      <c r="C97" s="67">
        <v>75</v>
      </c>
      <c r="D97" s="68">
        <v>75</v>
      </c>
    </row>
    <row r="98" spans="1:4" ht="15">
      <c r="A98" s="65" t="s">
        <v>795</v>
      </c>
      <c r="B98" s="69" t="s">
        <v>484</v>
      </c>
      <c r="C98" s="67">
        <v>75</v>
      </c>
      <c r="D98" s="68">
        <v>75</v>
      </c>
    </row>
    <row r="99" spans="1:4" ht="15">
      <c r="A99" s="65" t="s">
        <v>796</v>
      </c>
      <c r="B99" s="69" t="s">
        <v>492</v>
      </c>
      <c r="C99" s="67">
        <v>75</v>
      </c>
      <c r="D99" s="68">
        <v>75</v>
      </c>
    </row>
    <row r="100" spans="1:4" ht="15">
      <c r="A100" s="65" t="s">
        <v>797</v>
      </c>
      <c r="B100" s="69" t="s">
        <v>1403</v>
      </c>
      <c r="C100" s="67">
        <v>75</v>
      </c>
      <c r="D100" s="68">
        <v>75</v>
      </c>
    </row>
    <row r="101" spans="1:4" ht="15">
      <c r="A101" s="65" t="s">
        <v>798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799</v>
      </c>
      <c r="B102" s="69" t="s">
        <v>534</v>
      </c>
      <c r="C102" s="67">
        <v>75</v>
      </c>
      <c r="D102" s="68">
        <v>75</v>
      </c>
    </row>
    <row r="103" spans="1:4" ht="15">
      <c r="A103" s="65" t="s">
        <v>800</v>
      </c>
      <c r="B103" s="69" t="s">
        <v>1407</v>
      </c>
      <c r="C103" s="67">
        <v>75</v>
      </c>
      <c r="D103" s="68">
        <v>75</v>
      </c>
    </row>
    <row r="104" spans="1:4" ht="15">
      <c r="A104" s="65" t="s">
        <v>801</v>
      </c>
      <c r="B104" s="69" t="s">
        <v>241</v>
      </c>
      <c r="C104" s="67">
        <v>75</v>
      </c>
      <c r="D104" s="68">
        <v>75</v>
      </c>
    </row>
    <row r="105" spans="1:4" ht="15">
      <c r="A105" s="65" t="s">
        <v>802</v>
      </c>
      <c r="B105" s="69" t="s">
        <v>546</v>
      </c>
      <c r="C105" s="67">
        <v>75</v>
      </c>
      <c r="D105" s="68">
        <v>75</v>
      </c>
    </row>
    <row r="106" spans="1:4" ht="15">
      <c r="A106" s="65" t="s">
        <v>803</v>
      </c>
      <c r="B106" s="69" t="s">
        <v>49</v>
      </c>
      <c r="C106" s="67">
        <v>75</v>
      </c>
      <c r="D106" s="68">
        <v>75</v>
      </c>
    </row>
    <row r="107" spans="1:4" ht="15">
      <c r="A107" s="65" t="s">
        <v>804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805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806</v>
      </c>
      <c r="B109" s="69" t="s">
        <v>187</v>
      </c>
      <c r="C109" s="67">
        <v>75</v>
      </c>
      <c r="D109" s="68">
        <v>75</v>
      </c>
    </row>
    <row r="110" spans="1:4" ht="15">
      <c r="A110" s="65" t="s">
        <v>807</v>
      </c>
      <c r="B110" s="69" t="s">
        <v>189</v>
      </c>
      <c r="C110" s="67">
        <v>75</v>
      </c>
      <c r="D110" s="68">
        <v>75</v>
      </c>
    </row>
    <row r="111" spans="1:4" ht="15">
      <c r="A111" s="65" t="s">
        <v>808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809</v>
      </c>
      <c r="B112" s="69" t="s">
        <v>578</v>
      </c>
      <c r="C112" s="67">
        <v>75</v>
      </c>
      <c r="D112" s="68">
        <v>75</v>
      </c>
    </row>
    <row r="113" spans="1:4" ht="15">
      <c r="A113" s="65" t="s">
        <v>810</v>
      </c>
      <c r="B113" s="69" t="s">
        <v>436</v>
      </c>
      <c r="C113" s="67">
        <v>75</v>
      </c>
      <c r="D113" s="68">
        <v>75</v>
      </c>
    </row>
    <row r="114" spans="1:4" ht="15">
      <c r="A114" s="65" t="s">
        <v>811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812</v>
      </c>
      <c r="B115" s="69" t="s">
        <v>592</v>
      </c>
      <c r="C115" s="67">
        <v>75</v>
      </c>
      <c r="D115" s="68">
        <v>75</v>
      </c>
    </row>
    <row r="116" spans="1:4" ht="15">
      <c r="A116" s="65" t="s">
        <v>813</v>
      </c>
      <c r="B116" s="69" t="s">
        <v>598</v>
      </c>
      <c r="C116" s="67">
        <v>75</v>
      </c>
      <c r="D116" s="68">
        <v>75</v>
      </c>
    </row>
    <row r="117" spans="1:4" ht="15">
      <c r="A117" s="65" t="s">
        <v>814</v>
      </c>
      <c r="B117" s="69" t="s">
        <v>289</v>
      </c>
      <c r="C117" s="67">
        <v>75</v>
      </c>
      <c r="D117" s="68">
        <v>75</v>
      </c>
    </row>
    <row r="118" spans="1:4" ht="15">
      <c r="A118" s="65" t="s">
        <v>815</v>
      </c>
      <c r="B118" s="69" t="s">
        <v>1411</v>
      </c>
      <c r="C118" s="67">
        <v>75</v>
      </c>
      <c r="D118" s="68">
        <v>75</v>
      </c>
    </row>
    <row r="119" spans="1:4" ht="15">
      <c r="A119" s="65" t="s">
        <v>816</v>
      </c>
      <c r="B119" s="69" t="s">
        <v>594</v>
      </c>
      <c r="C119" s="67">
        <v>75</v>
      </c>
      <c r="D119" s="68">
        <v>75</v>
      </c>
    </row>
    <row r="120" spans="1:4" ht="15">
      <c r="A120" s="65" t="s">
        <v>817</v>
      </c>
      <c r="B120" s="69" t="s">
        <v>618</v>
      </c>
      <c r="C120" s="67">
        <v>75</v>
      </c>
      <c r="D120" s="68">
        <v>75</v>
      </c>
    </row>
    <row r="121" spans="1:4" ht="15">
      <c r="A121" s="65" t="s">
        <v>818</v>
      </c>
      <c r="B121" s="69" t="s">
        <v>634</v>
      </c>
      <c r="C121" s="67">
        <v>75</v>
      </c>
      <c r="D121" s="68">
        <v>75</v>
      </c>
    </row>
    <row r="122" spans="1:4" ht="15">
      <c r="A122" s="65" t="s">
        <v>819</v>
      </c>
      <c r="B122" s="69" t="s">
        <v>626</v>
      </c>
      <c r="C122" s="67">
        <v>75</v>
      </c>
      <c r="D122" s="68">
        <v>75</v>
      </c>
    </row>
    <row r="123" spans="1:4" ht="15">
      <c r="A123" s="65" t="s">
        <v>820</v>
      </c>
      <c r="B123" s="69" t="s">
        <v>1362</v>
      </c>
      <c r="C123" s="67">
        <v>75</v>
      </c>
      <c r="D123" s="68">
        <v>75</v>
      </c>
    </row>
    <row r="124" spans="1:4" ht="15">
      <c r="A124" s="65" t="s">
        <v>821</v>
      </c>
      <c r="B124" s="69" t="s">
        <v>624</v>
      </c>
      <c r="C124" s="67">
        <v>75</v>
      </c>
      <c r="D124" s="68">
        <v>75</v>
      </c>
    </row>
    <row r="125" spans="1:4" ht="15">
      <c r="A125" s="65" t="s">
        <v>822</v>
      </c>
      <c r="B125" s="69" t="s">
        <v>1379</v>
      </c>
      <c r="C125" s="67">
        <v>75</v>
      </c>
      <c r="D125" s="68">
        <v>75</v>
      </c>
    </row>
    <row r="126" spans="1:4" ht="15">
      <c r="A126" s="65" t="s">
        <v>823</v>
      </c>
      <c r="B126" s="69" t="s">
        <v>1415</v>
      </c>
      <c r="C126" s="67">
        <v>75</v>
      </c>
      <c r="D126" s="68">
        <v>75</v>
      </c>
    </row>
    <row r="127" spans="1:4" ht="15">
      <c r="A127" s="65" t="s">
        <v>824</v>
      </c>
      <c r="B127" s="69" t="s">
        <v>1414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7"/>
      <c r="B1" s="117"/>
      <c r="C1" s="117"/>
      <c r="D1" s="117"/>
    </row>
    <row r="2" spans="1:4" ht="50.1" customHeight="1" thickBot="1">
      <c r="A2" s="108" t="str">
        <f>"MARGIN INTERVALS EFFECTIVE ON "&amp;'OPTIONS - MARGIN INTERVALS'!A1</f>
        <v>MARGIN INTERVALS EFFECTIVE ON JUNE 5, 2023</v>
      </c>
      <c r="B2" s="109"/>
      <c r="C2" s="109"/>
      <c r="D2" s="109"/>
    </row>
    <row r="3" spans="1:4" ht="15" customHeight="1">
      <c r="A3" s="118" t="s">
        <v>17</v>
      </c>
      <c r="B3" s="118" t="s">
        <v>12</v>
      </c>
      <c r="C3" s="118" t="s">
        <v>13</v>
      </c>
      <c r="D3" s="118" t="s">
        <v>14</v>
      </c>
    </row>
    <row r="4" spans="1:4" ht="15.75" thickBot="1">
      <c r="A4" s="119"/>
      <c r="B4" s="119"/>
      <c r="C4" s="119"/>
      <c r="D4" s="119"/>
    </row>
    <row r="5" spans="1:4" ht="15">
      <c r="A5" s="48" t="s">
        <v>672</v>
      </c>
      <c r="B5" s="49" t="s">
        <v>673</v>
      </c>
      <c r="C5" s="39">
        <v>0.005191012298988535</v>
      </c>
      <c r="D5" s="50">
        <v>0.005165050893056649</v>
      </c>
    </row>
    <row r="6" spans="1:4" ht="15">
      <c r="A6" s="48" t="s">
        <v>674</v>
      </c>
      <c r="B6" s="49" t="s">
        <v>673</v>
      </c>
      <c r="C6" s="39">
        <v>0.00655712898223621</v>
      </c>
      <c r="D6" s="50">
        <v>0.0065250675640634494</v>
      </c>
    </row>
    <row r="7" spans="1:4" ht="15">
      <c r="A7" s="48" t="s">
        <v>675</v>
      </c>
      <c r="B7" s="49" t="s">
        <v>673</v>
      </c>
      <c r="C7" s="39">
        <v>0.006719456969036587</v>
      </c>
      <c r="D7" s="50">
        <v>0.00668780521039274</v>
      </c>
    </row>
    <row r="8" spans="1:4" ht="15">
      <c r="A8" s="48" t="s">
        <v>676</v>
      </c>
      <c r="B8" s="49" t="s">
        <v>673</v>
      </c>
      <c r="C8" s="39">
        <v>0.005690850363345361</v>
      </c>
      <c r="D8" s="50">
        <v>0.005662135557244853</v>
      </c>
    </row>
    <row r="9" spans="1:4" ht="15">
      <c r="A9" s="48" t="s">
        <v>677</v>
      </c>
      <c r="B9" s="49" t="s">
        <v>678</v>
      </c>
      <c r="C9" s="39">
        <v>0.025925819208592868</v>
      </c>
      <c r="D9" s="50">
        <v>0.025846284419413244</v>
      </c>
    </row>
    <row r="10" spans="1:4" ht="15">
      <c r="A10" s="48" t="s">
        <v>679</v>
      </c>
      <c r="B10" s="49" t="s">
        <v>680</v>
      </c>
      <c r="C10" s="39">
        <v>0.017488704849140016</v>
      </c>
      <c r="D10" s="50">
        <v>0.017453304771315792</v>
      </c>
    </row>
    <row r="11" spans="1:4" ht="15">
      <c r="A11" s="48" t="s">
        <v>681</v>
      </c>
      <c r="B11" s="49" t="s">
        <v>682</v>
      </c>
      <c r="C11" s="39">
        <v>0.00821652601200892</v>
      </c>
      <c r="D11" s="50">
        <v>0.008196475044966971</v>
      </c>
    </row>
    <row r="12" spans="1:4" ht="15">
      <c r="A12" s="48" t="s">
        <v>683</v>
      </c>
      <c r="B12" s="49" t="s">
        <v>684</v>
      </c>
      <c r="C12" s="39">
        <v>0.005968865007540999</v>
      </c>
      <c r="D12" s="50">
        <v>0.005938507594089298</v>
      </c>
    </row>
    <row r="13" spans="1:4" ht="15">
      <c r="A13" s="48" t="s">
        <v>685</v>
      </c>
      <c r="B13" s="49" t="s">
        <v>686</v>
      </c>
      <c r="C13" s="39">
        <v>0.0024723427921303897</v>
      </c>
      <c r="D13" s="50">
        <v>0.0024606279043799576</v>
      </c>
    </row>
    <row r="14" spans="1:4" ht="15">
      <c r="A14" s="63" t="s">
        <v>687</v>
      </c>
      <c r="B14" s="49" t="s">
        <v>686</v>
      </c>
      <c r="C14" s="39">
        <v>0.005860918295422356</v>
      </c>
      <c r="D14" s="50">
        <v>0.005831131222693509</v>
      </c>
    </row>
    <row r="15" spans="1:4" ht="15">
      <c r="A15" s="48" t="s">
        <v>688</v>
      </c>
      <c r="B15" s="49" t="s">
        <v>686</v>
      </c>
      <c r="C15" s="39">
        <v>0.007115730506289908</v>
      </c>
      <c r="D15" s="50">
        <v>0.007080190699255473</v>
      </c>
    </row>
    <row r="16" spans="1:4" ht="15">
      <c r="A16" s="48" t="s">
        <v>689</v>
      </c>
      <c r="B16" s="49" t="s">
        <v>686</v>
      </c>
      <c r="C16" s="39">
        <v>0.005877129827122572</v>
      </c>
      <c r="D16" s="50">
        <v>0.00584748844508481</v>
      </c>
    </row>
    <row r="17" spans="1:4" ht="15">
      <c r="A17" s="63" t="s">
        <v>690</v>
      </c>
      <c r="B17" s="49" t="s">
        <v>691</v>
      </c>
      <c r="C17" s="39">
        <v>0.054019414468566555</v>
      </c>
      <c r="D17" s="50">
        <v>0.05410258413596919</v>
      </c>
    </row>
    <row r="18" spans="1:4" ht="15">
      <c r="A18" s="63" t="s">
        <v>692</v>
      </c>
      <c r="B18" s="49" t="s">
        <v>693</v>
      </c>
      <c r="C18" s="39">
        <v>0.05288268649466214</v>
      </c>
      <c r="D18" s="50">
        <v>0.05275216411322982</v>
      </c>
    </row>
    <row r="19" spans="1:4" ht="15">
      <c r="A19" s="63" t="s">
        <v>694</v>
      </c>
      <c r="B19" s="49" t="s">
        <v>695</v>
      </c>
      <c r="C19" s="39">
        <v>0.05149083943906756</v>
      </c>
      <c r="D19" s="50">
        <v>0.051393557305379936</v>
      </c>
    </row>
    <row r="20" spans="1:4" ht="15">
      <c r="A20" s="63" t="s">
        <v>696</v>
      </c>
      <c r="B20" s="49" t="s">
        <v>697</v>
      </c>
      <c r="C20" s="39">
        <v>0.029797107221231293</v>
      </c>
      <c r="D20" s="50">
        <v>0.029843704109927188</v>
      </c>
    </row>
    <row r="21" spans="1:4" ht="15">
      <c r="A21" s="63" t="s">
        <v>698</v>
      </c>
      <c r="B21" s="53" t="s">
        <v>697</v>
      </c>
      <c r="C21" s="39">
        <v>0.04169072360582355</v>
      </c>
      <c r="D21" s="50">
        <v>0.04127171072395267</v>
      </c>
    </row>
    <row r="22" spans="1:4" ht="15">
      <c r="A22" s="63" t="s">
        <v>699</v>
      </c>
      <c r="B22" s="53" t="s">
        <v>697</v>
      </c>
      <c r="C22" s="39">
        <v>0.043858905954267564</v>
      </c>
      <c r="D22" s="50">
        <v>0.04385135793943032</v>
      </c>
    </row>
    <row r="23" spans="1:4" ht="15">
      <c r="A23" s="63" t="s">
        <v>700</v>
      </c>
      <c r="B23" s="53" t="s">
        <v>701</v>
      </c>
      <c r="C23" s="39">
        <v>0.05156174338163362</v>
      </c>
      <c r="D23" s="50">
        <v>0.0514300621196572</v>
      </c>
    </row>
    <row r="24" spans="1:4" ht="15">
      <c r="A24" s="63" t="s">
        <v>702</v>
      </c>
      <c r="B24" s="53" t="s">
        <v>703</v>
      </c>
      <c r="C24" s="39">
        <v>0.11763252616481938</v>
      </c>
      <c r="D24" s="50">
        <v>0.11776443526722967</v>
      </c>
    </row>
    <row r="25" spans="1:4" ht="15">
      <c r="A25" s="63" t="s">
        <v>704</v>
      </c>
      <c r="B25" s="53" t="s">
        <v>705</v>
      </c>
      <c r="C25" s="39">
        <v>0.05854985770184257</v>
      </c>
      <c r="D25" s="50">
        <v>0.058351793963417296</v>
      </c>
    </row>
    <row r="26" spans="1:4" ht="15">
      <c r="A26" s="63" t="s">
        <v>706</v>
      </c>
      <c r="B26" s="53" t="s">
        <v>707</v>
      </c>
      <c r="C26" s="39">
        <v>0.0849427419300065</v>
      </c>
      <c r="D26" s="50">
        <v>0.08501344863164964</v>
      </c>
    </row>
    <row r="27" spans="1:4" ht="15">
      <c r="A27" s="63" t="s">
        <v>708</v>
      </c>
      <c r="B27" s="53" t="s">
        <v>709</v>
      </c>
      <c r="C27" s="39">
        <v>0.05381162614991053</v>
      </c>
      <c r="D27" s="50">
        <v>0.0536653699057169</v>
      </c>
    </row>
    <row r="28" spans="1:4" ht="15">
      <c r="A28" s="63" t="s">
        <v>710</v>
      </c>
      <c r="B28" s="53" t="s">
        <v>711</v>
      </c>
      <c r="C28" s="39">
        <v>0.05832899452168336</v>
      </c>
      <c r="D28" s="50">
        <v>0.05813245762175545</v>
      </c>
    </row>
    <row r="29" spans="1:4" ht="15">
      <c r="A29" s="63" t="s">
        <v>712</v>
      </c>
      <c r="B29" s="53" t="s">
        <v>713</v>
      </c>
      <c r="C29" s="39">
        <v>0.07260966969064996</v>
      </c>
      <c r="D29" s="50">
        <v>0.07233979792291062</v>
      </c>
    </row>
    <row r="30" spans="1:4" ht="15">
      <c r="A30" s="63" t="s">
        <v>714</v>
      </c>
      <c r="B30" s="53" t="s">
        <v>715</v>
      </c>
      <c r="C30" s="39">
        <v>0.06082721544211044</v>
      </c>
      <c r="D30" s="50">
        <v>0.06064142204817998</v>
      </c>
    </row>
    <row r="31" spans="1:4" ht="15">
      <c r="A31" s="63" t="s">
        <v>716</v>
      </c>
      <c r="B31" s="53" t="s">
        <v>717</v>
      </c>
      <c r="C31" s="39">
        <v>0.05381162614991053</v>
      </c>
      <c r="D31" s="50">
        <v>0.0536653699057169</v>
      </c>
    </row>
    <row r="32" spans="1:4" ht="15">
      <c r="A32" s="63" t="s">
        <v>718</v>
      </c>
      <c r="B32" s="53" t="s">
        <v>719</v>
      </c>
      <c r="C32" s="39">
        <v>0.06128571553017597</v>
      </c>
      <c r="D32" s="50">
        <v>0.06110105400051484</v>
      </c>
    </row>
    <row r="33" spans="1:4" ht="15">
      <c r="A33" s="63" t="s">
        <v>720</v>
      </c>
      <c r="B33" s="53" t="s">
        <v>721</v>
      </c>
      <c r="C33" s="39">
        <v>0.052113469056505234</v>
      </c>
      <c r="D33" s="50">
        <v>0.05193472247652457</v>
      </c>
    </row>
    <row r="34" spans="1:4" ht="15">
      <c r="A34" s="63" t="s">
        <v>722</v>
      </c>
      <c r="B34" s="53" t="s">
        <v>723</v>
      </c>
      <c r="C34" s="39">
        <v>0.044652279899538794</v>
      </c>
      <c r="D34" s="50">
        <v>0.04492322925493347</v>
      </c>
    </row>
    <row r="35" spans="1:4" ht="15">
      <c r="A35" s="63" t="s">
        <v>724</v>
      </c>
      <c r="B35" s="53" t="s">
        <v>725</v>
      </c>
      <c r="C35" s="39">
        <v>0.04929130352727132</v>
      </c>
      <c r="D35" s="50">
        <v>0.049170069339453476</v>
      </c>
    </row>
    <row r="36" spans="1:4" ht="15">
      <c r="A36" s="63" t="s">
        <v>726</v>
      </c>
      <c r="B36" s="53" t="s">
        <v>727</v>
      </c>
      <c r="C36" s="39">
        <v>0.06323720309130323</v>
      </c>
      <c r="D36" s="50">
        <v>0.0630892297433232</v>
      </c>
    </row>
    <row r="37" spans="1:4" ht="15">
      <c r="A37" s="63" t="s">
        <v>728</v>
      </c>
      <c r="B37" s="53" t="s">
        <v>729</v>
      </c>
      <c r="C37" s="39">
        <v>0.10649629292865823</v>
      </c>
      <c r="D37" s="50">
        <v>0.10628268739559929</v>
      </c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8"/>
  <sheetViews>
    <sheetView tabSelected="1" view="pageBreakPreview" zoomScale="70" zoomScaleSheetLayoutView="70" workbookViewId="0" topLeftCell="A1">
      <selection activeCell="G20" sqref="G20"/>
    </sheetView>
  </sheetViews>
  <sheetFormatPr defaultColWidth="11.421875" defaultRowHeight="15"/>
  <cols>
    <col min="1" max="1" width="26.00390625" style="0" bestFit="1" customWidth="1"/>
    <col min="2" max="3" width="21.57421875" style="0" customWidth="1"/>
    <col min="4" max="4" width="35.28125" style="0" bestFit="1" customWidth="1"/>
    <col min="5" max="5" width="38.140625" style="0" customWidth="1"/>
  </cols>
  <sheetData>
    <row r="1" spans="1:5" ht="60" customHeight="1">
      <c r="A1" s="183"/>
      <c r="B1" s="168"/>
      <c r="C1" s="168"/>
      <c r="D1" s="168"/>
      <c r="E1" s="168"/>
    </row>
    <row r="2" spans="1:5" ht="50.1" customHeight="1" thickBot="1">
      <c r="A2" s="184" t="str">
        <f>"IMPUTATIONS POUR POSITION MIXTE INTER-MARCHANDISE DE CAT SUR TAUX D'INTÉRÊT EN VIGUEUR LE "&amp;'OPTIONS - INTERVALLES DE MARGE'!A1</f>
        <v>IMPUTATIONS POUR POSITION MIXTE INTER-MARCHANDISE DE CAT SUR TAUX D'INTÉRÊT EN VIGUEUR LE 5 JUIN 2023</v>
      </c>
      <c r="B2" s="185"/>
      <c r="C2" s="185"/>
      <c r="D2" s="170"/>
      <c r="E2" s="185"/>
    </row>
    <row r="3" spans="1:5" ht="15" customHeight="1">
      <c r="A3" s="171" t="s">
        <v>32</v>
      </c>
      <c r="B3" s="186" t="s">
        <v>39</v>
      </c>
      <c r="C3" s="172" t="s">
        <v>40</v>
      </c>
      <c r="D3" s="172" t="s">
        <v>33</v>
      </c>
      <c r="E3" s="172" t="s">
        <v>34</v>
      </c>
    </row>
    <row r="4" spans="1:5" ht="15">
      <c r="A4" s="160"/>
      <c r="B4" s="162"/>
      <c r="C4" s="173"/>
      <c r="D4" s="173"/>
      <c r="E4" s="173"/>
    </row>
    <row r="5" spans="1:5" ht="15">
      <c r="A5" s="75" t="s">
        <v>924</v>
      </c>
      <c r="B5" s="96">
        <v>1</v>
      </c>
      <c r="C5" s="99">
        <v>2</v>
      </c>
      <c r="D5" s="101">
        <v>0.81</v>
      </c>
      <c r="E5" s="100">
        <v>0.81</v>
      </c>
    </row>
    <row r="6" spans="1:5" ht="15">
      <c r="A6" s="75" t="s">
        <v>925</v>
      </c>
      <c r="B6" s="96">
        <v>3</v>
      </c>
      <c r="C6" s="99">
        <v>1</v>
      </c>
      <c r="D6" s="100">
        <v>0.7000000000000001</v>
      </c>
      <c r="E6" s="100">
        <v>0.7000000000000001</v>
      </c>
    </row>
    <row r="7" spans="1:5" ht="15">
      <c r="A7" s="75" t="s">
        <v>926</v>
      </c>
      <c r="B7" s="96">
        <v>6</v>
      </c>
      <c r="C7" s="99">
        <v>1</v>
      </c>
      <c r="D7" s="100">
        <v>0.61</v>
      </c>
      <c r="E7" s="100">
        <v>0.61</v>
      </c>
    </row>
    <row r="8" spans="1:5" ht="15">
      <c r="A8" s="75" t="s">
        <v>927</v>
      </c>
      <c r="B8" s="96">
        <v>1</v>
      </c>
      <c r="C8" s="99">
        <v>1</v>
      </c>
      <c r="D8" s="100">
        <v>0.38</v>
      </c>
      <c r="E8" s="100">
        <v>0.38</v>
      </c>
    </row>
    <row r="9" spans="1:5" ht="15">
      <c r="A9" s="75" t="s">
        <v>928</v>
      </c>
      <c r="B9" s="96">
        <v>11</v>
      </c>
      <c r="C9" s="99">
        <v>1</v>
      </c>
      <c r="D9" s="100">
        <v>0.37</v>
      </c>
      <c r="E9" s="100">
        <v>0.37</v>
      </c>
    </row>
    <row r="10" spans="1:5" ht="15">
      <c r="A10" s="75" t="s">
        <v>929</v>
      </c>
      <c r="B10" s="96">
        <v>1</v>
      </c>
      <c r="C10" s="99">
        <v>2</v>
      </c>
      <c r="D10" s="100">
        <v>0.33</v>
      </c>
      <c r="E10" s="100">
        <v>0.33</v>
      </c>
    </row>
    <row r="11" spans="1:5" ht="15">
      <c r="A11" s="75" t="s">
        <v>930</v>
      </c>
      <c r="B11" s="96">
        <v>1</v>
      </c>
      <c r="C11" s="99">
        <v>1</v>
      </c>
      <c r="D11" s="100">
        <v>0.3</v>
      </c>
      <c r="E11" s="100">
        <v>0.3</v>
      </c>
    </row>
    <row r="12" spans="1:5" ht="15">
      <c r="A12" s="75" t="s">
        <v>931</v>
      </c>
      <c r="B12" s="96">
        <v>1</v>
      </c>
      <c r="C12" s="99">
        <v>1</v>
      </c>
      <c r="D12" s="100">
        <v>0.15</v>
      </c>
      <c r="E12" s="100">
        <v>0.15</v>
      </c>
    </row>
    <row r="13" spans="1:5" ht="15">
      <c r="A13" s="75" t="s">
        <v>932</v>
      </c>
      <c r="B13" s="96">
        <v>1</v>
      </c>
      <c r="C13" s="99">
        <v>1</v>
      </c>
      <c r="D13" s="100">
        <v>0.12</v>
      </c>
      <c r="E13" s="100">
        <v>0.12</v>
      </c>
    </row>
    <row r="14" spans="1:5" ht="15">
      <c r="A14" s="75"/>
      <c r="B14" s="98"/>
      <c r="C14" s="99"/>
      <c r="D14" s="100"/>
      <c r="E14" s="100"/>
    </row>
    <row r="15" spans="1:5" ht="15">
      <c r="A15" s="75"/>
      <c r="B15" s="98"/>
      <c r="C15" s="99"/>
      <c r="D15" s="100"/>
      <c r="E15" s="100"/>
    </row>
    <row r="16" spans="1:5" ht="15">
      <c r="A16" s="75"/>
      <c r="B16" s="98"/>
      <c r="C16" s="99"/>
      <c r="D16" s="100"/>
      <c r="E16" s="100"/>
    </row>
    <row r="17" spans="1:5" ht="49.5" customHeight="1" thickBot="1">
      <c r="A17" s="184" t="str">
        <f>"IMPUTATIONS POUR POSITION MIXTE INTER-MARCHANDISE DE CAT SUR INDICES, SUR SECTEURS ET SUR ACTIONS EN VIGUEUR LE "&amp;'OPTIONS - INTERVALLES DE MARGE'!A1</f>
        <v>IMPUTATIONS POUR POSITION MIXTE INTER-MARCHANDISE DE CAT SUR INDICES, SUR SECTEURS ET SUR ACTIONS EN VIGUEUR LE 5 JUIN 2023</v>
      </c>
      <c r="B17" s="185"/>
      <c r="C17" s="185"/>
      <c r="D17" s="185"/>
      <c r="E17" s="185"/>
    </row>
    <row r="18" spans="1:5" ht="21" customHeight="1">
      <c r="A18" s="171" t="s">
        <v>32</v>
      </c>
      <c r="B18" s="186" t="s">
        <v>39</v>
      </c>
      <c r="C18" s="172" t="s">
        <v>40</v>
      </c>
      <c r="D18" s="172" t="s">
        <v>33</v>
      </c>
      <c r="E18" s="172" t="s">
        <v>34</v>
      </c>
    </row>
    <row r="19" spans="1:5" ht="15">
      <c r="A19" s="160"/>
      <c r="B19" s="162"/>
      <c r="C19" s="173"/>
      <c r="D19" s="173"/>
      <c r="E19" s="174"/>
    </row>
    <row r="20" spans="1:5" ht="15">
      <c r="A20" s="75" t="s">
        <v>933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934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935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936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937</v>
      </c>
      <c r="B24" s="96">
        <v>1</v>
      </c>
      <c r="C24" s="97">
        <v>20</v>
      </c>
      <c r="D24" s="100">
        <v>0.9</v>
      </c>
      <c r="E24" s="100">
        <v>0.9</v>
      </c>
    </row>
    <row r="25" spans="1:5" ht="15">
      <c r="A25" s="75" t="s">
        <v>938</v>
      </c>
      <c r="B25" s="96">
        <v>1</v>
      </c>
      <c r="C25" s="97">
        <v>80</v>
      </c>
      <c r="D25" s="100">
        <v>0.9</v>
      </c>
      <c r="E25" s="100">
        <v>0.9</v>
      </c>
    </row>
    <row r="26" spans="1:5" ht="15">
      <c r="A26" s="75" t="s">
        <v>939</v>
      </c>
      <c r="B26" s="96">
        <v>1</v>
      </c>
      <c r="C26" s="97">
        <v>13</v>
      </c>
      <c r="D26" s="100">
        <v>0.9</v>
      </c>
      <c r="E26" s="100">
        <v>0.9</v>
      </c>
    </row>
    <row r="27" spans="1:5" ht="15">
      <c r="A27" s="75" t="s">
        <v>940</v>
      </c>
      <c r="B27" s="96">
        <v>1</v>
      </c>
      <c r="C27" s="97">
        <v>50</v>
      </c>
      <c r="D27" s="100">
        <v>0.89</v>
      </c>
      <c r="E27" s="100">
        <v>0.89</v>
      </c>
    </row>
    <row r="28" spans="1:5" ht="15">
      <c r="A28" s="75" t="s">
        <v>941</v>
      </c>
      <c r="B28" s="96">
        <v>1</v>
      </c>
      <c r="C28" s="97">
        <v>31</v>
      </c>
      <c r="D28" s="100">
        <v>0.88</v>
      </c>
      <c r="E28" s="100">
        <v>0.88</v>
      </c>
    </row>
    <row r="29" spans="1:5" ht="15">
      <c r="A29" s="75" t="s">
        <v>942</v>
      </c>
      <c r="B29" s="96">
        <v>1</v>
      </c>
      <c r="C29" s="97">
        <v>18</v>
      </c>
      <c r="D29" s="100">
        <v>0.88</v>
      </c>
      <c r="E29" s="100">
        <v>0.88</v>
      </c>
    </row>
    <row r="30" spans="1:5" ht="15">
      <c r="A30" s="75" t="s">
        <v>943</v>
      </c>
      <c r="B30" s="96">
        <v>1</v>
      </c>
      <c r="C30" s="97">
        <v>73</v>
      </c>
      <c r="D30" s="100">
        <v>0.88</v>
      </c>
      <c r="E30" s="100">
        <v>0.88</v>
      </c>
    </row>
    <row r="31" spans="1:5" ht="15">
      <c r="A31" s="75" t="s">
        <v>944</v>
      </c>
      <c r="B31" s="96">
        <v>1</v>
      </c>
      <c r="C31" s="97">
        <v>18</v>
      </c>
      <c r="D31" s="100">
        <v>0.87</v>
      </c>
      <c r="E31" s="100">
        <v>0.87</v>
      </c>
    </row>
    <row r="32" spans="1:5" ht="15">
      <c r="A32" s="75" t="s">
        <v>945</v>
      </c>
      <c r="B32" s="96">
        <v>1</v>
      </c>
      <c r="C32" s="97">
        <v>37</v>
      </c>
      <c r="D32" s="100">
        <v>0.87</v>
      </c>
      <c r="E32" s="100">
        <v>0.87</v>
      </c>
    </row>
    <row r="33" spans="1:5" ht="15">
      <c r="A33" s="75" t="s">
        <v>946</v>
      </c>
      <c r="B33" s="96">
        <v>1</v>
      </c>
      <c r="C33" s="97">
        <v>22</v>
      </c>
      <c r="D33" s="100">
        <v>0.87</v>
      </c>
      <c r="E33" s="100">
        <v>0.87</v>
      </c>
    </row>
    <row r="34" spans="1:5" ht="15">
      <c r="A34" s="75" t="s">
        <v>947</v>
      </c>
      <c r="B34" s="96">
        <v>1</v>
      </c>
      <c r="C34" s="97">
        <v>87</v>
      </c>
      <c r="D34" s="100">
        <v>0.87</v>
      </c>
      <c r="E34" s="100">
        <v>0.87</v>
      </c>
    </row>
    <row r="35" spans="1:5" ht="15">
      <c r="A35" s="75" t="s">
        <v>948</v>
      </c>
      <c r="B35" s="96">
        <v>1</v>
      </c>
      <c r="C35" s="97">
        <v>1</v>
      </c>
      <c r="D35" s="100">
        <v>0.87</v>
      </c>
      <c r="E35" s="100">
        <v>0.87</v>
      </c>
    </row>
    <row r="36" spans="1:5" ht="15">
      <c r="A36" s="75" t="s">
        <v>949</v>
      </c>
      <c r="B36" s="96">
        <v>4</v>
      </c>
      <c r="C36" s="97">
        <v>1</v>
      </c>
      <c r="D36" s="100">
        <v>0.87</v>
      </c>
      <c r="E36" s="100">
        <v>0.87</v>
      </c>
    </row>
    <row r="37" spans="1:5" ht="15">
      <c r="A37" s="75" t="s">
        <v>950</v>
      </c>
      <c r="B37" s="96">
        <v>1</v>
      </c>
      <c r="C37" s="97">
        <v>1</v>
      </c>
      <c r="D37" s="100">
        <v>0.87</v>
      </c>
      <c r="E37" s="100">
        <v>0.87</v>
      </c>
    </row>
    <row r="38" spans="1:5" ht="15">
      <c r="A38" s="75" t="s">
        <v>951</v>
      </c>
      <c r="B38" s="96">
        <v>1</v>
      </c>
      <c r="C38" s="97">
        <v>30</v>
      </c>
      <c r="D38" s="100">
        <v>0.86</v>
      </c>
      <c r="E38" s="100">
        <v>0.86</v>
      </c>
    </row>
    <row r="39" spans="1:5" ht="15">
      <c r="A39" s="75" t="s">
        <v>952</v>
      </c>
      <c r="B39" s="96">
        <v>1</v>
      </c>
      <c r="C39" s="97">
        <v>34</v>
      </c>
      <c r="D39" s="100">
        <v>0.86</v>
      </c>
      <c r="E39" s="100">
        <v>0.86</v>
      </c>
    </row>
    <row r="40" spans="1:5" ht="15">
      <c r="A40" s="75" t="s">
        <v>953</v>
      </c>
      <c r="B40" s="96">
        <v>1</v>
      </c>
      <c r="C40" s="97">
        <v>28</v>
      </c>
      <c r="D40" s="100">
        <v>0.86</v>
      </c>
      <c r="E40" s="100">
        <v>0.86</v>
      </c>
    </row>
    <row r="41" spans="1:5" ht="15">
      <c r="A41" s="75" t="s">
        <v>954</v>
      </c>
      <c r="B41" s="96">
        <v>1</v>
      </c>
      <c r="C41" s="97">
        <v>33</v>
      </c>
      <c r="D41" s="100">
        <v>0.86</v>
      </c>
      <c r="E41" s="100">
        <v>0.86</v>
      </c>
    </row>
    <row r="42" spans="1:5" ht="15">
      <c r="A42" s="75" t="s">
        <v>955</v>
      </c>
      <c r="B42" s="96">
        <v>1</v>
      </c>
      <c r="C42" s="97">
        <v>2</v>
      </c>
      <c r="D42" s="100">
        <v>0.86</v>
      </c>
      <c r="E42" s="100">
        <v>0.86</v>
      </c>
    </row>
    <row r="43" spans="1:5" ht="15">
      <c r="A43" s="75" t="s">
        <v>956</v>
      </c>
      <c r="B43" s="96">
        <v>1</v>
      </c>
      <c r="C43" s="97">
        <v>11</v>
      </c>
      <c r="D43" s="100">
        <v>0.85</v>
      </c>
      <c r="E43" s="100">
        <v>0.85</v>
      </c>
    </row>
    <row r="44" spans="1:5" ht="15">
      <c r="A44" s="75" t="s">
        <v>957</v>
      </c>
      <c r="B44" s="96">
        <v>1</v>
      </c>
      <c r="C44" s="97">
        <v>21</v>
      </c>
      <c r="D44" s="100">
        <v>0.85</v>
      </c>
      <c r="E44" s="100">
        <v>0.85</v>
      </c>
    </row>
    <row r="45" spans="1:5" ht="15">
      <c r="A45" s="75" t="s">
        <v>958</v>
      </c>
      <c r="B45" s="96">
        <v>1</v>
      </c>
      <c r="C45" s="97">
        <v>20</v>
      </c>
      <c r="D45" s="100">
        <v>0.85</v>
      </c>
      <c r="E45" s="100">
        <v>0.85</v>
      </c>
    </row>
    <row r="46" spans="1:5" ht="15">
      <c r="A46" s="75" t="s">
        <v>959</v>
      </c>
      <c r="B46" s="96">
        <v>1</v>
      </c>
      <c r="C46" s="97">
        <v>2</v>
      </c>
      <c r="D46" s="100">
        <v>0.85</v>
      </c>
      <c r="E46" s="100">
        <v>0.85</v>
      </c>
    </row>
    <row r="47" spans="1:5" ht="15">
      <c r="A47" s="75" t="s">
        <v>960</v>
      </c>
      <c r="B47" s="96">
        <v>1</v>
      </c>
      <c r="C47" s="97">
        <v>16</v>
      </c>
      <c r="D47" s="100">
        <v>0.84</v>
      </c>
      <c r="E47" s="100">
        <v>0.84</v>
      </c>
    </row>
    <row r="48" spans="1:5" ht="15">
      <c r="A48" s="75" t="s">
        <v>961</v>
      </c>
      <c r="B48" s="96">
        <v>3</v>
      </c>
      <c r="C48" s="97">
        <v>1</v>
      </c>
      <c r="D48" s="100">
        <v>0.84</v>
      </c>
      <c r="E48" s="100">
        <v>0.84</v>
      </c>
    </row>
    <row r="49" spans="1:5" ht="15">
      <c r="A49" s="75" t="s">
        <v>962</v>
      </c>
      <c r="B49" s="96">
        <v>1</v>
      </c>
      <c r="C49" s="97">
        <v>2</v>
      </c>
      <c r="D49" s="100">
        <v>0.84</v>
      </c>
      <c r="E49" s="100">
        <v>0.84</v>
      </c>
    </row>
    <row r="50" spans="1:5" ht="15">
      <c r="A50" s="75" t="s">
        <v>963</v>
      </c>
      <c r="B50" s="96">
        <v>2</v>
      </c>
      <c r="C50" s="97">
        <v>1</v>
      </c>
      <c r="D50" s="100">
        <v>0.84</v>
      </c>
      <c r="E50" s="100">
        <v>0.84</v>
      </c>
    </row>
    <row r="51" spans="1:5" ht="15">
      <c r="A51" s="75" t="s">
        <v>964</v>
      </c>
      <c r="B51" s="96">
        <v>1</v>
      </c>
      <c r="C51" s="97">
        <v>19</v>
      </c>
      <c r="D51" s="100">
        <v>0.8300000000000001</v>
      </c>
      <c r="E51" s="100">
        <v>0.8300000000000001</v>
      </c>
    </row>
    <row r="52" spans="1:5" ht="15">
      <c r="A52" s="75" t="s">
        <v>965</v>
      </c>
      <c r="B52" s="96">
        <v>1</v>
      </c>
      <c r="C52" s="97">
        <v>5</v>
      </c>
      <c r="D52" s="100">
        <v>0.77</v>
      </c>
      <c r="E52" s="100">
        <v>0.78</v>
      </c>
    </row>
    <row r="53" spans="1:5" ht="15">
      <c r="A53" s="75" t="s">
        <v>966</v>
      </c>
      <c r="B53" s="96">
        <v>1</v>
      </c>
      <c r="C53" s="97">
        <v>5</v>
      </c>
      <c r="D53" s="100">
        <v>0.78</v>
      </c>
      <c r="E53" s="100">
        <v>0.78</v>
      </c>
    </row>
    <row r="54" spans="1:5" ht="15">
      <c r="A54" s="75" t="s">
        <v>967</v>
      </c>
      <c r="B54" s="96">
        <v>1</v>
      </c>
      <c r="C54" s="97">
        <v>21</v>
      </c>
      <c r="D54" s="100">
        <v>0.75</v>
      </c>
      <c r="E54" s="100">
        <v>0.75</v>
      </c>
    </row>
    <row r="55" spans="1:5" ht="15">
      <c r="A55" s="75" t="s">
        <v>968</v>
      </c>
      <c r="B55" s="96">
        <v>1</v>
      </c>
      <c r="C55" s="97">
        <v>43</v>
      </c>
      <c r="D55" s="100">
        <v>0.75</v>
      </c>
      <c r="E55" s="100">
        <v>0.75</v>
      </c>
    </row>
    <row r="56" spans="1:5" ht="15">
      <c r="A56" s="75" t="s">
        <v>969</v>
      </c>
      <c r="B56" s="96">
        <v>1</v>
      </c>
      <c r="C56" s="97">
        <v>23</v>
      </c>
      <c r="D56" s="100">
        <v>0.75</v>
      </c>
      <c r="E56" s="100">
        <v>0.75</v>
      </c>
    </row>
    <row r="57" spans="1:5" ht="15">
      <c r="A57" s="75" t="s">
        <v>970</v>
      </c>
      <c r="B57" s="96">
        <v>1</v>
      </c>
      <c r="C57" s="97">
        <v>5</v>
      </c>
      <c r="D57" s="100">
        <v>0.75</v>
      </c>
      <c r="E57" s="100">
        <v>0.75</v>
      </c>
    </row>
    <row r="58" spans="1:5" ht="15">
      <c r="A58" s="75" t="s">
        <v>971</v>
      </c>
      <c r="B58" s="96">
        <v>1</v>
      </c>
      <c r="C58" s="97">
        <v>28</v>
      </c>
      <c r="D58" s="100">
        <v>0.73</v>
      </c>
      <c r="E58" s="100">
        <v>0.73</v>
      </c>
    </row>
    <row r="59" spans="1:5" ht="15">
      <c r="A59" s="75" t="s">
        <v>972</v>
      </c>
      <c r="B59" s="96">
        <v>1</v>
      </c>
      <c r="C59" s="97">
        <v>7</v>
      </c>
      <c r="D59" s="100">
        <v>0.73</v>
      </c>
      <c r="E59" s="100">
        <v>0.73</v>
      </c>
    </row>
    <row r="60" spans="1:5" ht="15">
      <c r="A60" s="75" t="s">
        <v>973</v>
      </c>
      <c r="B60" s="96">
        <v>1</v>
      </c>
      <c r="C60" s="97">
        <v>5</v>
      </c>
      <c r="D60" s="100">
        <v>0.73</v>
      </c>
      <c r="E60" s="100">
        <v>0.73</v>
      </c>
    </row>
    <row r="61" spans="1:5" ht="15">
      <c r="A61" s="75" t="s">
        <v>974</v>
      </c>
      <c r="B61" s="96">
        <v>2</v>
      </c>
      <c r="C61" s="97">
        <v>1</v>
      </c>
      <c r="D61" s="100">
        <v>0.73</v>
      </c>
      <c r="E61" s="100">
        <v>0.73</v>
      </c>
    </row>
    <row r="62" spans="1:5" ht="15">
      <c r="A62" s="75" t="s">
        <v>975</v>
      </c>
      <c r="B62" s="96">
        <v>1</v>
      </c>
      <c r="C62" s="97">
        <v>1</v>
      </c>
      <c r="D62" s="100">
        <v>0.73</v>
      </c>
      <c r="E62" s="100">
        <v>0.73</v>
      </c>
    </row>
    <row r="63" spans="1:5" ht="15">
      <c r="A63" s="75" t="s">
        <v>976</v>
      </c>
      <c r="B63" s="96">
        <v>1</v>
      </c>
      <c r="C63" s="97">
        <v>11</v>
      </c>
      <c r="D63" s="100">
        <v>0.72</v>
      </c>
      <c r="E63" s="100">
        <v>0.72</v>
      </c>
    </row>
    <row r="64" spans="1:5" ht="15">
      <c r="A64" s="75" t="s">
        <v>977</v>
      </c>
      <c r="B64" s="96">
        <v>1</v>
      </c>
      <c r="C64" s="97">
        <v>20</v>
      </c>
      <c r="D64" s="100">
        <v>0.72</v>
      </c>
      <c r="E64" s="100">
        <v>0.72</v>
      </c>
    </row>
    <row r="65" spans="1:5" ht="15">
      <c r="A65" s="75" t="s">
        <v>978</v>
      </c>
      <c r="B65" s="96">
        <v>1</v>
      </c>
      <c r="C65" s="97">
        <v>7</v>
      </c>
      <c r="D65" s="100">
        <v>0.73</v>
      </c>
      <c r="E65" s="100">
        <v>0.72</v>
      </c>
    </row>
    <row r="66" spans="1:5" ht="15">
      <c r="A66" s="75" t="s">
        <v>979</v>
      </c>
      <c r="B66" s="96">
        <v>1</v>
      </c>
      <c r="C66" s="97">
        <v>21</v>
      </c>
      <c r="D66" s="100">
        <v>0.72</v>
      </c>
      <c r="E66" s="100">
        <v>0.72</v>
      </c>
    </row>
    <row r="67" spans="1:5" ht="15">
      <c r="A67" s="75" t="s">
        <v>980</v>
      </c>
      <c r="B67" s="96">
        <v>2</v>
      </c>
      <c r="C67" s="97">
        <v>1</v>
      </c>
      <c r="D67" s="100">
        <v>0.71</v>
      </c>
      <c r="E67" s="100">
        <v>0.72</v>
      </c>
    </row>
    <row r="68" spans="1:5" ht="15">
      <c r="A68" s="75" t="s">
        <v>981</v>
      </c>
      <c r="B68" s="96">
        <v>1</v>
      </c>
      <c r="C68" s="97">
        <v>2</v>
      </c>
      <c r="D68" s="100">
        <v>0.71</v>
      </c>
      <c r="E68" s="100">
        <v>0.72</v>
      </c>
    </row>
    <row r="69" spans="1:5" ht="15">
      <c r="A69" s="75" t="s">
        <v>982</v>
      </c>
      <c r="B69" s="96">
        <v>1</v>
      </c>
      <c r="C69" s="97">
        <v>3</v>
      </c>
      <c r="D69" s="100">
        <v>0.72</v>
      </c>
      <c r="E69" s="100">
        <v>0.72</v>
      </c>
    </row>
    <row r="70" spans="1:5" ht="15">
      <c r="A70" s="75" t="s">
        <v>983</v>
      </c>
      <c r="B70" s="96">
        <v>1</v>
      </c>
      <c r="C70" s="97">
        <v>1</v>
      </c>
      <c r="D70" s="100">
        <v>0.72</v>
      </c>
      <c r="E70" s="100">
        <v>0.72</v>
      </c>
    </row>
    <row r="71" spans="1:5" ht="15">
      <c r="A71" s="75" t="s">
        <v>984</v>
      </c>
      <c r="B71" s="96">
        <v>1</v>
      </c>
      <c r="C71" s="97">
        <v>1</v>
      </c>
      <c r="D71" s="100">
        <v>0.72</v>
      </c>
      <c r="E71" s="100">
        <v>0.72</v>
      </c>
    </row>
    <row r="72" spans="1:5" ht="15">
      <c r="A72" s="75" t="s">
        <v>985</v>
      </c>
      <c r="B72" s="96">
        <v>1</v>
      </c>
      <c r="C72" s="97">
        <v>12</v>
      </c>
      <c r="D72" s="100">
        <v>0.71</v>
      </c>
      <c r="E72" s="100">
        <v>0.71</v>
      </c>
    </row>
    <row r="73" spans="1:5" ht="15">
      <c r="A73" s="75" t="s">
        <v>986</v>
      </c>
      <c r="B73" s="96">
        <v>1</v>
      </c>
      <c r="C73" s="97">
        <v>46</v>
      </c>
      <c r="D73" s="100">
        <v>0.71</v>
      </c>
      <c r="E73" s="100">
        <v>0.71</v>
      </c>
    </row>
    <row r="74" spans="1:5" ht="15">
      <c r="A74" s="75" t="s">
        <v>987</v>
      </c>
      <c r="B74" s="96">
        <v>1</v>
      </c>
      <c r="C74" s="97">
        <v>39</v>
      </c>
      <c r="D74" s="100">
        <v>0.71</v>
      </c>
      <c r="E74" s="100">
        <v>0.71</v>
      </c>
    </row>
    <row r="75" spans="1:5" ht="15">
      <c r="A75" s="75" t="s">
        <v>988</v>
      </c>
      <c r="B75" s="96">
        <v>1</v>
      </c>
      <c r="C75" s="97">
        <v>55</v>
      </c>
      <c r="D75" s="100">
        <v>0.7000000000000001</v>
      </c>
      <c r="E75" s="100">
        <v>0.7000000000000001</v>
      </c>
    </row>
    <row r="76" spans="1:5" ht="15">
      <c r="A76" s="75" t="s">
        <v>989</v>
      </c>
      <c r="B76" s="96">
        <v>1</v>
      </c>
      <c r="C76" s="97">
        <v>10</v>
      </c>
      <c r="D76" s="100">
        <v>0.7000000000000001</v>
      </c>
      <c r="E76" s="100">
        <v>0.7000000000000001</v>
      </c>
    </row>
    <row r="77" spans="1:5" ht="15">
      <c r="A77" s="75" t="s">
        <v>990</v>
      </c>
      <c r="B77" s="96">
        <v>1</v>
      </c>
      <c r="C77" s="97">
        <v>6</v>
      </c>
      <c r="D77" s="100">
        <v>0.7000000000000001</v>
      </c>
      <c r="E77" s="100">
        <v>0.7000000000000001</v>
      </c>
    </row>
    <row r="78" spans="1:5" ht="15">
      <c r="A78" s="75" t="s">
        <v>991</v>
      </c>
      <c r="B78" s="96">
        <v>1</v>
      </c>
      <c r="C78" s="97">
        <v>10</v>
      </c>
      <c r="D78" s="100">
        <v>0.7000000000000001</v>
      </c>
      <c r="E78" s="100">
        <v>0.7000000000000001</v>
      </c>
    </row>
    <row r="79" spans="1:5" ht="15">
      <c r="A79" s="75" t="s">
        <v>992</v>
      </c>
      <c r="B79" s="96">
        <v>1</v>
      </c>
      <c r="C79" s="97">
        <v>24</v>
      </c>
      <c r="D79" s="100">
        <v>0.7000000000000001</v>
      </c>
      <c r="E79" s="100">
        <v>0.7000000000000001</v>
      </c>
    </row>
    <row r="80" spans="1:5" ht="15">
      <c r="A80" s="75" t="s">
        <v>993</v>
      </c>
      <c r="B80" s="96">
        <v>1</v>
      </c>
      <c r="C80" s="97">
        <v>4</v>
      </c>
      <c r="D80" s="100">
        <v>0.6900000000000001</v>
      </c>
      <c r="E80" s="100">
        <v>0.6900000000000001</v>
      </c>
    </row>
    <row r="81" spans="1:5" ht="15">
      <c r="A81" s="75" t="s">
        <v>994</v>
      </c>
      <c r="B81" s="96">
        <v>1</v>
      </c>
      <c r="C81" s="97">
        <v>14</v>
      </c>
      <c r="D81" s="100">
        <v>0.6900000000000001</v>
      </c>
      <c r="E81" s="100">
        <v>0.6900000000000001</v>
      </c>
    </row>
    <row r="82" spans="1:5" ht="15">
      <c r="A82" s="75" t="s">
        <v>995</v>
      </c>
      <c r="B82" s="96">
        <v>1</v>
      </c>
      <c r="C82" s="97">
        <v>1</v>
      </c>
      <c r="D82" s="100">
        <v>0.6900000000000001</v>
      </c>
      <c r="E82" s="100">
        <v>0.6900000000000001</v>
      </c>
    </row>
    <row r="83" spans="1:5" ht="15">
      <c r="A83" s="75" t="s">
        <v>996</v>
      </c>
      <c r="B83" s="96">
        <v>1</v>
      </c>
      <c r="C83" s="97">
        <v>17</v>
      </c>
      <c r="D83" s="100">
        <v>0.68</v>
      </c>
      <c r="E83" s="100">
        <v>0.68</v>
      </c>
    </row>
    <row r="84" spans="1:5" ht="15">
      <c r="A84" s="75" t="s">
        <v>997</v>
      </c>
      <c r="B84" s="96">
        <v>1</v>
      </c>
      <c r="C84" s="97">
        <v>19</v>
      </c>
      <c r="D84" s="100">
        <v>0.68</v>
      </c>
      <c r="E84" s="100">
        <v>0.68</v>
      </c>
    </row>
    <row r="85" spans="1:5" ht="15">
      <c r="A85" s="75" t="s">
        <v>998</v>
      </c>
      <c r="B85" s="96">
        <v>1</v>
      </c>
      <c r="C85" s="97">
        <v>13</v>
      </c>
      <c r="D85" s="100">
        <v>0.68</v>
      </c>
      <c r="E85" s="100">
        <v>0.68</v>
      </c>
    </row>
    <row r="86" spans="1:5" ht="15">
      <c r="A86" s="75" t="s">
        <v>999</v>
      </c>
      <c r="B86" s="96">
        <v>1</v>
      </c>
      <c r="C86" s="97">
        <v>29</v>
      </c>
      <c r="D86" s="100">
        <v>0.68</v>
      </c>
      <c r="E86" s="100">
        <v>0.68</v>
      </c>
    </row>
    <row r="87" spans="1:5" ht="15">
      <c r="A87" s="75" t="s">
        <v>1000</v>
      </c>
      <c r="B87" s="96">
        <v>1</v>
      </c>
      <c r="C87" s="97">
        <v>6</v>
      </c>
      <c r="D87" s="100">
        <v>0.68</v>
      </c>
      <c r="E87" s="100">
        <v>0.68</v>
      </c>
    </row>
    <row r="88" spans="1:5" ht="15">
      <c r="A88" s="75" t="s">
        <v>1001</v>
      </c>
      <c r="B88" s="96">
        <v>7</v>
      </c>
      <c r="C88" s="97">
        <v>1</v>
      </c>
      <c r="D88" s="100">
        <v>0.68</v>
      </c>
      <c r="E88" s="100">
        <v>0.68</v>
      </c>
    </row>
    <row r="89" spans="1:5" ht="15">
      <c r="A89" s="75" t="s">
        <v>1002</v>
      </c>
      <c r="B89" s="96">
        <v>1</v>
      </c>
      <c r="C89" s="97">
        <v>14</v>
      </c>
      <c r="D89" s="100">
        <v>0.67</v>
      </c>
      <c r="E89" s="100">
        <v>0.67</v>
      </c>
    </row>
    <row r="90" spans="1:5" ht="15">
      <c r="A90" s="75" t="s">
        <v>1003</v>
      </c>
      <c r="B90" s="96">
        <v>1</v>
      </c>
      <c r="C90" s="97">
        <v>56</v>
      </c>
      <c r="D90" s="100">
        <v>0.67</v>
      </c>
      <c r="E90" s="100">
        <v>0.67</v>
      </c>
    </row>
    <row r="91" spans="1:5" ht="15">
      <c r="A91" s="75" t="s">
        <v>1004</v>
      </c>
      <c r="B91" s="96">
        <v>1</v>
      </c>
      <c r="C91" s="97">
        <v>7</v>
      </c>
      <c r="D91" s="100">
        <v>0.67</v>
      </c>
      <c r="E91" s="100">
        <v>0.67</v>
      </c>
    </row>
    <row r="92" spans="1:5" ht="15">
      <c r="A92" s="75" t="s">
        <v>1005</v>
      </c>
      <c r="B92" s="96">
        <v>1</v>
      </c>
      <c r="C92" s="97">
        <v>6</v>
      </c>
      <c r="D92" s="100">
        <v>0.68</v>
      </c>
      <c r="E92" s="100">
        <v>0.67</v>
      </c>
    </row>
    <row r="93" spans="1:5" ht="15">
      <c r="A93" s="75" t="s">
        <v>1006</v>
      </c>
      <c r="B93" s="96">
        <v>8</v>
      </c>
      <c r="C93" s="97">
        <v>1</v>
      </c>
      <c r="D93" s="100">
        <v>0.67</v>
      </c>
      <c r="E93" s="100">
        <v>0.67</v>
      </c>
    </row>
    <row r="94" spans="1:5" ht="15">
      <c r="A94" s="75" t="s">
        <v>1007</v>
      </c>
      <c r="B94" s="96">
        <v>2</v>
      </c>
      <c r="C94" s="97">
        <v>1</v>
      </c>
      <c r="D94" s="100">
        <v>0.67</v>
      </c>
      <c r="E94" s="100">
        <v>0.67</v>
      </c>
    </row>
    <row r="95" spans="1:5" ht="15">
      <c r="A95" s="75" t="s">
        <v>1008</v>
      </c>
      <c r="B95" s="96">
        <v>1</v>
      </c>
      <c r="C95" s="97">
        <v>1</v>
      </c>
      <c r="D95" s="100">
        <v>0.67</v>
      </c>
      <c r="E95" s="100">
        <v>0.67</v>
      </c>
    </row>
    <row r="96" spans="1:5" ht="15">
      <c r="A96" s="75" t="s">
        <v>1009</v>
      </c>
      <c r="B96" s="96">
        <v>1</v>
      </c>
      <c r="C96" s="97">
        <v>1</v>
      </c>
      <c r="D96" s="100">
        <v>0.67</v>
      </c>
      <c r="E96" s="100">
        <v>0.67</v>
      </c>
    </row>
    <row r="97" spans="1:5" ht="15">
      <c r="A97" s="75" t="s">
        <v>1010</v>
      </c>
      <c r="B97" s="96">
        <v>1</v>
      </c>
      <c r="C97" s="97">
        <v>54</v>
      </c>
      <c r="D97" s="100">
        <v>0.66</v>
      </c>
      <c r="E97" s="100">
        <v>0.66</v>
      </c>
    </row>
    <row r="98" spans="1:5" ht="15">
      <c r="A98" s="75" t="s">
        <v>1011</v>
      </c>
      <c r="B98" s="96">
        <v>4</v>
      </c>
      <c r="C98" s="97">
        <v>1</v>
      </c>
      <c r="D98" s="100">
        <v>0.66</v>
      </c>
      <c r="E98" s="100">
        <v>0.66</v>
      </c>
    </row>
    <row r="99" spans="1:5" ht="15">
      <c r="A99" s="75" t="s">
        <v>1012</v>
      </c>
      <c r="B99" s="96">
        <v>1</v>
      </c>
      <c r="C99" s="97">
        <v>1</v>
      </c>
      <c r="D99" s="100">
        <v>0.65</v>
      </c>
      <c r="E99" s="100">
        <v>0.65</v>
      </c>
    </row>
    <row r="100" spans="1:5" ht="15">
      <c r="A100" s="75" t="s">
        <v>1013</v>
      </c>
      <c r="B100" s="96">
        <v>1</v>
      </c>
      <c r="C100" s="97">
        <v>8</v>
      </c>
      <c r="D100" s="100">
        <v>0.65</v>
      </c>
      <c r="E100" s="100">
        <v>0.65</v>
      </c>
    </row>
    <row r="101" spans="1:5" ht="15">
      <c r="A101" s="75" t="s">
        <v>1014</v>
      </c>
      <c r="B101" s="96">
        <v>1</v>
      </c>
      <c r="C101" s="97">
        <v>12</v>
      </c>
      <c r="D101" s="100">
        <v>0.65</v>
      </c>
      <c r="E101" s="100">
        <v>0.65</v>
      </c>
    </row>
    <row r="102" spans="1:5" ht="15">
      <c r="A102" s="75" t="s">
        <v>1015</v>
      </c>
      <c r="B102" s="96">
        <v>1</v>
      </c>
      <c r="C102" s="97">
        <v>35</v>
      </c>
      <c r="D102" s="100">
        <v>0.65</v>
      </c>
      <c r="E102" s="100">
        <v>0.65</v>
      </c>
    </row>
    <row r="103" spans="1:5" ht="15">
      <c r="A103" s="75" t="s">
        <v>1016</v>
      </c>
      <c r="B103" s="96">
        <v>1</v>
      </c>
      <c r="C103" s="97">
        <v>7</v>
      </c>
      <c r="D103" s="100">
        <v>0.65</v>
      </c>
      <c r="E103" s="100">
        <v>0.65</v>
      </c>
    </row>
    <row r="104" spans="1:5" ht="15">
      <c r="A104" s="75" t="s">
        <v>1017</v>
      </c>
      <c r="B104" s="96">
        <v>1</v>
      </c>
      <c r="C104" s="97">
        <v>36</v>
      </c>
      <c r="D104" s="100">
        <v>0.65</v>
      </c>
      <c r="E104" s="100">
        <v>0.65</v>
      </c>
    </row>
    <row r="105" spans="1:5" ht="15">
      <c r="A105" s="75" t="s">
        <v>1018</v>
      </c>
      <c r="B105" s="96">
        <v>2</v>
      </c>
      <c r="C105" s="97">
        <v>1</v>
      </c>
      <c r="D105" s="100">
        <v>0.65</v>
      </c>
      <c r="E105" s="100">
        <v>0.65</v>
      </c>
    </row>
    <row r="106" spans="1:5" ht="15">
      <c r="A106" s="75" t="s">
        <v>1019</v>
      </c>
      <c r="B106" s="96">
        <v>1</v>
      </c>
      <c r="C106" s="97">
        <v>23</v>
      </c>
      <c r="D106" s="100">
        <v>0.64</v>
      </c>
      <c r="E106" s="100">
        <v>0.64</v>
      </c>
    </row>
    <row r="107" spans="1:5" ht="15">
      <c r="A107" s="75" t="s">
        <v>1020</v>
      </c>
      <c r="B107" s="96">
        <v>1</v>
      </c>
      <c r="C107" s="97">
        <v>8</v>
      </c>
      <c r="D107" s="100">
        <v>0.64</v>
      </c>
      <c r="E107" s="100">
        <v>0.64</v>
      </c>
    </row>
    <row r="108" spans="1:5" ht="15">
      <c r="A108" s="75" t="s">
        <v>1021</v>
      </c>
      <c r="B108" s="96">
        <v>1</v>
      </c>
      <c r="C108" s="97">
        <v>26</v>
      </c>
      <c r="D108" s="100">
        <v>0.64</v>
      </c>
      <c r="E108" s="100">
        <v>0.64</v>
      </c>
    </row>
    <row r="109" spans="1:5" ht="15">
      <c r="A109" s="75" t="s">
        <v>1022</v>
      </c>
      <c r="B109" s="96">
        <v>1</v>
      </c>
      <c r="C109" s="97">
        <v>21</v>
      </c>
      <c r="D109" s="100">
        <v>0.63</v>
      </c>
      <c r="E109" s="100">
        <v>0.63</v>
      </c>
    </row>
    <row r="110" spans="1:5" ht="15">
      <c r="A110" s="75" t="s">
        <v>1023</v>
      </c>
      <c r="B110" s="96">
        <v>1</v>
      </c>
      <c r="C110" s="97">
        <v>8</v>
      </c>
      <c r="D110" s="100">
        <v>0.63</v>
      </c>
      <c r="E110" s="100">
        <v>0.63</v>
      </c>
    </row>
    <row r="111" spans="1:5" ht="15">
      <c r="A111" s="75" t="s">
        <v>1024</v>
      </c>
      <c r="B111" s="96">
        <v>1</v>
      </c>
      <c r="C111" s="97">
        <v>3</v>
      </c>
      <c r="D111" s="100">
        <v>0.63</v>
      </c>
      <c r="E111" s="100">
        <v>0.63</v>
      </c>
    </row>
    <row r="112" spans="1:5" ht="15">
      <c r="A112" s="75" t="s">
        <v>1025</v>
      </c>
      <c r="B112" s="96">
        <v>1</v>
      </c>
      <c r="C112" s="97">
        <v>31</v>
      </c>
      <c r="D112" s="100">
        <v>0.62</v>
      </c>
      <c r="E112" s="100">
        <v>0.62</v>
      </c>
    </row>
    <row r="113" spans="1:5" ht="15">
      <c r="A113" s="75" t="s">
        <v>1026</v>
      </c>
      <c r="B113" s="96">
        <v>1</v>
      </c>
      <c r="C113" s="97">
        <v>7</v>
      </c>
      <c r="D113" s="100">
        <v>0.62</v>
      </c>
      <c r="E113" s="100">
        <v>0.62</v>
      </c>
    </row>
    <row r="114" spans="1:5" ht="15">
      <c r="A114" s="75" t="s">
        <v>1027</v>
      </c>
      <c r="B114" s="96">
        <v>1</v>
      </c>
      <c r="C114" s="97">
        <v>31</v>
      </c>
      <c r="D114" s="100">
        <v>0.61</v>
      </c>
      <c r="E114" s="100">
        <v>0.62</v>
      </c>
    </row>
    <row r="115" spans="1:5" ht="15">
      <c r="A115" s="75" t="s">
        <v>1028</v>
      </c>
      <c r="B115" s="96">
        <v>1</v>
      </c>
      <c r="C115" s="97">
        <v>16</v>
      </c>
      <c r="D115" s="100">
        <v>0.62</v>
      </c>
      <c r="E115" s="100">
        <v>0.62</v>
      </c>
    </row>
    <row r="116" spans="1:5" ht="15">
      <c r="A116" s="75" t="s">
        <v>1029</v>
      </c>
      <c r="B116" s="96">
        <v>1</v>
      </c>
      <c r="C116" s="97">
        <v>9</v>
      </c>
      <c r="D116" s="100">
        <v>0.62</v>
      </c>
      <c r="E116" s="100">
        <v>0.62</v>
      </c>
    </row>
    <row r="117" spans="1:5" ht="15">
      <c r="A117" s="75" t="s">
        <v>1030</v>
      </c>
      <c r="B117" s="96">
        <v>1</v>
      </c>
      <c r="C117" s="97">
        <v>13</v>
      </c>
      <c r="D117" s="100">
        <v>0.62</v>
      </c>
      <c r="E117" s="100">
        <v>0.62</v>
      </c>
    </row>
    <row r="118" spans="1:5" ht="15">
      <c r="A118" s="75" t="s">
        <v>1031</v>
      </c>
      <c r="B118" s="96">
        <v>2</v>
      </c>
      <c r="C118" s="97">
        <v>1</v>
      </c>
      <c r="D118" s="100">
        <v>0.62</v>
      </c>
      <c r="E118" s="100">
        <v>0.62</v>
      </c>
    </row>
    <row r="119" spans="1:5" ht="15">
      <c r="A119" s="75" t="s">
        <v>1032</v>
      </c>
      <c r="B119" s="96">
        <v>5</v>
      </c>
      <c r="C119" s="97">
        <v>1</v>
      </c>
      <c r="D119" s="100">
        <v>0.62</v>
      </c>
      <c r="E119" s="100">
        <v>0.62</v>
      </c>
    </row>
    <row r="120" spans="1:5" ht="15">
      <c r="A120" s="75" t="s">
        <v>1033</v>
      </c>
      <c r="B120" s="96">
        <v>6</v>
      </c>
      <c r="C120" s="97">
        <v>1</v>
      </c>
      <c r="D120" s="100">
        <v>0.62</v>
      </c>
      <c r="E120" s="100">
        <v>0.62</v>
      </c>
    </row>
    <row r="121" spans="1:5" ht="15">
      <c r="A121" s="75" t="s">
        <v>1034</v>
      </c>
      <c r="B121" s="96">
        <v>1</v>
      </c>
      <c r="C121" s="97">
        <v>1</v>
      </c>
      <c r="D121" s="100">
        <v>0.61</v>
      </c>
      <c r="E121" s="100">
        <v>0.61</v>
      </c>
    </row>
    <row r="122" spans="1:5" ht="15">
      <c r="A122" s="75" t="s">
        <v>1035</v>
      </c>
      <c r="B122" s="96">
        <v>1</v>
      </c>
      <c r="C122" s="97">
        <v>9</v>
      </c>
      <c r="D122" s="100">
        <v>0.61</v>
      </c>
      <c r="E122" s="100">
        <v>0.61</v>
      </c>
    </row>
    <row r="123" spans="1:5" ht="15">
      <c r="A123" s="75" t="s">
        <v>1036</v>
      </c>
      <c r="B123" s="96">
        <v>1</v>
      </c>
      <c r="C123" s="97">
        <v>3</v>
      </c>
      <c r="D123" s="100">
        <v>0.61</v>
      </c>
      <c r="E123" s="100">
        <v>0.61</v>
      </c>
    </row>
    <row r="124" spans="1:5" ht="15">
      <c r="A124" s="75" t="s">
        <v>1037</v>
      </c>
      <c r="B124" s="96">
        <v>1</v>
      </c>
      <c r="C124" s="97">
        <v>42</v>
      </c>
      <c r="D124" s="100">
        <v>0.61</v>
      </c>
      <c r="E124" s="100">
        <v>0.61</v>
      </c>
    </row>
    <row r="125" spans="1:5" ht="15">
      <c r="A125" s="75" t="s">
        <v>1038</v>
      </c>
      <c r="B125" s="96">
        <v>1</v>
      </c>
      <c r="C125" s="97">
        <v>6</v>
      </c>
      <c r="D125" s="100">
        <v>0.61</v>
      </c>
      <c r="E125" s="100">
        <v>0.61</v>
      </c>
    </row>
    <row r="126" spans="1:5" ht="15">
      <c r="A126" s="75" t="s">
        <v>1039</v>
      </c>
      <c r="B126" s="96">
        <v>1</v>
      </c>
      <c r="C126" s="97">
        <v>19</v>
      </c>
      <c r="D126" s="100">
        <v>0.61</v>
      </c>
      <c r="E126" s="100">
        <v>0.61</v>
      </c>
    </row>
    <row r="127" spans="1:5" ht="15">
      <c r="A127" s="75" t="s">
        <v>1040</v>
      </c>
      <c r="B127" s="96">
        <v>1</v>
      </c>
      <c r="C127" s="97">
        <v>140</v>
      </c>
      <c r="D127" s="100">
        <v>0.61</v>
      </c>
      <c r="E127" s="100">
        <v>0.61</v>
      </c>
    </row>
    <row r="128" spans="1:5" ht="15">
      <c r="A128" s="75" t="s">
        <v>1041</v>
      </c>
      <c r="B128" s="96">
        <v>4</v>
      </c>
      <c r="C128" s="97">
        <v>1</v>
      </c>
      <c r="D128" s="100">
        <v>0.61</v>
      </c>
      <c r="E128" s="100">
        <v>0.61</v>
      </c>
    </row>
    <row r="129" spans="1:5" ht="15">
      <c r="A129" s="75" t="s">
        <v>1042</v>
      </c>
      <c r="B129" s="96">
        <v>1</v>
      </c>
      <c r="C129" s="97">
        <v>1</v>
      </c>
      <c r="D129" s="100">
        <v>0.61</v>
      </c>
      <c r="E129" s="100">
        <v>0.61</v>
      </c>
    </row>
    <row r="130" spans="1:5" ht="15">
      <c r="A130" s="75" t="s">
        <v>1043</v>
      </c>
      <c r="B130" s="96">
        <v>4</v>
      </c>
      <c r="C130" s="97">
        <v>1</v>
      </c>
      <c r="D130" s="100">
        <v>0.61</v>
      </c>
      <c r="E130" s="100">
        <v>0.61</v>
      </c>
    </row>
    <row r="131" spans="1:5" ht="15">
      <c r="A131" s="75" t="s">
        <v>1044</v>
      </c>
      <c r="B131" s="96">
        <v>2</v>
      </c>
      <c r="C131" s="97">
        <v>1</v>
      </c>
      <c r="D131" s="100">
        <v>0.61</v>
      </c>
      <c r="E131" s="100">
        <v>0.61</v>
      </c>
    </row>
    <row r="132" spans="1:5" ht="15">
      <c r="A132" s="75" t="s">
        <v>1045</v>
      </c>
      <c r="B132" s="96">
        <v>1</v>
      </c>
      <c r="C132" s="97">
        <v>1</v>
      </c>
      <c r="D132" s="100">
        <v>0.6</v>
      </c>
      <c r="E132" s="100">
        <v>0.6</v>
      </c>
    </row>
    <row r="133" spans="1:5" ht="15">
      <c r="A133" s="75" t="s">
        <v>1046</v>
      </c>
      <c r="B133" s="96">
        <v>1</v>
      </c>
      <c r="C133" s="97">
        <v>1</v>
      </c>
      <c r="D133" s="100">
        <v>0.6</v>
      </c>
      <c r="E133" s="100">
        <v>0.6</v>
      </c>
    </row>
    <row r="134" spans="1:5" ht="15">
      <c r="A134" s="75" t="s">
        <v>1047</v>
      </c>
      <c r="B134" s="96">
        <v>1</v>
      </c>
      <c r="C134" s="97">
        <v>2</v>
      </c>
      <c r="D134" s="100">
        <v>0.6</v>
      </c>
      <c r="E134" s="100">
        <v>0.6</v>
      </c>
    </row>
    <row r="135" spans="1:5" ht="15">
      <c r="A135" s="75" t="s">
        <v>1048</v>
      </c>
      <c r="B135" s="96">
        <v>1</v>
      </c>
      <c r="C135" s="97">
        <v>30</v>
      </c>
      <c r="D135" s="100">
        <v>0.6</v>
      </c>
      <c r="E135" s="100">
        <v>0.6</v>
      </c>
    </row>
    <row r="136" spans="1:5" ht="15">
      <c r="A136" s="75" t="s">
        <v>1049</v>
      </c>
      <c r="B136" s="96">
        <v>1</v>
      </c>
      <c r="C136" s="97">
        <v>80</v>
      </c>
      <c r="D136" s="100">
        <v>0.6</v>
      </c>
      <c r="E136" s="100">
        <v>0.6</v>
      </c>
    </row>
    <row r="137" spans="1:5" ht="15">
      <c r="A137" s="75" t="s">
        <v>1050</v>
      </c>
      <c r="B137" s="96">
        <v>1</v>
      </c>
      <c r="C137" s="97">
        <v>35</v>
      </c>
      <c r="D137" s="100">
        <v>0.6</v>
      </c>
      <c r="E137" s="100">
        <v>0.6</v>
      </c>
    </row>
    <row r="138" spans="1:5" ht="15">
      <c r="A138" s="75" t="s">
        <v>1051</v>
      </c>
      <c r="B138" s="96">
        <v>1</v>
      </c>
      <c r="C138" s="97">
        <v>3</v>
      </c>
      <c r="D138" s="100">
        <v>0.6</v>
      </c>
      <c r="E138" s="100">
        <v>0.6</v>
      </c>
    </row>
    <row r="139" spans="1:5" ht="15">
      <c r="A139" s="75" t="s">
        <v>1052</v>
      </c>
      <c r="B139" s="96">
        <v>1</v>
      </c>
      <c r="C139" s="97">
        <v>3</v>
      </c>
      <c r="D139" s="100">
        <v>0.6</v>
      </c>
      <c r="E139" s="100">
        <v>0.6</v>
      </c>
    </row>
    <row r="140" spans="1:5" ht="15">
      <c r="A140" s="75" t="s">
        <v>1053</v>
      </c>
      <c r="B140" s="96">
        <v>10</v>
      </c>
      <c r="C140" s="97">
        <v>1</v>
      </c>
      <c r="D140" s="100">
        <v>0.6</v>
      </c>
      <c r="E140" s="100">
        <v>0.6</v>
      </c>
    </row>
    <row r="141" spans="1:5" ht="15">
      <c r="A141" s="75" t="s">
        <v>1054</v>
      </c>
      <c r="B141" s="96">
        <v>1</v>
      </c>
      <c r="C141" s="97">
        <v>1</v>
      </c>
      <c r="D141" s="100">
        <v>0.59</v>
      </c>
      <c r="E141" s="100">
        <v>0.59</v>
      </c>
    </row>
    <row r="142" spans="1:5" ht="15">
      <c r="A142" s="75" t="s">
        <v>1055</v>
      </c>
      <c r="B142" s="96">
        <v>1</v>
      </c>
      <c r="C142" s="97">
        <v>3</v>
      </c>
      <c r="D142" s="100">
        <v>0.59</v>
      </c>
      <c r="E142" s="100">
        <v>0.59</v>
      </c>
    </row>
    <row r="143" spans="1:5" ht="15">
      <c r="A143" s="75" t="s">
        <v>1056</v>
      </c>
      <c r="B143" s="96">
        <v>1</v>
      </c>
      <c r="C143" s="97">
        <v>1</v>
      </c>
      <c r="D143" s="100">
        <v>0.59</v>
      </c>
      <c r="E143" s="100">
        <v>0.59</v>
      </c>
    </row>
    <row r="144" spans="1:5" ht="15">
      <c r="A144" s="75" t="s">
        <v>1057</v>
      </c>
      <c r="B144" s="96">
        <v>1</v>
      </c>
      <c r="C144" s="97">
        <v>11</v>
      </c>
      <c r="D144" s="100">
        <v>0.59</v>
      </c>
      <c r="E144" s="100">
        <v>0.59</v>
      </c>
    </row>
    <row r="145" spans="1:5" ht="15">
      <c r="A145" s="75" t="s">
        <v>1058</v>
      </c>
      <c r="B145" s="96">
        <v>1</v>
      </c>
      <c r="C145" s="97">
        <v>5</v>
      </c>
      <c r="D145" s="100">
        <v>0.59</v>
      </c>
      <c r="E145" s="100">
        <v>0.59</v>
      </c>
    </row>
    <row r="146" spans="1:5" ht="15">
      <c r="A146" s="75" t="s">
        <v>1059</v>
      </c>
      <c r="B146" s="96">
        <v>1</v>
      </c>
      <c r="C146" s="97">
        <v>31</v>
      </c>
      <c r="D146" s="100">
        <v>0.59</v>
      </c>
      <c r="E146" s="100">
        <v>0.59</v>
      </c>
    </row>
    <row r="147" spans="1:5" ht="15">
      <c r="A147" s="75" t="s">
        <v>1060</v>
      </c>
      <c r="B147" s="96">
        <v>1</v>
      </c>
      <c r="C147" s="97">
        <v>24</v>
      </c>
      <c r="D147" s="100">
        <v>0.59</v>
      </c>
      <c r="E147" s="100">
        <v>0.59</v>
      </c>
    </row>
    <row r="148" spans="1:5" ht="15">
      <c r="A148" s="75" t="s">
        <v>1061</v>
      </c>
      <c r="B148" s="96">
        <v>1</v>
      </c>
      <c r="C148" s="97">
        <v>56</v>
      </c>
      <c r="D148" s="100">
        <v>0.59</v>
      </c>
      <c r="E148" s="100">
        <v>0.59</v>
      </c>
    </row>
    <row r="149" spans="1:5" ht="15">
      <c r="A149" s="75" t="s">
        <v>1062</v>
      </c>
      <c r="B149" s="96">
        <v>1</v>
      </c>
      <c r="C149" s="97">
        <v>5</v>
      </c>
      <c r="D149" s="100">
        <v>0.59</v>
      </c>
      <c r="E149" s="100">
        <v>0.59</v>
      </c>
    </row>
    <row r="150" spans="1:5" ht="15">
      <c r="A150" s="75" t="s">
        <v>1063</v>
      </c>
      <c r="B150" s="96">
        <v>1</v>
      </c>
      <c r="C150" s="97">
        <v>1</v>
      </c>
      <c r="D150" s="100">
        <v>0.58</v>
      </c>
      <c r="E150" s="100">
        <v>0.58</v>
      </c>
    </row>
    <row r="151" spans="1:5" ht="15">
      <c r="A151" s="75" t="s">
        <v>1064</v>
      </c>
      <c r="B151" s="96">
        <v>1</v>
      </c>
      <c r="C151" s="97">
        <v>2</v>
      </c>
      <c r="D151" s="100">
        <v>0.58</v>
      </c>
      <c r="E151" s="100">
        <v>0.58</v>
      </c>
    </row>
    <row r="152" spans="1:5" ht="15">
      <c r="A152" s="75" t="s">
        <v>1065</v>
      </c>
      <c r="B152" s="96">
        <v>1</v>
      </c>
      <c r="C152" s="97">
        <v>15</v>
      </c>
      <c r="D152" s="100">
        <v>0.58</v>
      </c>
      <c r="E152" s="100">
        <v>0.58</v>
      </c>
    </row>
    <row r="153" spans="1:5" ht="15">
      <c r="A153" s="75" t="s">
        <v>1066</v>
      </c>
      <c r="B153" s="96">
        <v>1</v>
      </c>
      <c r="C153" s="97">
        <v>6</v>
      </c>
      <c r="D153" s="100">
        <v>0.58</v>
      </c>
      <c r="E153" s="100">
        <v>0.58</v>
      </c>
    </row>
    <row r="154" spans="1:5" ht="15">
      <c r="A154" s="75" t="s">
        <v>1067</v>
      </c>
      <c r="B154" s="96">
        <v>1</v>
      </c>
      <c r="C154" s="97">
        <v>71</v>
      </c>
      <c r="D154" s="100">
        <v>0.58</v>
      </c>
      <c r="E154" s="100">
        <v>0.58</v>
      </c>
    </row>
    <row r="155" spans="1:5" ht="15">
      <c r="A155" s="75" t="s">
        <v>1068</v>
      </c>
      <c r="B155" s="96">
        <v>1</v>
      </c>
      <c r="C155" s="97">
        <v>3</v>
      </c>
      <c r="D155" s="100">
        <v>0.58</v>
      </c>
      <c r="E155" s="100">
        <v>0.58</v>
      </c>
    </row>
    <row r="156" spans="1:5" ht="15">
      <c r="A156" s="75" t="s">
        <v>1069</v>
      </c>
      <c r="B156" s="96">
        <v>1</v>
      </c>
      <c r="C156" s="97">
        <v>12</v>
      </c>
      <c r="D156" s="100">
        <v>0.58</v>
      </c>
      <c r="E156" s="100">
        <v>0.58</v>
      </c>
    </row>
    <row r="157" spans="1:5" ht="15">
      <c r="A157" s="75" t="s">
        <v>1070</v>
      </c>
      <c r="B157" s="96">
        <v>1</v>
      </c>
      <c r="C157" s="97">
        <v>4</v>
      </c>
      <c r="D157" s="100">
        <v>0.58</v>
      </c>
      <c r="E157" s="100">
        <v>0.58</v>
      </c>
    </row>
    <row r="158" spans="1:5" ht="15">
      <c r="A158" s="75" t="s">
        <v>1071</v>
      </c>
      <c r="B158" s="96">
        <v>2</v>
      </c>
      <c r="C158" s="97">
        <v>1</v>
      </c>
      <c r="D158" s="100">
        <v>0.5700000000000001</v>
      </c>
      <c r="E158" s="100">
        <v>0.5700000000000001</v>
      </c>
    </row>
    <row r="159" spans="1:5" ht="15">
      <c r="A159" s="75" t="s">
        <v>1072</v>
      </c>
      <c r="B159" s="96">
        <v>1</v>
      </c>
      <c r="C159" s="97">
        <v>1</v>
      </c>
      <c r="D159" s="100">
        <v>0.5700000000000001</v>
      </c>
      <c r="E159" s="100">
        <v>0.5700000000000001</v>
      </c>
    </row>
    <row r="160" spans="1:5" ht="15">
      <c r="A160" s="75" t="s">
        <v>1073</v>
      </c>
      <c r="B160" s="96">
        <v>1</v>
      </c>
      <c r="C160" s="97">
        <v>64</v>
      </c>
      <c r="D160" s="100">
        <v>0.56</v>
      </c>
      <c r="E160" s="100">
        <v>0.5700000000000001</v>
      </c>
    </row>
    <row r="161" spans="1:5" ht="15">
      <c r="A161" s="75" t="s">
        <v>1074</v>
      </c>
      <c r="B161" s="96">
        <v>1</v>
      </c>
      <c r="C161" s="97">
        <v>13</v>
      </c>
      <c r="D161" s="100">
        <v>0.5700000000000001</v>
      </c>
      <c r="E161" s="100">
        <v>0.5700000000000001</v>
      </c>
    </row>
    <row r="162" spans="1:5" ht="15">
      <c r="A162" s="75" t="s">
        <v>1075</v>
      </c>
      <c r="B162" s="96">
        <v>1</v>
      </c>
      <c r="C162" s="97">
        <v>6</v>
      </c>
      <c r="D162" s="100">
        <v>0.5700000000000001</v>
      </c>
      <c r="E162" s="100">
        <v>0.5700000000000001</v>
      </c>
    </row>
    <row r="163" spans="1:5" ht="15">
      <c r="A163" s="75" t="s">
        <v>1076</v>
      </c>
      <c r="B163" s="96">
        <v>1</v>
      </c>
      <c r="C163" s="97">
        <v>10</v>
      </c>
      <c r="D163" s="100">
        <v>0.5700000000000001</v>
      </c>
      <c r="E163" s="100">
        <v>0.5700000000000001</v>
      </c>
    </row>
    <row r="164" spans="1:5" ht="15">
      <c r="A164" s="75" t="s">
        <v>1077</v>
      </c>
      <c r="B164" s="96">
        <v>1</v>
      </c>
      <c r="C164" s="97">
        <v>12</v>
      </c>
      <c r="D164" s="100">
        <v>0.5700000000000001</v>
      </c>
      <c r="E164" s="100">
        <v>0.5700000000000001</v>
      </c>
    </row>
    <row r="165" spans="1:5" ht="15">
      <c r="A165" s="75" t="s">
        <v>1078</v>
      </c>
      <c r="B165" s="96">
        <v>1</v>
      </c>
      <c r="C165" s="97">
        <v>25</v>
      </c>
      <c r="D165" s="100">
        <v>0.5700000000000001</v>
      </c>
      <c r="E165" s="100">
        <v>0.5700000000000001</v>
      </c>
    </row>
    <row r="166" spans="1:5" ht="15">
      <c r="A166" s="75" t="s">
        <v>1079</v>
      </c>
      <c r="B166" s="96">
        <v>1</v>
      </c>
      <c r="C166" s="97">
        <v>39</v>
      </c>
      <c r="D166" s="100">
        <v>0.5700000000000001</v>
      </c>
      <c r="E166" s="100">
        <v>0.5700000000000001</v>
      </c>
    </row>
    <row r="167" spans="1:5" ht="15">
      <c r="A167" s="75" t="s">
        <v>1080</v>
      </c>
      <c r="B167" s="96">
        <v>1</v>
      </c>
      <c r="C167" s="97">
        <v>47</v>
      </c>
      <c r="D167" s="100">
        <v>0.5700000000000001</v>
      </c>
      <c r="E167" s="100">
        <v>0.5700000000000001</v>
      </c>
    </row>
    <row r="168" spans="1:5" ht="15">
      <c r="A168" s="75" t="s">
        <v>1081</v>
      </c>
      <c r="B168" s="96">
        <v>1</v>
      </c>
      <c r="C168" s="97">
        <v>5</v>
      </c>
      <c r="D168" s="100">
        <v>0.5700000000000001</v>
      </c>
      <c r="E168" s="100">
        <v>0.5700000000000001</v>
      </c>
    </row>
    <row r="169" spans="1:5" ht="15">
      <c r="A169" s="75" t="s">
        <v>1082</v>
      </c>
      <c r="B169" s="96">
        <v>1</v>
      </c>
      <c r="C169" s="97">
        <v>4</v>
      </c>
      <c r="D169" s="100">
        <v>0.5700000000000001</v>
      </c>
      <c r="E169" s="100">
        <v>0.5700000000000001</v>
      </c>
    </row>
    <row r="170" spans="1:5" ht="15">
      <c r="A170" s="75" t="s">
        <v>1083</v>
      </c>
      <c r="B170" s="96">
        <v>1</v>
      </c>
      <c r="C170" s="97">
        <v>6</v>
      </c>
      <c r="D170" s="100">
        <v>0.5700000000000001</v>
      </c>
      <c r="E170" s="100">
        <v>0.5700000000000001</v>
      </c>
    </row>
    <row r="171" spans="1:5" ht="15">
      <c r="A171" s="75" t="s">
        <v>1084</v>
      </c>
      <c r="B171" s="96">
        <v>1</v>
      </c>
      <c r="C171" s="97">
        <v>5</v>
      </c>
      <c r="D171" s="100">
        <v>0.5700000000000001</v>
      </c>
      <c r="E171" s="100">
        <v>0.5700000000000001</v>
      </c>
    </row>
    <row r="172" spans="1:5" ht="15">
      <c r="A172" s="75" t="s">
        <v>1085</v>
      </c>
      <c r="B172" s="96">
        <v>1</v>
      </c>
      <c r="C172" s="97">
        <v>5</v>
      </c>
      <c r="D172" s="100">
        <v>0.5700000000000001</v>
      </c>
      <c r="E172" s="100">
        <v>0.5700000000000001</v>
      </c>
    </row>
    <row r="173" spans="1:5" ht="15">
      <c r="A173" s="75" t="s">
        <v>1086</v>
      </c>
      <c r="B173" s="96">
        <v>1</v>
      </c>
      <c r="C173" s="97">
        <v>1</v>
      </c>
      <c r="D173" s="100">
        <v>0.56</v>
      </c>
      <c r="E173" s="100">
        <v>0.56</v>
      </c>
    </row>
    <row r="174" spans="1:5" ht="15">
      <c r="A174" s="75" t="s">
        <v>1087</v>
      </c>
      <c r="B174" s="96">
        <v>2</v>
      </c>
      <c r="C174" s="97">
        <v>1</v>
      </c>
      <c r="D174" s="100">
        <v>0.56</v>
      </c>
      <c r="E174" s="100">
        <v>0.56</v>
      </c>
    </row>
    <row r="175" spans="1:5" ht="15">
      <c r="A175" s="75" t="s">
        <v>1088</v>
      </c>
      <c r="B175" s="96">
        <v>1</v>
      </c>
      <c r="C175" s="97">
        <v>1</v>
      </c>
      <c r="D175" s="100">
        <v>0.56</v>
      </c>
      <c r="E175" s="100">
        <v>0.56</v>
      </c>
    </row>
    <row r="176" spans="1:5" ht="15">
      <c r="A176" s="75" t="s">
        <v>1089</v>
      </c>
      <c r="B176" s="96">
        <v>1</v>
      </c>
      <c r="C176" s="97">
        <v>9</v>
      </c>
      <c r="D176" s="100">
        <v>0.56</v>
      </c>
      <c r="E176" s="100">
        <v>0.56</v>
      </c>
    </row>
    <row r="177" spans="1:5" ht="15">
      <c r="A177" s="75" t="s">
        <v>1090</v>
      </c>
      <c r="B177" s="96">
        <v>1</v>
      </c>
      <c r="C177" s="97">
        <v>51</v>
      </c>
      <c r="D177" s="100">
        <v>0.56</v>
      </c>
      <c r="E177" s="100">
        <v>0.56</v>
      </c>
    </row>
    <row r="178" spans="1:5" ht="15">
      <c r="A178" s="75" t="s">
        <v>1091</v>
      </c>
      <c r="B178" s="96">
        <v>1</v>
      </c>
      <c r="C178" s="97">
        <v>4</v>
      </c>
      <c r="D178" s="100">
        <v>0.56</v>
      </c>
      <c r="E178" s="100">
        <v>0.56</v>
      </c>
    </row>
    <row r="179" spans="1:5" ht="15">
      <c r="A179" s="75" t="s">
        <v>1092</v>
      </c>
      <c r="B179" s="96">
        <v>1</v>
      </c>
      <c r="C179" s="97">
        <v>5</v>
      </c>
      <c r="D179" s="100">
        <v>0.56</v>
      </c>
      <c r="E179" s="100">
        <v>0.56</v>
      </c>
    </row>
    <row r="180" spans="1:5" ht="15">
      <c r="A180" s="75" t="s">
        <v>1093</v>
      </c>
      <c r="B180" s="96">
        <v>1</v>
      </c>
      <c r="C180" s="97">
        <v>16</v>
      </c>
      <c r="D180" s="100">
        <v>0.56</v>
      </c>
      <c r="E180" s="100">
        <v>0.56</v>
      </c>
    </row>
    <row r="181" spans="1:5" ht="15">
      <c r="A181" s="75" t="s">
        <v>1094</v>
      </c>
      <c r="B181" s="96">
        <v>1</v>
      </c>
      <c r="C181" s="97">
        <v>20</v>
      </c>
      <c r="D181" s="100">
        <v>0.56</v>
      </c>
      <c r="E181" s="100">
        <v>0.56</v>
      </c>
    </row>
    <row r="182" spans="1:5" ht="15">
      <c r="A182" s="75" t="s">
        <v>1095</v>
      </c>
      <c r="B182" s="96">
        <v>1</v>
      </c>
      <c r="C182" s="97">
        <v>17</v>
      </c>
      <c r="D182" s="100">
        <v>0.56</v>
      </c>
      <c r="E182" s="100">
        <v>0.56</v>
      </c>
    </row>
    <row r="183" spans="1:5" ht="15">
      <c r="A183" s="75" t="s">
        <v>1096</v>
      </c>
      <c r="B183" s="96">
        <v>1</v>
      </c>
      <c r="C183" s="97">
        <v>11</v>
      </c>
      <c r="D183" s="100">
        <v>0.56</v>
      </c>
      <c r="E183" s="100">
        <v>0.56</v>
      </c>
    </row>
    <row r="184" spans="1:5" ht="15">
      <c r="A184" s="75" t="s">
        <v>1097</v>
      </c>
      <c r="B184" s="96">
        <v>1</v>
      </c>
      <c r="C184" s="97">
        <v>7</v>
      </c>
      <c r="D184" s="100">
        <v>0.56</v>
      </c>
      <c r="E184" s="100">
        <v>0.56</v>
      </c>
    </row>
    <row r="185" spans="1:5" ht="15">
      <c r="A185" s="75" t="s">
        <v>1098</v>
      </c>
      <c r="B185" s="96">
        <v>1</v>
      </c>
      <c r="C185" s="97">
        <v>18</v>
      </c>
      <c r="D185" s="100">
        <v>0.56</v>
      </c>
      <c r="E185" s="100">
        <v>0.56</v>
      </c>
    </row>
    <row r="186" spans="1:5" ht="15">
      <c r="A186" s="75" t="s">
        <v>1099</v>
      </c>
      <c r="B186" s="96">
        <v>1</v>
      </c>
      <c r="C186" s="97">
        <v>9</v>
      </c>
      <c r="D186" s="100">
        <v>0.56</v>
      </c>
      <c r="E186" s="100">
        <v>0.56</v>
      </c>
    </row>
    <row r="187" spans="1:5" ht="15">
      <c r="A187" s="75" t="s">
        <v>1100</v>
      </c>
      <c r="B187" s="96">
        <v>1</v>
      </c>
      <c r="C187" s="97">
        <v>16</v>
      </c>
      <c r="D187" s="100">
        <v>0.56</v>
      </c>
      <c r="E187" s="100">
        <v>0.56</v>
      </c>
    </row>
    <row r="188" spans="1:5" ht="15">
      <c r="A188" s="75" t="s">
        <v>1101</v>
      </c>
      <c r="B188" s="96">
        <v>1</v>
      </c>
      <c r="C188" s="97">
        <v>5</v>
      </c>
      <c r="D188" s="100">
        <v>0.56</v>
      </c>
      <c r="E188" s="100">
        <v>0.56</v>
      </c>
    </row>
    <row r="189" spans="1:5" ht="15">
      <c r="A189" s="75" t="s">
        <v>1102</v>
      </c>
      <c r="B189" s="96">
        <v>1</v>
      </c>
      <c r="C189" s="97">
        <v>10</v>
      </c>
      <c r="D189" s="100">
        <v>0.56</v>
      </c>
      <c r="E189" s="100">
        <v>0.56</v>
      </c>
    </row>
    <row r="190" spans="1:5" ht="15">
      <c r="A190" s="75" t="s">
        <v>1103</v>
      </c>
      <c r="B190" s="96">
        <v>3</v>
      </c>
      <c r="C190" s="97">
        <v>1</v>
      </c>
      <c r="D190" s="100">
        <v>0.56</v>
      </c>
      <c r="E190" s="100">
        <v>0.56</v>
      </c>
    </row>
    <row r="191" spans="1:5" ht="15">
      <c r="A191" s="75" t="s">
        <v>1104</v>
      </c>
      <c r="B191" s="96">
        <v>1</v>
      </c>
      <c r="C191" s="97">
        <v>1</v>
      </c>
      <c r="D191" s="100">
        <v>0.5700000000000001</v>
      </c>
      <c r="E191" s="100">
        <v>0.55</v>
      </c>
    </row>
    <row r="192" spans="1:5" ht="15">
      <c r="A192" s="75" t="s">
        <v>1105</v>
      </c>
      <c r="B192" s="96">
        <v>1</v>
      </c>
      <c r="C192" s="97">
        <v>5</v>
      </c>
      <c r="D192" s="100">
        <v>0.55</v>
      </c>
      <c r="E192" s="100">
        <v>0.55</v>
      </c>
    </row>
    <row r="193" spans="1:5" ht="15">
      <c r="A193" s="75" t="s">
        <v>1106</v>
      </c>
      <c r="B193" s="96">
        <v>3</v>
      </c>
      <c r="C193" s="97">
        <v>1</v>
      </c>
      <c r="D193" s="100">
        <v>0.55</v>
      </c>
      <c r="E193" s="100">
        <v>0.55</v>
      </c>
    </row>
    <row r="194" spans="1:5" ht="15">
      <c r="A194" s="75" t="s">
        <v>1107</v>
      </c>
      <c r="B194" s="96">
        <v>1</v>
      </c>
      <c r="C194" s="97">
        <v>1</v>
      </c>
      <c r="D194" s="100">
        <v>0.55</v>
      </c>
      <c r="E194" s="100">
        <v>0.55</v>
      </c>
    </row>
    <row r="195" spans="1:5" ht="15">
      <c r="A195" s="75" t="s">
        <v>1108</v>
      </c>
      <c r="B195" s="96">
        <v>1</v>
      </c>
      <c r="C195" s="97">
        <v>18</v>
      </c>
      <c r="D195" s="100">
        <v>0.55</v>
      </c>
      <c r="E195" s="100">
        <v>0.55</v>
      </c>
    </row>
    <row r="196" spans="1:5" ht="15">
      <c r="A196" s="75" t="s">
        <v>1109</v>
      </c>
      <c r="B196" s="96">
        <v>1</v>
      </c>
      <c r="C196" s="97">
        <v>6</v>
      </c>
      <c r="D196" s="100">
        <v>0.55</v>
      </c>
      <c r="E196" s="100">
        <v>0.55</v>
      </c>
    </row>
    <row r="197" spans="1:5" ht="15">
      <c r="A197" s="75" t="s">
        <v>1110</v>
      </c>
      <c r="B197" s="96">
        <v>1</v>
      </c>
      <c r="C197" s="97">
        <v>4</v>
      </c>
      <c r="D197" s="100">
        <v>0.55</v>
      </c>
      <c r="E197" s="100">
        <v>0.55</v>
      </c>
    </row>
    <row r="198" spans="1:5" ht="15">
      <c r="A198" s="75" t="s">
        <v>1111</v>
      </c>
      <c r="B198" s="96">
        <v>1</v>
      </c>
      <c r="C198" s="97">
        <v>24</v>
      </c>
      <c r="D198" s="100">
        <v>0.55</v>
      </c>
      <c r="E198" s="100">
        <v>0.55</v>
      </c>
    </row>
    <row r="199" spans="1:5" ht="15">
      <c r="A199" s="75" t="s">
        <v>1112</v>
      </c>
      <c r="B199" s="96">
        <v>1</v>
      </c>
      <c r="C199" s="97">
        <v>9</v>
      </c>
      <c r="D199" s="100">
        <v>0.55</v>
      </c>
      <c r="E199" s="100">
        <v>0.55</v>
      </c>
    </row>
    <row r="200" spans="1:5" ht="15">
      <c r="A200" s="75" t="s">
        <v>1113</v>
      </c>
      <c r="B200" s="96">
        <v>1</v>
      </c>
      <c r="C200" s="97">
        <v>14</v>
      </c>
      <c r="D200" s="100">
        <v>0.55</v>
      </c>
      <c r="E200" s="100">
        <v>0.55</v>
      </c>
    </row>
    <row r="201" spans="1:5" ht="15">
      <c r="A201" s="75" t="s">
        <v>1114</v>
      </c>
      <c r="B201" s="96">
        <v>1</v>
      </c>
      <c r="C201" s="97">
        <v>9</v>
      </c>
      <c r="D201" s="100">
        <v>0.55</v>
      </c>
      <c r="E201" s="100">
        <v>0.55</v>
      </c>
    </row>
    <row r="202" spans="1:5" ht="15">
      <c r="A202" s="75" t="s">
        <v>1115</v>
      </c>
      <c r="B202" s="96">
        <v>1</v>
      </c>
      <c r="C202" s="97">
        <v>7</v>
      </c>
      <c r="D202" s="100">
        <v>0.55</v>
      </c>
      <c r="E202" s="100">
        <v>0.55</v>
      </c>
    </row>
    <row r="203" spans="1:5" ht="15">
      <c r="A203" s="75" t="s">
        <v>1116</v>
      </c>
      <c r="B203" s="96">
        <v>1</v>
      </c>
      <c r="C203" s="97">
        <v>7</v>
      </c>
      <c r="D203" s="100">
        <v>0.55</v>
      </c>
      <c r="E203" s="100">
        <v>0.55</v>
      </c>
    </row>
    <row r="204" spans="1:5" ht="15">
      <c r="A204" s="75" t="s">
        <v>1117</v>
      </c>
      <c r="B204" s="96">
        <v>1</v>
      </c>
      <c r="C204" s="97">
        <v>20</v>
      </c>
      <c r="D204" s="100">
        <v>0.55</v>
      </c>
      <c r="E204" s="100">
        <v>0.55</v>
      </c>
    </row>
    <row r="205" spans="1:5" ht="15">
      <c r="A205" s="75" t="s">
        <v>1118</v>
      </c>
      <c r="B205" s="96">
        <v>1</v>
      </c>
      <c r="C205" s="97">
        <v>10</v>
      </c>
      <c r="D205" s="100">
        <v>0.55</v>
      </c>
      <c r="E205" s="100">
        <v>0.55</v>
      </c>
    </row>
    <row r="206" spans="1:5" ht="15">
      <c r="A206" s="75" t="s">
        <v>1119</v>
      </c>
      <c r="B206" s="96">
        <v>7</v>
      </c>
      <c r="C206" s="97">
        <v>1</v>
      </c>
      <c r="D206" s="100">
        <v>0.55</v>
      </c>
      <c r="E206" s="100">
        <v>0.55</v>
      </c>
    </row>
    <row r="207" spans="1:5" ht="15">
      <c r="A207" s="75" t="s">
        <v>1120</v>
      </c>
      <c r="B207" s="96">
        <v>1</v>
      </c>
      <c r="C207" s="97">
        <v>2</v>
      </c>
      <c r="D207" s="100">
        <v>0.54</v>
      </c>
      <c r="E207" s="100">
        <v>0.54</v>
      </c>
    </row>
    <row r="208" spans="1:5" ht="15">
      <c r="A208" s="75" t="s">
        <v>1121</v>
      </c>
      <c r="B208" s="96">
        <v>1</v>
      </c>
      <c r="C208" s="97">
        <v>4</v>
      </c>
      <c r="D208" s="100">
        <v>0.54</v>
      </c>
      <c r="E208" s="100">
        <v>0.54</v>
      </c>
    </row>
    <row r="209" spans="1:5" ht="15">
      <c r="A209" s="75" t="s">
        <v>1122</v>
      </c>
      <c r="B209" s="96">
        <v>1</v>
      </c>
      <c r="C209" s="97">
        <v>11</v>
      </c>
      <c r="D209" s="100">
        <v>0.54</v>
      </c>
      <c r="E209" s="100">
        <v>0.54</v>
      </c>
    </row>
    <row r="210" spans="1:5" ht="15">
      <c r="A210" s="75" t="s">
        <v>1123</v>
      </c>
      <c r="B210" s="96">
        <v>1</v>
      </c>
      <c r="C210" s="97">
        <v>1</v>
      </c>
      <c r="D210" s="100">
        <v>0.52</v>
      </c>
      <c r="E210" s="100">
        <v>0.53</v>
      </c>
    </row>
    <row r="211" spans="1:5" ht="15">
      <c r="A211" s="75" t="s">
        <v>1124</v>
      </c>
      <c r="B211" s="96">
        <v>1</v>
      </c>
      <c r="C211" s="97">
        <v>3</v>
      </c>
      <c r="D211" s="100">
        <v>0.53</v>
      </c>
      <c r="E211" s="100">
        <v>0.53</v>
      </c>
    </row>
    <row r="212" spans="1:5" ht="15">
      <c r="A212" s="75" t="s">
        <v>1125</v>
      </c>
      <c r="B212" s="96">
        <v>1</v>
      </c>
      <c r="C212" s="97">
        <v>1</v>
      </c>
      <c r="D212" s="100">
        <v>0.53</v>
      </c>
      <c r="E212" s="100">
        <v>0.53</v>
      </c>
    </row>
    <row r="213" spans="1:5" ht="15">
      <c r="A213" s="75" t="s">
        <v>1126</v>
      </c>
      <c r="B213" s="96">
        <v>1</v>
      </c>
      <c r="C213" s="97">
        <v>1</v>
      </c>
      <c r="D213" s="100">
        <v>0.53</v>
      </c>
      <c r="E213" s="100">
        <v>0.53</v>
      </c>
    </row>
    <row r="214" spans="1:5" ht="15">
      <c r="A214" s="75" t="s">
        <v>1127</v>
      </c>
      <c r="B214" s="96">
        <v>4</v>
      </c>
      <c r="C214" s="97">
        <v>1</v>
      </c>
      <c r="D214" s="100">
        <v>0.53</v>
      </c>
      <c r="E214" s="100">
        <v>0.53</v>
      </c>
    </row>
    <row r="215" spans="1:5" ht="15">
      <c r="A215" s="75" t="s">
        <v>1128</v>
      </c>
      <c r="B215" s="96">
        <v>2</v>
      </c>
      <c r="C215" s="97">
        <v>1</v>
      </c>
      <c r="D215" s="100">
        <v>0.53</v>
      </c>
      <c r="E215" s="100">
        <v>0.53</v>
      </c>
    </row>
    <row r="216" spans="1:5" ht="15">
      <c r="A216" s="75" t="s">
        <v>1129</v>
      </c>
      <c r="B216" s="96">
        <v>1</v>
      </c>
      <c r="C216" s="97">
        <v>41</v>
      </c>
      <c r="D216" s="100">
        <v>0.53</v>
      </c>
      <c r="E216" s="100">
        <v>0.53</v>
      </c>
    </row>
    <row r="217" spans="1:5" ht="15">
      <c r="A217" s="75" t="s">
        <v>1130</v>
      </c>
      <c r="B217" s="96">
        <v>1</v>
      </c>
      <c r="C217" s="97">
        <v>31</v>
      </c>
      <c r="D217" s="100">
        <v>0.53</v>
      </c>
      <c r="E217" s="100">
        <v>0.53</v>
      </c>
    </row>
    <row r="218" spans="1:5" ht="15">
      <c r="A218" s="75" t="s">
        <v>1131</v>
      </c>
      <c r="B218" s="96">
        <v>1</v>
      </c>
      <c r="C218" s="97">
        <v>9</v>
      </c>
      <c r="D218" s="100">
        <v>0.54</v>
      </c>
      <c r="E218" s="100">
        <v>0.53</v>
      </c>
    </row>
    <row r="219" spans="1:5" ht="15">
      <c r="A219" s="75" t="s">
        <v>1132</v>
      </c>
      <c r="B219" s="96">
        <v>1</v>
      </c>
      <c r="C219" s="97">
        <v>120</v>
      </c>
      <c r="D219" s="100">
        <v>0.53</v>
      </c>
      <c r="E219" s="100">
        <v>0.53</v>
      </c>
    </row>
    <row r="220" spans="1:5" ht="15">
      <c r="A220" s="75" t="s">
        <v>1133</v>
      </c>
      <c r="B220" s="96">
        <v>1</v>
      </c>
      <c r="C220" s="97">
        <v>15</v>
      </c>
      <c r="D220" s="100">
        <v>0.53</v>
      </c>
      <c r="E220" s="100">
        <v>0.53</v>
      </c>
    </row>
    <row r="221" spans="1:5" ht="15">
      <c r="A221" s="75" t="s">
        <v>1134</v>
      </c>
      <c r="B221" s="96">
        <v>1</v>
      </c>
      <c r="C221" s="97">
        <v>9</v>
      </c>
      <c r="D221" s="100">
        <v>0.53</v>
      </c>
      <c r="E221" s="100">
        <v>0.53</v>
      </c>
    </row>
    <row r="222" spans="1:5" ht="15">
      <c r="A222" s="75" t="s">
        <v>1135</v>
      </c>
      <c r="B222" s="96">
        <v>1</v>
      </c>
      <c r="C222" s="97">
        <v>6</v>
      </c>
      <c r="D222" s="100">
        <v>0.53</v>
      </c>
      <c r="E222" s="100">
        <v>0.53</v>
      </c>
    </row>
    <row r="223" spans="1:5" ht="15">
      <c r="A223" s="75" t="s">
        <v>1136</v>
      </c>
      <c r="B223" s="96">
        <v>1</v>
      </c>
      <c r="C223" s="97">
        <v>8</v>
      </c>
      <c r="D223" s="100">
        <v>0.53</v>
      </c>
      <c r="E223" s="100">
        <v>0.53</v>
      </c>
    </row>
    <row r="224" spans="1:5" ht="15">
      <c r="A224" s="75" t="s">
        <v>1137</v>
      </c>
      <c r="B224" s="96">
        <v>3</v>
      </c>
      <c r="C224" s="97">
        <v>1</v>
      </c>
      <c r="D224" s="100">
        <v>0.53</v>
      </c>
      <c r="E224" s="100">
        <v>0.53</v>
      </c>
    </row>
    <row r="225" spans="1:5" ht="15">
      <c r="A225" s="75" t="s">
        <v>1138</v>
      </c>
      <c r="B225" s="96">
        <v>1</v>
      </c>
      <c r="C225" s="97">
        <v>1</v>
      </c>
      <c r="D225" s="100">
        <v>0.52</v>
      </c>
      <c r="E225" s="100">
        <v>0.52</v>
      </c>
    </row>
    <row r="226" spans="1:5" ht="15">
      <c r="A226" s="75" t="s">
        <v>1139</v>
      </c>
      <c r="B226" s="96">
        <v>1</v>
      </c>
      <c r="C226" s="97">
        <v>10</v>
      </c>
      <c r="D226" s="100">
        <v>0.52</v>
      </c>
      <c r="E226" s="100">
        <v>0.52</v>
      </c>
    </row>
    <row r="227" spans="1:5" ht="15">
      <c r="A227" s="75" t="s">
        <v>1140</v>
      </c>
      <c r="B227" s="96">
        <v>1</v>
      </c>
      <c r="C227" s="97">
        <v>46</v>
      </c>
      <c r="D227" s="100">
        <v>0.52</v>
      </c>
      <c r="E227" s="100">
        <v>0.52</v>
      </c>
    </row>
    <row r="228" spans="1:5" ht="15">
      <c r="A228" s="75" t="s">
        <v>1141</v>
      </c>
      <c r="B228" s="96">
        <v>1</v>
      </c>
      <c r="C228" s="97">
        <v>60</v>
      </c>
      <c r="D228" s="100">
        <v>0.52</v>
      </c>
      <c r="E228" s="100">
        <v>0.52</v>
      </c>
    </row>
    <row r="229" spans="1:5" ht="15">
      <c r="A229" s="75" t="s">
        <v>1142</v>
      </c>
      <c r="B229" s="96">
        <v>1</v>
      </c>
      <c r="C229" s="97">
        <v>12</v>
      </c>
      <c r="D229" s="100">
        <v>0.52</v>
      </c>
      <c r="E229" s="100">
        <v>0.52</v>
      </c>
    </row>
    <row r="230" spans="1:5" ht="15">
      <c r="A230" s="75" t="s">
        <v>1143</v>
      </c>
      <c r="B230" s="96">
        <v>1</v>
      </c>
      <c r="C230" s="97">
        <v>29</v>
      </c>
      <c r="D230" s="100">
        <v>0.52</v>
      </c>
      <c r="E230" s="100">
        <v>0.52</v>
      </c>
    </row>
    <row r="231" spans="1:5" ht="15">
      <c r="A231" s="75" t="s">
        <v>1144</v>
      </c>
      <c r="B231" s="96">
        <v>1</v>
      </c>
      <c r="C231" s="97">
        <v>6</v>
      </c>
      <c r="D231" s="100">
        <v>0.52</v>
      </c>
      <c r="E231" s="100">
        <v>0.52</v>
      </c>
    </row>
    <row r="232" spans="1:5" ht="15">
      <c r="A232" s="75" t="s">
        <v>1145</v>
      </c>
      <c r="B232" s="96">
        <v>1</v>
      </c>
      <c r="C232" s="97">
        <v>25</v>
      </c>
      <c r="D232" s="100">
        <v>0.52</v>
      </c>
      <c r="E232" s="100">
        <v>0.52</v>
      </c>
    </row>
    <row r="233" spans="1:5" ht="15">
      <c r="A233" s="75" t="s">
        <v>1146</v>
      </c>
      <c r="B233" s="96">
        <v>1</v>
      </c>
      <c r="C233" s="97">
        <v>5</v>
      </c>
      <c r="D233" s="100">
        <v>0.52</v>
      </c>
      <c r="E233" s="100">
        <v>0.52</v>
      </c>
    </row>
    <row r="234" spans="1:5" ht="15">
      <c r="A234" s="75" t="s">
        <v>1147</v>
      </c>
      <c r="B234" s="96">
        <v>1</v>
      </c>
      <c r="C234" s="97">
        <v>2</v>
      </c>
      <c r="D234" s="100">
        <v>0.52</v>
      </c>
      <c r="E234" s="100">
        <v>0.52</v>
      </c>
    </row>
    <row r="235" spans="1:5" ht="15">
      <c r="A235" s="75" t="s">
        <v>1148</v>
      </c>
      <c r="B235" s="96">
        <v>1</v>
      </c>
      <c r="C235" s="97">
        <v>12</v>
      </c>
      <c r="D235" s="100">
        <v>0.53</v>
      </c>
      <c r="E235" s="100">
        <v>0.52</v>
      </c>
    </row>
    <row r="236" spans="1:5" ht="15">
      <c r="A236" s="75" t="s">
        <v>1149</v>
      </c>
      <c r="B236" s="96">
        <v>1</v>
      </c>
      <c r="C236" s="97">
        <v>11</v>
      </c>
      <c r="D236" s="100">
        <v>0.51</v>
      </c>
      <c r="E236" s="100">
        <v>0.52</v>
      </c>
    </row>
    <row r="237" spans="1:5" ht="15">
      <c r="A237" s="75" t="s">
        <v>1150</v>
      </c>
      <c r="B237" s="96">
        <v>1</v>
      </c>
      <c r="C237" s="97">
        <v>6</v>
      </c>
      <c r="D237" s="100">
        <v>0.52</v>
      </c>
      <c r="E237" s="100">
        <v>0.52</v>
      </c>
    </row>
    <row r="238" spans="1:5" ht="15">
      <c r="A238" s="75" t="s">
        <v>1151</v>
      </c>
      <c r="B238" s="96">
        <v>1</v>
      </c>
      <c r="C238" s="97">
        <v>1</v>
      </c>
      <c r="D238" s="100">
        <v>0.52</v>
      </c>
      <c r="E238" s="100">
        <v>0.52</v>
      </c>
    </row>
    <row r="239" spans="1:5" ht="15">
      <c r="A239" s="75" t="s">
        <v>1152</v>
      </c>
      <c r="B239" s="96">
        <v>2</v>
      </c>
      <c r="C239" s="97">
        <v>1</v>
      </c>
      <c r="D239" s="100">
        <v>0.52</v>
      </c>
      <c r="E239" s="100">
        <v>0.52</v>
      </c>
    </row>
    <row r="240" spans="1:5" ht="15">
      <c r="A240" s="75" t="s">
        <v>1153</v>
      </c>
      <c r="B240" s="96">
        <v>1</v>
      </c>
      <c r="C240" s="97">
        <v>1</v>
      </c>
      <c r="D240" s="100">
        <v>0.51</v>
      </c>
      <c r="E240" s="100">
        <v>0.51</v>
      </c>
    </row>
    <row r="241" spans="1:5" ht="15">
      <c r="A241" s="75" t="s">
        <v>1154</v>
      </c>
      <c r="B241" s="96">
        <v>1</v>
      </c>
      <c r="C241" s="97">
        <v>69</v>
      </c>
      <c r="D241" s="100">
        <v>0.51</v>
      </c>
      <c r="E241" s="100">
        <v>0.51</v>
      </c>
    </row>
    <row r="242" spans="1:5" ht="15">
      <c r="A242" s="75" t="s">
        <v>1155</v>
      </c>
      <c r="B242" s="96">
        <v>1</v>
      </c>
      <c r="C242" s="97">
        <v>14</v>
      </c>
      <c r="D242" s="100">
        <v>0.51</v>
      </c>
      <c r="E242" s="100">
        <v>0.51</v>
      </c>
    </row>
    <row r="243" spans="1:5" ht="15">
      <c r="A243" s="75" t="s">
        <v>1156</v>
      </c>
      <c r="B243" s="96">
        <v>1</v>
      </c>
      <c r="C243" s="97">
        <v>6</v>
      </c>
      <c r="D243" s="100">
        <v>0.51</v>
      </c>
      <c r="E243" s="100">
        <v>0.51</v>
      </c>
    </row>
    <row r="244" spans="1:5" ht="15">
      <c r="A244" s="75" t="s">
        <v>1157</v>
      </c>
      <c r="B244" s="96">
        <v>1</v>
      </c>
      <c r="C244" s="97">
        <v>1</v>
      </c>
      <c r="D244" s="100">
        <v>0.5</v>
      </c>
      <c r="E244" s="100">
        <v>0.5</v>
      </c>
    </row>
    <row r="245" spans="1:5" ht="15">
      <c r="A245" s="75" t="s">
        <v>1158</v>
      </c>
      <c r="B245" s="96">
        <v>1</v>
      </c>
      <c r="C245" s="97">
        <v>4</v>
      </c>
      <c r="D245" s="100">
        <v>0.5</v>
      </c>
      <c r="E245" s="100">
        <v>0.5</v>
      </c>
    </row>
    <row r="246" spans="1:5" ht="15">
      <c r="A246" s="75" t="s">
        <v>1159</v>
      </c>
      <c r="B246" s="96">
        <v>1</v>
      </c>
      <c r="C246" s="97">
        <v>34</v>
      </c>
      <c r="D246" s="100">
        <v>0.5</v>
      </c>
      <c r="E246" s="100">
        <v>0.5</v>
      </c>
    </row>
    <row r="247" spans="1:5" ht="15">
      <c r="A247" s="75" t="s">
        <v>1160</v>
      </c>
      <c r="B247" s="96">
        <v>1</v>
      </c>
      <c r="C247" s="97">
        <v>2</v>
      </c>
      <c r="D247" s="100">
        <v>0.5</v>
      </c>
      <c r="E247" s="100">
        <v>0.5</v>
      </c>
    </row>
    <row r="248" spans="1:5" ht="15">
      <c r="A248" s="75" t="s">
        <v>1161</v>
      </c>
      <c r="B248" s="96">
        <v>1</v>
      </c>
      <c r="C248" s="97">
        <v>8</v>
      </c>
      <c r="D248" s="100">
        <v>0.5</v>
      </c>
      <c r="E248" s="100">
        <v>0.5</v>
      </c>
    </row>
    <row r="249" spans="1:5" ht="15">
      <c r="A249" s="75" t="s">
        <v>1162</v>
      </c>
      <c r="B249" s="96">
        <v>1</v>
      </c>
      <c r="C249" s="97">
        <v>5</v>
      </c>
      <c r="D249" s="100">
        <v>0.51</v>
      </c>
      <c r="E249" s="100">
        <v>0.5</v>
      </c>
    </row>
    <row r="250" spans="1:5" ht="15">
      <c r="A250" s="75" t="s">
        <v>1163</v>
      </c>
      <c r="B250" s="96">
        <v>1</v>
      </c>
      <c r="C250" s="97">
        <v>3</v>
      </c>
      <c r="D250" s="100">
        <v>0.5</v>
      </c>
      <c r="E250" s="100">
        <v>0.5</v>
      </c>
    </row>
    <row r="251" spans="1:5" ht="15">
      <c r="A251" s="75" t="s">
        <v>1164</v>
      </c>
      <c r="B251" s="96">
        <v>1</v>
      </c>
      <c r="C251" s="97">
        <v>15</v>
      </c>
      <c r="D251" s="100">
        <v>0.5</v>
      </c>
      <c r="E251" s="100">
        <v>0.5</v>
      </c>
    </row>
    <row r="252" spans="1:5" ht="15">
      <c r="A252" s="75" t="s">
        <v>1165</v>
      </c>
      <c r="B252" s="96">
        <v>1</v>
      </c>
      <c r="C252" s="97">
        <v>12</v>
      </c>
      <c r="D252" s="100">
        <v>0.5</v>
      </c>
      <c r="E252" s="100">
        <v>0.5</v>
      </c>
    </row>
    <row r="253" spans="1:5" ht="15">
      <c r="A253" s="75" t="s">
        <v>1166</v>
      </c>
      <c r="B253" s="96">
        <v>1</v>
      </c>
      <c r="C253" s="97">
        <v>4</v>
      </c>
      <c r="D253" s="100">
        <v>0.5</v>
      </c>
      <c r="E253" s="100">
        <v>0.5</v>
      </c>
    </row>
    <row r="254" spans="1:5" ht="15">
      <c r="A254" s="75" t="s">
        <v>1167</v>
      </c>
      <c r="B254" s="96">
        <v>13</v>
      </c>
      <c r="C254" s="97">
        <v>1</v>
      </c>
      <c r="D254" s="100">
        <v>0.5</v>
      </c>
      <c r="E254" s="100">
        <v>0.5</v>
      </c>
    </row>
    <row r="255" spans="1:5" ht="15">
      <c r="A255" s="75" t="s">
        <v>1168</v>
      </c>
      <c r="B255" s="96">
        <v>1</v>
      </c>
      <c r="C255" s="97">
        <v>4</v>
      </c>
      <c r="D255" s="100">
        <v>0.49</v>
      </c>
      <c r="E255" s="100">
        <v>0.49</v>
      </c>
    </row>
    <row r="256" spans="1:5" ht="15">
      <c r="A256" s="75" t="s">
        <v>1169</v>
      </c>
      <c r="B256" s="96">
        <v>1</v>
      </c>
      <c r="C256" s="97">
        <v>1</v>
      </c>
      <c r="D256" s="100">
        <v>0.49</v>
      </c>
      <c r="E256" s="100">
        <v>0.49</v>
      </c>
    </row>
    <row r="257" spans="1:5" ht="15">
      <c r="A257" s="75" t="s">
        <v>1170</v>
      </c>
      <c r="B257" s="96">
        <v>2</v>
      </c>
      <c r="C257" s="97">
        <v>1</v>
      </c>
      <c r="D257" s="100">
        <v>0.49</v>
      </c>
      <c r="E257" s="100">
        <v>0.49</v>
      </c>
    </row>
    <row r="258" spans="1:5" ht="15">
      <c r="A258" s="75" t="s">
        <v>1171</v>
      </c>
      <c r="B258" s="96">
        <v>2</v>
      </c>
      <c r="C258" s="97">
        <v>1</v>
      </c>
      <c r="D258" s="100">
        <v>0.49</v>
      </c>
      <c r="E258" s="100">
        <v>0.49</v>
      </c>
    </row>
    <row r="259" spans="1:5" ht="15">
      <c r="A259" s="75" t="s">
        <v>1172</v>
      </c>
      <c r="B259" s="96">
        <v>3</v>
      </c>
      <c r="C259" s="97">
        <v>1</v>
      </c>
      <c r="D259" s="100">
        <v>0.49</v>
      </c>
      <c r="E259" s="100">
        <v>0.49</v>
      </c>
    </row>
    <row r="260" spans="1:5" ht="15">
      <c r="A260" s="75" t="s">
        <v>1173</v>
      </c>
      <c r="B260" s="96">
        <v>1</v>
      </c>
      <c r="C260" s="97">
        <v>4</v>
      </c>
      <c r="D260" s="100">
        <v>0.49</v>
      </c>
      <c r="E260" s="100">
        <v>0.49</v>
      </c>
    </row>
    <row r="261" spans="1:5" ht="15">
      <c r="A261" s="75" t="s">
        <v>1174</v>
      </c>
      <c r="B261" s="96">
        <v>1</v>
      </c>
      <c r="C261" s="97">
        <v>19</v>
      </c>
      <c r="D261" s="100">
        <v>0.49</v>
      </c>
      <c r="E261" s="100">
        <v>0.49</v>
      </c>
    </row>
    <row r="262" spans="1:5" ht="15">
      <c r="A262" s="75" t="s">
        <v>1175</v>
      </c>
      <c r="B262" s="96">
        <v>1</v>
      </c>
      <c r="C262" s="97">
        <v>12</v>
      </c>
      <c r="D262" s="100">
        <v>0.49</v>
      </c>
      <c r="E262" s="100">
        <v>0.49</v>
      </c>
    </row>
    <row r="263" spans="1:5" ht="15">
      <c r="A263" s="75" t="s">
        <v>1176</v>
      </c>
      <c r="B263" s="96">
        <v>1</v>
      </c>
      <c r="C263" s="97">
        <v>10</v>
      </c>
      <c r="D263" s="100">
        <v>0.49</v>
      </c>
      <c r="E263" s="100">
        <v>0.49</v>
      </c>
    </row>
    <row r="264" spans="1:5" ht="15">
      <c r="A264" s="75" t="s">
        <v>1177</v>
      </c>
      <c r="B264" s="96">
        <v>1</v>
      </c>
      <c r="C264" s="97">
        <v>9</v>
      </c>
      <c r="D264" s="100">
        <v>0.49</v>
      </c>
      <c r="E264" s="100">
        <v>0.49</v>
      </c>
    </row>
    <row r="265" spans="1:5" ht="15">
      <c r="A265" s="75" t="s">
        <v>1178</v>
      </c>
      <c r="B265" s="96">
        <v>5</v>
      </c>
      <c r="C265" s="97">
        <v>1</v>
      </c>
      <c r="D265" s="100">
        <v>0.49</v>
      </c>
      <c r="E265" s="100">
        <v>0.49</v>
      </c>
    </row>
    <row r="266" spans="1:5" ht="15">
      <c r="A266" s="75" t="s">
        <v>1179</v>
      </c>
      <c r="B266" s="96">
        <v>1</v>
      </c>
      <c r="C266" s="97">
        <v>1</v>
      </c>
      <c r="D266" s="100">
        <v>0.49</v>
      </c>
      <c r="E266" s="100">
        <v>0.49</v>
      </c>
    </row>
    <row r="267" spans="1:5" ht="15">
      <c r="A267" s="75" t="s">
        <v>1180</v>
      </c>
      <c r="B267" s="96">
        <v>2</v>
      </c>
      <c r="C267" s="97">
        <v>1</v>
      </c>
      <c r="D267" s="100">
        <v>0.49</v>
      </c>
      <c r="E267" s="100">
        <v>0.49</v>
      </c>
    </row>
    <row r="268" spans="1:5" ht="15">
      <c r="A268" s="75" t="s">
        <v>1181</v>
      </c>
      <c r="B268" s="96">
        <v>3</v>
      </c>
      <c r="C268" s="97">
        <v>1</v>
      </c>
      <c r="D268" s="100">
        <v>0.49</v>
      </c>
      <c r="E268" s="100">
        <v>0.49</v>
      </c>
    </row>
    <row r="269" spans="1:5" ht="15">
      <c r="A269" s="75" t="s">
        <v>1182</v>
      </c>
      <c r="B269" s="96">
        <v>1</v>
      </c>
      <c r="C269" s="97">
        <v>1</v>
      </c>
      <c r="D269" s="100">
        <v>0.48</v>
      </c>
      <c r="E269" s="100">
        <v>0.48</v>
      </c>
    </row>
    <row r="270" spans="1:5" ht="15">
      <c r="A270" s="75" t="s">
        <v>1183</v>
      </c>
      <c r="B270" s="96">
        <v>2</v>
      </c>
      <c r="C270" s="97">
        <v>1</v>
      </c>
      <c r="D270" s="100">
        <v>0.48</v>
      </c>
      <c r="E270" s="100">
        <v>0.48</v>
      </c>
    </row>
    <row r="271" spans="1:5" ht="15">
      <c r="A271" s="75" t="s">
        <v>1184</v>
      </c>
      <c r="B271" s="96">
        <v>1</v>
      </c>
      <c r="C271" s="97">
        <v>1</v>
      </c>
      <c r="D271" s="100">
        <v>0.48</v>
      </c>
      <c r="E271" s="100">
        <v>0.48</v>
      </c>
    </row>
    <row r="272" spans="1:5" ht="15">
      <c r="A272" s="75" t="s">
        <v>1185</v>
      </c>
      <c r="B272" s="96">
        <v>1</v>
      </c>
      <c r="C272" s="97">
        <v>1</v>
      </c>
      <c r="D272" s="100">
        <v>0.48</v>
      </c>
      <c r="E272" s="100">
        <v>0.48</v>
      </c>
    </row>
    <row r="273" spans="1:5" ht="15">
      <c r="A273" s="75" t="s">
        <v>1186</v>
      </c>
      <c r="B273" s="96">
        <v>1</v>
      </c>
      <c r="C273" s="97">
        <v>1</v>
      </c>
      <c r="D273" s="100">
        <v>0.48</v>
      </c>
      <c r="E273" s="100">
        <v>0.48</v>
      </c>
    </row>
    <row r="274" spans="1:5" ht="15">
      <c r="A274" s="75" t="s">
        <v>1187</v>
      </c>
      <c r="B274" s="96">
        <v>2</v>
      </c>
      <c r="C274" s="97">
        <v>1</v>
      </c>
      <c r="D274" s="100">
        <v>0.48</v>
      </c>
      <c r="E274" s="100">
        <v>0.48</v>
      </c>
    </row>
    <row r="275" spans="1:5" ht="15">
      <c r="A275" s="75" t="s">
        <v>1188</v>
      </c>
      <c r="B275" s="96">
        <v>1</v>
      </c>
      <c r="C275" s="97">
        <v>31</v>
      </c>
      <c r="D275" s="100">
        <v>0.48</v>
      </c>
      <c r="E275" s="100">
        <v>0.48</v>
      </c>
    </row>
    <row r="276" spans="1:5" ht="15">
      <c r="A276" s="75" t="s">
        <v>1189</v>
      </c>
      <c r="B276" s="96">
        <v>1</v>
      </c>
      <c r="C276" s="97">
        <v>20</v>
      </c>
      <c r="D276" s="100">
        <v>0.48</v>
      </c>
      <c r="E276" s="100">
        <v>0.48</v>
      </c>
    </row>
    <row r="277" spans="1:5" ht="15">
      <c r="A277" s="75" t="s">
        <v>1190</v>
      </c>
      <c r="B277" s="96">
        <v>1</v>
      </c>
      <c r="C277" s="97">
        <v>81</v>
      </c>
      <c r="D277" s="100">
        <v>0.48</v>
      </c>
      <c r="E277" s="100">
        <v>0.48</v>
      </c>
    </row>
    <row r="278" spans="1:5" ht="15">
      <c r="A278" s="75" t="s">
        <v>1191</v>
      </c>
      <c r="B278" s="96">
        <v>1</v>
      </c>
      <c r="C278" s="97">
        <v>3</v>
      </c>
      <c r="D278" s="100">
        <v>0.48</v>
      </c>
      <c r="E278" s="100">
        <v>0.48</v>
      </c>
    </row>
    <row r="279" spans="1:5" ht="15">
      <c r="A279" s="75" t="s">
        <v>1192</v>
      </c>
      <c r="B279" s="96">
        <v>1</v>
      </c>
      <c r="C279" s="97">
        <v>5</v>
      </c>
      <c r="D279" s="100">
        <v>0.48</v>
      </c>
      <c r="E279" s="100">
        <v>0.48</v>
      </c>
    </row>
    <row r="280" spans="1:5" ht="15">
      <c r="A280" s="75" t="s">
        <v>1193</v>
      </c>
      <c r="B280" s="96">
        <v>1</v>
      </c>
      <c r="C280" s="97">
        <v>13</v>
      </c>
      <c r="D280" s="100">
        <v>0.48</v>
      </c>
      <c r="E280" s="100">
        <v>0.48</v>
      </c>
    </row>
    <row r="281" spans="1:5" ht="15">
      <c r="A281" s="75" t="s">
        <v>1194</v>
      </c>
      <c r="B281" s="96">
        <v>1</v>
      </c>
      <c r="C281" s="97">
        <v>4</v>
      </c>
      <c r="D281" s="100">
        <v>0.48</v>
      </c>
      <c r="E281" s="100">
        <v>0.48</v>
      </c>
    </row>
    <row r="282" spans="1:5" ht="15">
      <c r="A282" s="75" t="s">
        <v>1195</v>
      </c>
      <c r="B282" s="96">
        <v>5</v>
      </c>
      <c r="C282" s="97">
        <v>1</v>
      </c>
      <c r="D282" s="100">
        <v>0.48</v>
      </c>
      <c r="E282" s="100">
        <v>0.48</v>
      </c>
    </row>
    <row r="283" spans="1:5" ht="15">
      <c r="A283" s="75" t="s">
        <v>1196</v>
      </c>
      <c r="B283" s="96">
        <v>1</v>
      </c>
      <c r="C283" s="97">
        <v>1</v>
      </c>
      <c r="D283" s="100">
        <v>0.47000000000000003</v>
      </c>
      <c r="E283" s="100">
        <v>0.47000000000000003</v>
      </c>
    </row>
    <row r="284" spans="1:5" ht="15">
      <c r="A284" s="75" t="s">
        <v>1197</v>
      </c>
      <c r="B284" s="96">
        <v>2</v>
      </c>
      <c r="C284" s="97">
        <v>1</v>
      </c>
      <c r="D284" s="100">
        <v>0.47000000000000003</v>
      </c>
      <c r="E284" s="100">
        <v>0.47000000000000003</v>
      </c>
    </row>
    <row r="285" spans="1:5" ht="15">
      <c r="A285" s="75" t="s">
        <v>1198</v>
      </c>
      <c r="B285" s="96">
        <v>1</v>
      </c>
      <c r="C285" s="97">
        <v>1</v>
      </c>
      <c r="D285" s="100">
        <v>0.48</v>
      </c>
      <c r="E285" s="100">
        <v>0.47000000000000003</v>
      </c>
    </row>
    <row r="286" spans="1:5" ht="15">
      <c r="A286" s="75" t="s">
        <v>1199</v>
      </c>
      <c r="B286" s="96">
        <v>1</v>
      </c>
      <c r="C286" s="97">
        <v>2</v>
      </c>
      <c r="D286" s="100">
        <v>0.47000000000000003</v>
      </c>
      <c r="E286" s="100">
        <v>0.47000000000000003</v>
      </c>
    </row>
    <row r="287" spans="1:5" ht="15">
      <c r="A287" s="75" t="s">
        <v>1200</v>
      </c>
      <c r="B287" s="96">
        <v>4</v>
      </c>
      <c r="C287" s="97">
        <v>1</v>
      </c>
      <c r="D287" s="100">
        <v>0.47000000000000003</v>
      </c>
      <c r="E287" s="100">
        <v>0.47000000000000003</v>
      </c>
    </row>
    <row r="288" spans="1:5" ht="15">
      <c r="A288" s="75" t="s">
        <v>1201</v>
      </c>
      <c r="B288" s="96">
        <v>1</v>
      </c>
      <c r="C288" s="97">
        <v>14</v>
      </c>
      <c r="D288" s="100">
        <v>0.47000000000000003</v>
      </c>
      <c r="E288" s="100">
        <v>0.47000000000000003</v>
      </c>
    </row>
    <row r="289" spans="1:5" ht="15">
      <c r="A289" s="75" t="s">
        <v>1202</v>
      </c>
      <c r="B289" s="96">
        <v>1</v>
      </c>
      <c r="C289" s="97">
        <v>16</v>
      </c>
      <c r="D289" s="100">
        <v>0.46</v>
      </c>
      <c r="E289" s="100">
        <v>0.47000000000000003</v>
      </c>
    </row>
    <row r="290" spans="1:5" ht="15">
      <c r="A290" s="75" t="s">
        <v>1203</v>
      </c>
      <c r="B290" s="96">
        <v>1</v>
      </c>
      <c r="C290" s="97">
        <v>6</v>
      </c>
      <c r="D290" s="100">
        <v>0.47000000000000003</v>
      </c>
      <c r="E290" s="100">
        <v>0.47000000000000003</v>
      </c>
    </row>
    <row r="291" spans="1:5" ht="15">
      <c r="A291" s="75" t="s">
        <v>1204</v>
      </c>
      <c r="B291" s="96">
        <v>1</v>
      </c>
      <c r="C291" s="97">
        <v>21</v>
      </c>
      <c r="D291" s="100">
        <v>0.47000000000000003</v>
      </c>
      <c r="E291" s="100">
        <v>0.47000000000000003</v>
      </c>
    </row>
    <row r="292" spans="1:5" ht="15">
      <c r="A292" s="75" t="s">
        <v>1205</v>
      </c>
      <c r="B292" s="96">
        <v>1</v>
      </c>
      <c r="C292" s="97">
        <v>2</v>
      </c>
      <c r="D292" s="100">
        <v>0.47000000000000003</v>
      </c>
      <c r="E292" s="100">
        <v>0.47000000000000003</v>
      </c>
    </row>
    <row r="293" spans="1:5" ht="15">
      <c r="A293" s="75" t="s">
        <v>1206</v>
      </c>
      <c r="B293" s="96">
        <v>1</v>
      </c>
      <c r="C293" s="97">
        <v>14</v>
      </c>
      <c r="D293" s="100">
        <v>0.47000000000000003</v>
      </c>
      <c r="E293" s="100">
        <v>0.47000000000000003</v>
      </c>
    </row>
    <row r="294" spans="1:5" ht="15">
      <c r="A294" s="75" t="s">
        <v>1207</v>
      </c>
      <c r="B294" s="96">
        <v>1</v>
      </c>
      <c r="C294" s="97">
        <v>19</v>
      </c>
      <c r="D294" s="100">
        <v>0.47000000000000003</v>
      </c>
      <c r="E294" s="100">
        <v>0.47000000000000003</v>
      </c>
    </row>
    <row r="295" spans="1:5" ht="15">
      <c r="A295" s="75" t="s">
        <v>1208</v>
      </c>
      <c r="B295" s="96">
        <v>1</v>
      </c>
      <c r="C295" s="97">
        <v>2</v>
      </c>
      <c r="D295" s="100">
        <v>0.47000000000000003</v>
      </c>
      <c r="E295" s="100">
        <v>0.47000000000000003</v>
      </c>
    </row>
    <row r="296" spans="1:5" ht="15">
      <c r="A296" s="75" t="s">
        <v>1209</v>
      </c>
      <c r="B296" s="96">
        <v>1</v>
      </c>
      <c r="C296" s="97">
        <v>8</v>
      </c>
      <c r="D296" s="100">
        <v>0.47000000000000003</v>
      </c>
      <c r="E296" s="100">
        <v>0.47000000000000003</v>
      </c>
    </row>
    <row r="297" spans="1:5" ht="15">
      <c r="A297" s="75" t="s">
        <v>1210</v>
      </c>
      <c r="B297" s="96">
        <v>1</v>
      </c>
      <c r="C297" s="97">
        <v>3</v>
      </c>
      <c r="D297" s="100">
        <v>0.47000000000000003</v>
      </c>
      <c r="E297" s="100">
        <v>0.47000000000000003</v>
      </c>
    </row>
    <row r="298" spans="1:5" ht="15">
      <c r="A298" s="75" t="s">
        <v>1211</v>
      </c>
      <c r="B298" s="96">
        <v>1</v>
      </c>
      <c r="C298" s="97">
        <v>3</v>
      </c>
      <c r="D298" s="100">
        <v>0.47000000000000003</v>
      </c>
      <c r="E298" s="100">
        <v>0.47000000000000003</v>
      </c>
    </row>
    <row r="299" spans="1:5" ht="15">
      <c r="A299" s="75" t="s">
        <v>1212</v>
      </c>
      <c r="B299" s="96">
        <v>1</v>
      </c>
      <c r="C299" s="97">
        <v>21</v>
      </c>
      <c r="D299" s="100">
        <v>0.47000000000000003</v>
      </c>
      <c r="E299" s="100">
        <v>0.47000000000000003</v>
      </c>
    </row>
    <row r="300" spans="1:5" ht="15">
      <c r="A300" s="75" t="s">
        <v>1213</v>
      </c>
      <c r="B300" s="96">
        <v>1</v>
      </c>
      <c r="C300" s="97">
        <v>6</v>
      </c>
      <c r="D300" s="100">
        <v>0.47000000000000003</v>
      </c>
      <c r="E300" s="100">
        <v>0.47000000000000003</v>
      </c>
    </row>
    <row r="301" spans="1:5" ht="15">
      <c r="A301" s="75" t="s">
        <v>1214</v>
      </c>
      <c r="B301" s="96">
        <v>1</v>
      </c>
      <c r="C301" s="97">
        <v>14</v>
      </c>
      <c r="D301" s="100">
        <v>0.47000000000000003</v>
      </c>
      <c r="E301" s="100">
        <v>0.47000000000000003</v>
      </c>
    </row>
    <row r="302" spans="1:5" ht="15">
      <c r="A302" s="75" t="s">
        <v>1215</v>
      </c>
      <c r="B302" s="96">
        <v>1</v>
      </c>
      <c r="C302" s="97">
        <v>1</v>
      </c>
      <c r="D302" s="100">
        <v>0.47000000000000003</v>
      </c>
      <c r="E302" s="100">
        <v>0.47000000000000003</v>
      </c>
    </row>
    <row r="303" spans="1:5" ht="15">
      <c r="A303" s="75" t="s">
        <v>1216</v>
      </c>
      <c r="B303" s="96">
        <v>3</v>
      </c>
      <c r="C303" s="97">
        <v>1</v>
      </c>
      <c r="D303" s="100">
        <v>0.47000000000000003</v>
      </c>
      <c r="E303" s="100">
        <v>0.47000000000000003</v>
      </c>
    </row>
    <row r="304" spans="1:5" ht="15">
      <c r="A304" s="75" t="s">
        <v>1217</v>
      </c>
      <c r="B304" s="96">
        <v>3</v>
      </c>
      <c r="C304" s="97">
        <v>1</v>
      </c>
      <c r="D304" s="100">
        <v>0.46</v>
      </c>
      <c r="E304" s="100">
        <v>0.46</v>
      </c>
    </row>
    <row r="305" spans="1:5" ht="15">
      <c r="A305" s="75" t="s">
        <v>1218</v>
      </c>
      <c r="B305" s="96">
        <v>1</v>
      </c>
      <c r="C305" s="97">
        <v>2</v>
      </c>
      <c r="D305" s="100">
        <v>0.46</v>
      </c>
      <c r="E305" s="100">
        <v>0.46</v>
      </c>
    </row>
    <row r="306" spans="1:5" ht="15">
      <c r="A306" s="75" t="s">
        <v>1219</v>
      </c>
      <c r="B306" s="96">
        <v>2</v>
      </c>
      <c r="C306" s="97">
        <v>1</v>
      </c>
      <c r="D306" s="100">
        <v>0.46</v>
      </c>
      <c r="E306" s="100">
        <v>0.46</v>
      </c>
    </row>
    <row r="307" spans="1:5" ht="15">
      <c r="A307" s="75" t="s">
        <v>1220</v>
      </c>
      <c r="B307" s="96">
        <v>1</v>
      </c>
      <c r="C307" s="97">
        <v>5</v>
      </c>
      <c r="D307" s="100">
        <v>0.46</v>
      </c>
      <c r="E307" s="100">
        <v>0.46</v>
      </c>
    </row>
    <row r="308" spans="1:5" ht="15">
      <c r="A308" s="75" t="s">
        <v>1221</v>
      </c>
      <c r="B308" s="96">
        <v>1</v>
      </c>
      <c r="C308" s="97">
        <v>5</v>
      </c>
      <c r="D308" s="100">
        <v>0.46</v>
      </c>
      <c r="E308" s="100">
        <v>0.46</v>
      </c>
    </row>
    <row r="309" spans="1:5" ht="15">
      <c r="A309" s="75" t="s">
        <v>1222</v>
      </c>
      <c r="B309" s="96">
        <v>1</v>
      </c>
      <c r="C309" s="97">
        <v>9</v>
      </c>
      <c r="D309" s="100">
        <v>0.46</v>
      </c>
      <c r="E309" s="100">
        <v>0.46</v>
      </c>
    </row>
    <row r="310" spans="1:5" ht="15">
      <c r="A310" s="75" t="s">
        <v>1223</v>
      </c>
      <c r="B310" s="96">
        <v>1</v>
      </c>
      <c r="C310" s="97">
        <v>5</v>
      </c>
      <c r="D310" s="100">
        <v>0.46</v>
      </c>
      <c r="E310" s="100">
        <v>0.46</v>
      </c>
    </row>
    <row r="311" spans="1:5" ht="15">
      <c r="A311" s="75" t="s">
        <v>1224</v>
      </c>
      <c r="B311" s="96">
        <v>1</v>
      </c>
      <c r="C311" s="97">
        <v>24</v>
      </c>
      <c r="D311" s="100">
        <v>0.46</v>
      </c>
      <c r="E311" s="100">
        <v>0.46</v>
      </c>
    </row>
    <row r="312" spans="1:5" ht="15">
      <c r="A312" s="75" t="s">
        <v>1225</v>
      </c>
      <c r="B312" s="96">
        <v>1</v>
      </c>
      <c r="C312" s="97">
        <v>8</v>
      </c>
      <c r="D312" s="100">
        <v>0.46</v>
      </c>
      <c r="E312" s="100">
        <v>0.46</v>
      </c>
    </row>
    <row r="313" spans="1:5" ht="15">
      <c r="A313" s="75" t="s">
        <v>1226</v>
      </c>
      <c r="B313" s="96">
        <v>1</v>
      </c>
      <c r="C313" s="97">
        <v>8</v>
      </c>
      <c r="D313" s="100">
        <v>0.46</v>
      </c>
      <c r="E313" s="100">
        <v>0.46</v>
      </c>
    </row>
    <row r="314" spans="1:5" ht="15">
      <c r="A314" s="75" t="s">
        <v>1227</v>
      </c>
      <c r="B314" s="96">
        <v>2</v>
      </c>
      <c r="C314" s="97">
        <v>1</v>
      </c>
      <c r="D314" s="100">
        <v>0.46</v>
      </c>
      <c r="E314" s="100">
        <v>0.46</v>
      </c>
    </row>
    <row r="315" spans="1:5" ht="15">
      <c r="A315" s="75" t="s">
        <v>1228</v>
      </c>
      <c r="B315" s="96">
        <v>1</v>
      </c>
      <c r="C315" s="97">
        <v>1</v>
      </c>
      <c r="D315" s="100">
        <v>0.46</v>
      </c>
      <c r="E315" s="100">
        <v>0.46</v>
      </c>
    </row>
    <row r="316" spans="1:5" ht="15">
      <c r="A316" s="75" t="s">
        <v>1229</v>
      </c>
      <c r="B316" s="96">
        <v>2</v>
      </c>
      <c r="C316" s="97">
        <v>1</v>
      </c>
      <c r="D316" s="100">
        <v>0.45</v>
      </c>
      <c r="E316" s="100">
        <v>0.45</v>
      </c>
    </row>
    <row r="317" spans="1:5" ht="15">
      <c r="A317" s="75" t="s">
        <v>1230</v>
      </c>
      <c r="B317" s="96">
        <v>2</v>
      </c>
      <c r="C317" s="97">
        <v>1</v>
      </c>
      <c r="D317" s="100">
        <v>0.45</v>
      </c>
      <c r="E317" s="100">
        <v>0.45</v>
      </c>
    </row>
    <row r="318" spans="1:5" ht="15">
      <c r="A318" s="75" t="s">
        <v>1231</v>
      </c>
      <c r="B318" s="96">
        <v>1</v>
      </c>
      <c r="C318" s="97">
        <v>2</v>
      </c>
      <c r="D318" s="100">
        <v>0.45</v>
      </c>
      <c r="E318" s="100">
        <v>0.45</v>
      </c>
    </row>
    <row r="319" spans="1:5" ht="15">
      <c r="A319" s="75" t="s">
        <v>1232</v>
      </c>
      <c r="B319" s="96">
        <v>4</v>
      </c>
      <c r="C319" s="97">
        <v>1</v>
      </c>
      <c r="D319" s="100">
        <v>0.45</v>
      </c>
      <c r="E319" s="100">
        <v>0.45</v>
      </c>
    </row>
    <row r="320" spans="1:5" ht="15">
      <c r="A320" s="75" t="s">
        <v>1233</v>
      </c>
      <c r="B320" s="96">
        <v>1</v>
      </c>
      <c r="C320" s="97">
        <v>1</v>
      </c>
      <c r="D320" s="100">
        <v>0.45</v>
      </c>
      <c r="E320" s="100">
        <v>0.45</v>
      </c>
    </row>
    <row r="321" spans="1:5" ht="15">
      <c r="A321" s="75" t="s">
        <v>1234</v>
      </c>
      <c r="B321" s="96">
        <v>1</v>
      </c>
      <c r="C321" s="97">
        <v>2</v>
      </c>
      <c r="D321" s="100">
        <v>0.45</v>
      </c>
      <c r="E321" s="100">
        <v>0.45</v>
      </c>
    </row>
    <row r="322" spans="1:5" ht="15">
      <c r="A322" s="75" t="s">
        <v>1235</v>
      </c>
      <c r="B322" s="96">
        <v>3</v>
      </c>
      <c r="C322" s="97">
        <v>1</v>
      </c>
      <c r="D322" s="100">
        <v>0.45</v>
      </c>
      <c r="E322" s="100">
        <v>0.45</v>
      </c>
    </row>
    <row r="323" spans="1:5" ht="15">
      <c r="A323" s="75" t="s">
        <v>1236</v>
      </c>
      <c r="B323" s="96">
        <v>1</v>
      </c>
      <c r="C323" s="97">
        <v>9</v>
      </c>
      <c r="D323" s="100">
        <v>0.45</v>
      </c>
      <c r="E323" s="100">
        <v>0.45</v>
      </c>
    </row>
    <row r="324" spans="1:5" ht="15">
      <c r="A324" s="75" t="s">
        <v>1237</v>
      </c>
      <c r="B324" s="96">
        <v>1</v>
      </c>
      <c r="C324" s="97">
        <v>51</v>
      </c>
      <c r="D324" s="100">
        <v>0.45</v>
      </c>
      <c r="E324" s="100">
        <v>0.45</v>
      </c>
    </row>
    <row r="325" spans="1:5" ht="15">
      <c r="A325" s="75" t="s">
        <v>1238</v>
      </c>
      <c r="B325" s="96">
        <v>1</v>
      </c>
      <c r="C325" s="97">
        <v>10</v>
      </c>
      <c r="D325" s="100">
        <v>0.45</v>
      </c>
      <c r="E325" s="100">
        <v>0.45</v>
      </c>
    </row>
    <row r="326" spans="1:5" ht="15">
      <c r="A326" s="75" t="s">
        <v>1239</v>
      </c>
      <c r="B326" s="96">
        <v>1</v>
      </c>
      <c r="C326" s="97">
        <v>3</v>
      </c>
      <c r="D326" s="100">
        <v>0.45</v>
      </c>
      <c r="E326" s="100">
        <v>0.45</v>
      </c>
    </row>
    <row r="327" spans="1:5" ht="15">
      <c r="A327" s="75" t="s">
        <v>1240</v>
      </c>
      <c r="B327" s="96">
        <v>1</v>
      </c>
      <c r="C327" s="97">
        <v>7</v>
      </c>
      <c r="D327" s="100">
        <v>0.45</v>
      </c>
      <c r="E327" s="100">
        <v>0.45</v>
      </c>
    </row>
    <row r="328" spans="1:5" ht="15">
      <c r="A328" s="75" t="s">
        <v>1241</v>
      </c>
      <c r="B328" s="96">
        <v>1</v>
      </c>
      <c r="C328" s="97">
        <v>3</v>
      </c>
      <c r="D328" s="100">
        <v>0.45</v>
      </c>
      <c r="E328" s="100">
        <v>0.45</v>
      </c>
    </row>
    <row r="329" spans="1:5" ht="15">
      <c r="A329" s="75" t="s">
        <v>1242</v>
      </c>
      <c r="B329" s="96">
        <v>1</v>
      </c>
      <c r="C329" s="97">
        <v>3</v>
      </c>
      <c r="D329" s="100">
        <v>0.45</v>
      </c>
      <c r="E329" s="100">
        <v>0.45</v>
      </c>
    </row>
    <row r="330" spans="1:5" ht="15">
      <c r="A330" s="75" t="s">
        <v>1243</v>
      </c>
      <c r="B330" s="96">
        <v>1</v>
      </c>
      <c r="C330" s="97">
        <v>11</v>
      </c>
      <c r="D330" s="100">
        <v>0.45</v>
      </c>
      <c r="E330" s="100">
        <v>0.45</v>
      </c>
    </row>
    <row r="331" spans="1:5" ht="15">
      <c r="A331" s="75" t="s">
        <v>1244</v>
      </c>
      <c r="B331" s="96">
        <v>1</v>
      </c>
      <c r="C331" s="97">
        <v>3</v>
      </c>
      <c r="D331" s="100">
        <v>0.45</v>
      </c>
      <c r="E331" s="100">
        <v>0.45</v>
      </c>
    </row>
    <row r="332" spans="1:5" ht="15">
      <c r="A332" s="75" t="s">
        <v>1245</v>
      </c>
      <c r="B332" s="96">
        <v>1</v>
      </c>
      <c r="C332" s="97">
        <v>18</v>
      </c>
      <c r="D332" s="100">
        <v>0.45</v>
      </c>
      <c r="E332" s="100">
        <v>0.45</v>
      </c>
    </row>
    <row r="333" spans="1:5" ht="15">
      <c r="A333" s="75" t="s">
        <v>1246</v>
      </c>
      <c r="B333" s="96">
        <v>2</v>
      </c>
      <c r="C333" s="97">
        <v>1</v>
      </c>
      <c r="D333" s="100">
        <v>0.44</v>
      </c>
      <c r="E333" s="100">
        <v>0.44</v>
      </c>
    </row>
    <row r="334" spans="1:5" ht="15">
      <c r="A334" s="75" t="s">
        <v>1247</v>
      </c>
      <c r="B334" s="96">
        <v>1</v>
      </c>
      <c r="C334" s="97">
        <v>1</v>
      </c>
      <c r="D334" s="100">
        <v>0.44</v>
      </c>
      <c r="E334" s="100">
        <v>0.44</v>
      </c>
    </row>
    <row r="335" spans="1:5" ht="15">
      <c r="A335" s="75" t="s">
        <v>1248</v>
      </c>
      <c r="B335" s="96">
        <v>4</v>
      </c>
      <c r="C335" s="97">
        <v>1</v>
      </c>
      <c r="D335" s="100">
        <v>0.44</v>
      </c>
      <c r="E335" s="100">
        <v>0.44</v>
      </c>
    </row>
    <row r="336" spans="1:5" ht="15">
      <c r="A336" s="75" t="s">
        <v>1249</v>
      </c>
      <c r="B336" s="96">
        <v>2</v>
      </c>
      <c r="C336" s="97">
        <v>1</v>
      </c>
      <c r="D336" s="100">
        <v>0.44</v>
      </c>
      <c r="E336" s="100">
        <v>0.44</v>
      </c>
    </row>
    <row r="337" spans="1:5" ht="15">
      <c r="A337" s="75" t="s">
        <v>1250</v>
      </c>
      <c r="B337" s="96">
        <v>1</v>
      </c>
      <c r="C337" s="97">
        <v>8</v>
      </c>
      <c r="D337" s="100">
        <v>0.45</v>
      </c>
      <c r="E337" s="100">
        <v>0.44</v>
      </c>
    </row>
    <row r="338" spans="1:5" ht="15">
      <c r="A338" s="75" t="s">
        <v>1251</v>
      </c>
      <c r="B338" s="96">
        <v>1</v>
      </c>
      <c r="C338" s="97">
        <v>35</v>
      </c>
      <c r="D338" s="100">
        <v>0.45</v>
      </c>
      <c r="E338" s="100">
        <v>0.44</v>
      </c>
    </row>
    <row r="339" spans="1:5" ht="15">
      <c r="A339" s="75" t="s">
        <v>1252</v>
      </c>
      <c r="B339" s="96">
        <v>1</v>
      </c>
      <c r="C339" s="97">
        <v>7</v>
      </c>
      <c r="D339" s="100">
        <v>0.45</v>
      </c>
      <c r="E339" s="100">
        <v>0.44</v>
      </c>
    </row>
    <row r="340" spans="1:5" ht="15">
      <c r="A340" s="75" t="s">
        <v>1253</v>
      </c>
      <c r="B340" s="96">
        <v>1</v>
      </c>
      <c r="C340" s="97">
        <v>3</v>
      </c>
      <c r="D340" s="100">
        <v>0.44</v>
      </c>
      <c r="E340" s="100">
        <v>0.44</v>
      </c>
    </row>
    <row r="341" spans="1:5" ht="15">
      <c r="A341" s="75" t="s">
        <v>1254</v>
      </c>
      <c r="B341" s="96">
        <v>1</v>
      </c>
      <c r="C341" s="97">
        <v>2</v>
      </c>
      <c r="D341" s="100">
        <v>0.44</v>
      </c>
      <c r="E341" s="100">
        <v>0.44</v>
      </c>
    </row>
    <row r="342" spans="1:5" ht="15">
      <c r="A342" s="75" t="s">
        <v>1255</v>
      </c>
      <c r="B342" s="96">
        <v>1</v>
      </c>
      <c r="C342" s="97">
        <v>5</v>
      </c>
      <c r="D342" s="100">
        <v>0.44</v>
      </c>
      <c r="E342" s="100">
        <v>0.44</v>
      </c>
    </row>
    <row r="343" spans="1:5" ht="15">
      <c r="A343" s="75" t="s">
        <v>1256</v>
      </c>
      <c r="B343" s="96">
        <v>1</v>
      </c>
      <c r="C343" s="97">
        <v>18</v>
      </c>
      <c r="D343" s="100">
        <v>0.44</v>
      </c>
      <c r="E343" s="100">
        <v>0.44</v>
      </c>
    </row>
    <row r="344" spans="1:5" ht="15">
      <c r="A344" s="75" t="s">
        <v>1257</v>
      </c>
      <c r="B344" s="96">
        <v>1</v>
      </c>
      <c r="C344" s="97">
        <v>10</v>
      </c>
      <c r="D344" s="100">
        <v>0.44</v>
      </c>
      <c r="E344" s="100">
        <v>0.44</v>
      </c>
    </row>
    <row r="345" spans="1:5" ht="15">
      <c r="A345" s="75" t="s">
        <v>1258</v>
      </c>
      <c r="B345" s="96">
        <v>1</v>
      </c>
      <c r="C345" s="97">
        <v>5</v>
      </c>
      <c r="D345" s="100">
        <v>0.44</v>
      </c>
      <c r="E345" s="100">
        <v>0.44</v>
      </c>
    </row>
    <row r="346" spans="1:5" ht="15">
      <c r="A346" s="75" t="s">
        <v>1259</v>
      </c>
      <c r="B346" s="96">
        <v>1</v>
      </c>
      <c r="C346" s="97">
        <v>9</v>
      </c>
      <c r="D346" s="100">
        <v>0.45</v>
      </c>
      <c r="E346" s="100">
        <v>0.44</v>
      </c>
    </row>
    <row r="347" spans="1:5" ht="15">
      <c r="A347" s="75" t="s">
        <v>1260</v>
      </c>
      <c r="B347" s="96">
        <v>6</v>
      </c>
      <c r="C347" s="97">
        <v>1</v>
      </c>
      <c r="D347" s="100">
        <v>0.44</v>
      </c>
      <c r="E347" s="100">
        <v>0.44</v>
      </c>
    </row>
    <row r="348" spans="1:5" ht="15">
      <c r="A348" s="75" t="s">
        <v>1261</v>
      </c>
      <c r="B348" s="96">
        <v>2</v>
      </c>
      <c r="C348" s="97">
        <v>1</v>
      </c>
      <c r="D348" s="100">
        <v>0.43</v>
      </c>
      <c r="E348" s="100">
        <v>0.43</v>
      </c>
    </row>
    <row r="349" spans="1:5" ht="15">
      <c r="A349" s="75" t="s">
        <v>1262</v>
      </c>
      <c r="B349" s="96">
        <v>1</v>
      </c>
      <c r="C349" s="97">
        <v>8</v>
      </c>
      <c r="D349" s="100">
        <v>0.43</v>
      </c>
      <c r="E349" s="100">
        <v>0.43</v>
      </c>
    </row>
    <row r="350" spans="1:5" ht="15">
      <c r="A350" s="75" t="s">
        <v>1263</v>
      </c>
      <c r="B350" s="96">
        <v>1</v>
      </c>
      <c r="C350" s="97">
        <v>6</v>
      </c>
      <c r="D350" s="100">
        <v>0.43</v>
      </c>
      <c r="E350" s="100">
        <v>0.43</v>
      </c>
    </row>
    <row r="351" spans="1:5" ht="15">
      <c r="A351" s="75" t="s">
        <v>1264</v>
      </c>
      <c r="B351" s="96">
        <v>1</v>
      </c>
      <c r="C351" s="97">
        <v>10</v>
      </c>
      <c r="D351" s="100">
        <v>0.43</v>
      </c>
      <c r="E351" s="100">
        <v>0.43</v>
      </c>
    </row>
    <row r="352" spans="1:5" ht="15">
      <c r="A352" s="75" t="s">
        <v>1265</v>
      </c>
      <c r="B352" s="96">
        <v>1</v>
      </c>
      <c r="C352" s="97">
        <v>41</v>
      </c>
      <c r="D352" s="100">
        <v>0.43</v>
      </c>
      <c r="E352" s="100">
        <v>0.43</v>
      </c>
    </row>
    <row r="353" spans="1:5" ht="15">
      <c r="A353" s="75" t="s">
        <v>1266</v>
      </c>
      <c r="B353" s="96">
        <v>1</v>
      </c>
      <c r="C353" s="97">
        <v>19</v>
      </c>
      <c r="D353" s="100">
        <v>0.43</v>
      </c>
      <c r="E353" s="100">
        <v>0.43</v>
      </c>
    </row>
    <row r="354" spans="1:5" ht="15">
      <c r="A354" s="75" t="s">
        <v>1267</v>
      </c>
      <c r="B354" s="96">
        <v>1</v>
      </c>
      <c r="C354" s="97">
        <v>1</v>
      </c>
      <c r="D354" s="100">
        <v>0.43</v>
      </c>
      <c r="E354" s="100">
        <v>0.43</v>
      </c>
    </row>
    <row r="355" spans="1:5" ht="15">
      <c r="A355" s="75" t="s">
        <v>1268</v>
      </c>
      <c r="B355" s="96">
        <v>1</v>
      </c>
      <c r="C355" s="97">
        <v>12</v>
      </c>
      <c r="D355" s="100">
        <v>0.43</v>
      </c>
      <c r="E355" s="100">
        <v>0.43</v>
      </c>
    </row>
    <row r="356" spans="1:5" ht="15">
      <c r="A356" s="75" t="s">
        <v>1269</v>
      </c>
      <c r="B356" s="96">
        <v>1</v>
      </c>
      <c r="C356" s="97">
        <v>9</v>
      </c>
      <c r="D356" s="100">
        <v>0.43</v>
      </c>
      <c r="E356" s="100">
        <v>0.43</v>
      </c>
    </row>
    <row r="357" spans="1:5" ht="15">
      <c r="A357" s="75" t="s">
        <v>1270</v>
      </c>
      <c r="B357" s="96">
        <v>1</v>
      </c>
      <c r="C357" s="97">
        <v>14</v>
      </c>
      <c r="D357" s="100">
        <v>0.43</v>
      </c>
      <c r="E357" s="100">
        <v>0.43</v>
      </c>
    </row>
    <row r="358" spans="1:5" ht="15">
      <c r="A358" s="75" t="s">
        <v>1271</v>
      </c>
      <c r="B358" s="96">
        <v>1</v>
      </c>
      <c r="C358" s="97">
        <v>13</v>
      </c>
      <c r="D358" s="100">
        <v>0.43</v>
      </c>
      <c r="E358" s="100">
        <v>0.43</v>
      </c>
    </row>
    <row r="359" spans="1:5" ht="15">
      <c r="A359" s="75" t="s">
        <v>1272</v>
      </c>
      <c r="B359" s="96">
        <v>1</v>
      </c>
      <c r="C359" s="97">
        <v>4</v>
      </c>
      <c r="D359" s="100">
        <v>0.43</v>
      </c>
      <c r="E359" s="100">
        <v>0.43</v>
      </c>
    </row>
    <row r="360" spans="1:5" ht="15">
      <c r="A360" s="75" t="s">
        <v>1273</v>
      </c>
      <c r="B360" s="96">
        <v>2</v>
      </c>
      <c r="C360" s="97">
        <v>1</v>
      </c>
      <c r="D360" s="100">
        <v>0.43</v>
      </c>
      <c r="E360" s="100">
        <v>0.43</v>
      </c>
    </row>
    <row r="361" spans="1:5" ht="15">
      <c r="A361" s="75" t="s">
        <v>1274</v>
      </c>
      <c r="B361" s="96">
        <v>6</v>
      </c>
      <c r="C361" s="97">
        <v>1</v>
      </c>
      <c r="D361" s="100">
        <v>0.43</v>
      </c>
      <c r="E361" s="100">
        <v>0.43</v>
      </c>
    </row>
    <row r="362" spans="1:5" ht="15">
      <c r="A362" s="75" t="s">
        <v>1275</v>
      </c>
      <c r="B362" s="96">
        <v>1</v>
      </c>
      <c r="C362" s="97">
        <v>2</v>
      </c>
      <c r="D362" s="100">
        <v>0.43</v>
      </c>
      <c r="E362" s="100">
        <v>0.43</v>
      </c>
    </row>
    <row r="363" spans="1:5" ht="15">
      <c r="A363" s="75" t="s">
        <v>1276</v>
      </c>
      <c r="B363" s="96">
        <v>1</v>
      </c>
      <c r="C363" s="97">
        <v>2</v>
      </c>
      <c r="D363" s="100">
        <v>0.42</v>
      </c>
      <c r="E363" s="100">
        <v>0.42</v>
      </c>
    </row>
    <row r="364" spans="1:5" ht="15">
      <c r="A364" s="75" t="s">
        <v>1277</v>
      </c>
      <c r="B364" s="96">
        <v>3</v>
      </c>
      <c r="C364" s="97">
        <v>1</v>
      </c>
      <c r="D364" s="100">
        <v>0.42</v>
      </c>
      <c r="E364" s="100">
        <v>0.42</v>
      </c>
    </row>
    <row r="365" spans="1:5" ht="15">
      <c r="A365" s="75" t="s">
        <v>1278</v>
      </c>
      <c r="B365" s="96">
        <v>1</v>
      </c>
      <c r="C365" s="97">
        <v>2</v>
      </c>
      <c r="D365" s="100">
        <v>0.42</v>
      </c>
      <c r="E365" s="100">
        <v>0.42</v>
      </c>
    </row>
    <row r="366" spans="1:5" ht="15">
      <c r="A366" s="75" t="s">
        <v>1279</v>
      </c>
      <c r="B366" s="96">
        <v>1</v>
      </c>
      <c r="C366" s="97">
        <v>1</v>
      </c>
      <c r="D366" s="100">
        <v>0.42</v>
      </c>
      <c r="E366" s="100">
        <v>0.42</v>
      </c>
    </row>
    <row r="367" spans="1:5" ht="15">
      <c r="A367" s="75" t="s">
        <v>1280</v>
      </c>
      <c r="B367" s="96">
        <v>1</v>
      </c>
      <c r="C367" s="97">
        <v>17</v>
      </c>
      <c r="D367" s="100">
        <v>0.42</v>
      </c>
      <c r="E367" s="100">
        <v>0.42</v>
      </c>
    </row>
    <row r="368" spans="1:5" ht="15">
      <c r="A368" s="75" t="s">
        <v>1281</v>
      </c>
      <c r="B368" s="96">
        <v>1</v>
      </c>
      <c r="C368" s="97">
        <v>4</v>
      </c>
      <c r="D368" s="100">
        <v>0.42</v>
      </c>
      <c r="E368" s="100">
        <v>0.42</v>
      </c>
    </row>
    <row r="369" spans="1:5" ht="15">
      <c r="A369" s="75" t="s">
        <v>1282</v>
      </c>
      <c r="B369" s="96">
        <v>1</v>
      </c>
      <c r="C369" s="97">
        <v>4</v>
      </c>
      <c r="D369" s="100">
        <v>0.42</v>
      </c>
      <c r="E369" s="100">
        <v>0.42</v>
      </c>
    </row>
    <row r="370" spans="1:5" ht="15">
      <c r="A370" s="75" t="s">
        <v>1283</v>
      </c>
      <c r="B370" s="96">
        <v>1</v>
      </c>
      <c r="C370" s="97">
        <v>9</v>
      </c>
      <c r="D370" s="100">
        <v>0.42</v>
      </c>
      <c r="E370" s="100">
        <v>0.42</v>
      </c>
    </row>
    <row r="371" spans="1:5" ht="15">
      <c r="A371" s="75" t="s">
        <v>1284</v>
      </c>
      <c r="B371" s="96">
        <v>1</v>
      </c>
      <c r="C371" s="97">
        <v>17</v>
      </c>
      <c r="D371" s="100">
        <v>0.42</v>
      </c>
      <c r="E371" s="100">
        <v>0.42</v>
      </c>
    </row>
    <row r="372" spans="1:5" ht="15">
      <c r="A372" s="75" t="s">
        <v>1285</v>
      </c>
      <c r="B372" s="96">
        <v>1</v>
      </c>
      <c r="C372" s="97">
        <v>8</v>
      </c>
      <c r="D372" s="100">
        <v>0.42</v>
      </c>
      <c r="E372" s="100">
        <v>0.42</v>
      </c>
    </row>
    <row r="373" spans="1:5" ht="15">
      <c r="A373" s="75" t="s">
        <v>1286</v>
      </c>
      <c r="B373" s="96">
        <v>1</v>
      </c>
      <c r="C373" s="97">
        <v>8</v>
      </c>
      <c r="D373" s="100">
        <v>0.42</v>
      </c>
      <c r="E373" s="100">
        <v>0.42</v>
      </c>
    </row>
    <row r="374" spans="1:5" ht="15">
      <c r="A374" s="75" t="s">
        <v>1287</v>
      </c>
      <c r="B374" s="96">
        <v>1</v>
      </c>
      <c r="C374" s="97">
        <v>4</v>
      </c>
      <c r="D374" s="100">
        <v>0.42</v>
      </c>
      <c r="E374" s="100">
        <v>0.42</v>
      </c>
    </row>
    <row r="375" spans="1:5" ht="15">
      <c r="A375" s="75" t="s">
        <v>1288</v>
      </c>
      <c r="B375" s="96">
        <v>4</v>
      </c>
      <c r="C375" s="97">
        <v>1</v>
      </c>
      <c r="D375" s="100">
        <v>0.42</v>
      </c>
      <c r="E375" s="100">
        <v>0.42</v>
      </c>
    </row>
    <row r="376" spans="1:5" ht="15">
      <c r="A376" s="75" t="s">
        <v>1289</v>
      </c>
      <c r="B376" s="96">
        <v>4</v>
      </c>
      <c r="C376" s="97">
        <v>1</v>
      </c>
      <c r="D376" s="100">
        <v>0.41000000000000003</v>
      </c>
      <c r="E376" s="100">
        <v>0.41000000000000003</v>
      </c>
    </row>
    <row r="377" spans="1:5" ht="15">
      <c r="A377" s="75" t="s">
        <v>1290</v>
      </c>
      <c r="B377" s="96">
        <v>1</v>
      </c>
      <c r="C377" s="97">
        <v>4</v>
      </c>
      <c r="D377" s="100">
        <v>0.41000000000000003</v>
      </c>
      <c r="E377" s="100">
        <v>0.41000000000000003</v>
      </c>
    </row>
    <row r="378" spans="1:5" ht="15">
      <c r="A378" s="75" t="s">
        <v>1291</v>
      </c>
      <c r="B378" s="96">
        <v>1</v>
      </c>
      <c r="C378" s="97">
        <v>16</v>
      </c>
      <c r="D378" s="100">
        <v>0.41000000000000003</v>
      </c>
      <c r="E378" s="100">
        <v>0.41000000000000003</v>
      </c>
    </row>
    <row r="379" spans="1:5" ht="15">
      <c r="A379" s="75" t="s">
        <v>1292</v>
      </c>
      <c r="B379" s="96">
        <v>1</v>
      </c>
      <c r="C379" s="97">
        <v>7</v>
      </c>
      <c r="D379" s="100">
        <v>0.41000000000000003</v>
      </c>
      <c r="E379" s="100">
        <v>0.41000000000000003</v>
      </c>
    </row>
    <row r="380" spans="1:5" ht="15">
      <c r="A380" s="75" t="s">
        <v>1293</v>
      </c>
      <c r="B380" s="96">
        <v>1</v>
      </c>
      <c r="C380" s="97">
        <v>7</v>
      </c>
      <c r="D380" s="100">
        <v>0.41000000000000003</v>
      </c>
      <c r="E380" s="100">
        <v>0.41000000000000003</v>
      </c>
    </row>
    <row r="381" spans="1:5" ht="15">
      <c r="A381" s="75" t="s">
        <v>1294</v>
      </c>
      <c r="B381" s="96">
        <v>1</v>
      </c>
      <c r="C381" s="97">
        <v>4</v>
      </c>
      <c r="D381" s="100">
        <v>0.41000000000000003</v>
      </c>
      <c r="E381" s="100">
        <v>0.41000000000000003</v>
      </c>
    </row>
    <row r="382" spans="1:5" ht="15">
      <c r="A382" s="75" t="s">
        <v>1295</v>
      </c>
      <c r="B382" s="96">
        <v>1</v>
      </c>
      <c r="C382" s="97">
        <v>7</v>
      </c>
      <c r="D382" s="100">
        <v>0.41000000000000003</v>
      </c>
      <c r="E382" s="100">
        <v>0.41000000000000003</v>
      </c>
    </row>
    <row r="383" spans="1:5" ht="15">
      <c r="A383" s="75" t="s">
        <v>1296</v>
      </c>
      <c r="B383" s="96">
        <v>1</v>
      </c>
      <c r="C383" s="97">
        <v>2</v>
      </c>
      <c r="D383" s="100">
        <v>0.4</v>
      </c>
      <c r="E383" s="100">
        <v>0.4</v>
      </c>
    </row>
    <row r="384" spans="1:5" ht="15">
      <c r="A384" s="75" t="s">
        <v>1297</v>
      </c>
      <c r="B384" s="96">
        <v>1</v>
      </c>
      <c r="C384" s="97">
        <v>12</v>
      </c>
      <c r="D384" s="100">
        <v>0.4</v>
      </c>
      <c r="E384" s="100">
        <v>0.4</v>
      </c>
    </row>
    <row r="385" spans="1:5" ht="15">
      <c r="A385" s="75" t="s">
        <v>1298</v>
      </c>
      <c r="B385" s="96">
        <v>3</v>
      </c>
      <c r="C385" s="97">
        <v>1</v>
      </c>
      <c r="D385" s="100">
        <v>0.39</v>
      </c>
      <c r="E385" s="100">
        <v>0.39</v>
      </c>
    </row>
    <row r="386" spans="1:5" ht="15">
      <c r="A386" s="75" t="s">
        <v>1299</v>
      </c>
      <c r="B386" s="96">
        <v>3</v>
      </c>
      <c r="C386" s="97">
        <v>1</v>
      </c>
      <c r="D386" s="100">
        <v>0.39</v>
      </c>
      <c r="E386" s="100">
        <v>0.39</v>
      </c>
    </row>
    <row r="387" spans="1:5" ht="15">
      <c r="A387" s="75" t="s">
        <v>1300</v>
      </c>
      <c r="B387" s="96">
        <v>3</v>
      </c>
      <c r="C387" s="97">
        <v>1</v>
      </c>
      <c r="D387" s="100">
        <v>0.39</v>
      </c>
      <c r="E387" s="100">
        <v>0.39</v>
      </c>
    </row>
    <row r="388" spans="1:5" ht="15">
      <c r="A388" s="75" t="s">
        <v>1301</v>
      </c>
      <c r="B388" s="96">
        <v>1</v>
      </c>
      <c r="C388" s="97">
        <v>9</v>
      </c>
      <c r="D388" s="100">
        <v>0.39</v>
      </c>
      <c r="E388" s="100">
        <v>0.39</v>
      </c>
    </row>
    <row r="389" spans="1:5" ht="15">
      <c r="A389" s="75" t="s">
        <v>1302</v>
      </c>
      <c r="B389" s="96">
        <v>1</v>
      </c>
      <c r="C389" s="97">
        <v>3</v>
      </c>
      <c r="D389" s="100">
        <v>0.39</v>
      </c>
      <c r="E389" s="100">
        <v>0.39</v>
      </c>
    </row>
    <row r="390" spans="1:5" ht="15">
      <c r="A390" s="75" t="s">
        <v>1303</v>
      </c>
      <c r="B390" s="96">
        <v>1</v>
      </c>
      <c r="C390" s="97">
        <v>5</v>
      </c>
      <c r="D390" s="100">
        <v>0.39</v>
      </c>
      <c r="E390" s="100">
        <v>0.39</v>
      </c>
    </row>
    <row r="391" spans="1:5" ht="15">
      <c r="A391" s="75" t="s">
        <v>1304</v>
      </c>
      <c r="B391" s="96">
        <v>4</v>
      </c>
      <c r="C391" s="97">
        <v>1</v>
      </c>
      <c r="D391" s="100">
        <v>0.39</v>
      </c>
      <c r="E391" s="100">
        <v>0.39</v>
      </c>
    </row>
    <row r="392" spans="1:5" ht="15">
      <c r="A392" s="75" t="s">
        <v>1305</v>
      </c>
      <c r="B392" s="96">
        <v>2</v>
      </c>
      <c r="C392" s="97">
        <v>1</v>
      </c>
      <c r="D392" s="100">
        <v>0.39</v>
      </c>
      <c r="E392" s="100">
        <v>0.39</v>
      </c>
    </row>
    <row r="393" spans="1:5" ht="15">
      <c r="A393" s="75" t="s">
        <v>1306</v>
      </c>
      <c r="B393" s="96">
        <v>4</v>
      </c>
      <c r="C393" s="97">
        <v>1</v>
      </c>
      <c r="D393" s="100">
        <v>0.39</v>
      </c>
      <c r="E393" s="100">
        <v>0.39</v>
      </c>
    </row>
    <row r="394" spans="1:5" ht="15">
      <c r="A394" s="75" t="s">
        <v>1307</v>
      </c>
      <c r="B394" s="96">
        <v>2</v>
      </c>
      <c r="C394" s="97">
        <v>1</v>
      </c>
      <c r="D394" s="100">
        <v>0.39</v>
      </c>
      <c r="E394" s="100">
        <v>0.39</v>
      </c>
    </row>
    <row r="395" spans="1:5" ht="15">
      <c r="A395" s="75" t="s">
        <v>1308</v>
      </c>
      <c r="B395" s="96">
        <v>4</v>
      </c>
      <c r="C395" s="97">
        <v>1</v>
      </c>
      <c r="D395" s="100">
        <v>0.38</v>
      </c>
      <c r="E395" s="100">
        <v>0.38</v>
      </c>
    </row>
    <row r="396" spans="1:5" ht="15">
      <c r="A396" s="75" t="s">
        <v>1309</v>
      </c>
      <c r="B396" s="96">
        <v>2</v>
      </c>
      <c r="C396" s="97">
        <v>1</v>
      </c>
      <c r="D396" s="100">
        <v>0.38</v>
      </c>
      <c r="E396" s="100">
        <v>0.38</v>
      </c>
    </row>
    <row r="397" spans="1:5" ht="15">
      <c r="A397" s="75" t="s">
        <v>1310</v>
      </c>
      <c r="B397" s="96">
        <v>6</v>
      </c>
      <c r="C397" s="97">
        <v>1</v>
      </c>
      <c r="D397" s="100">
        <v>0.38</v>
      </c>
      <c r="E397" s="100">
        <v>0.38</v>
      </c>
    </row>
    <row r="398" spans="1:5" ht="15">
      <c r="A398" s="75" t="s">
        <v>1311</v>
      </c>
      <c r="B398" s="96">
        <v>2</v>
      </c>
      <c r="C398" s="97">
        <v>1</v>
      </c>
      <c r="D398" s="100">
        <v>0.38</v>
      </c>
      <c r="E398" s="100">
        <v>0.38</v>
      </c>
    </row>
    <row r="399" spans="1:5" ht="15">
      <c r="A399" s="75" t="s">
        <v>1312</v>
      </c>
      <c r="B399" s="96">
        <v>1</v>
      </c>
      <c r="C399" s="97">
        <v>2</v>
      </c>
      <c r="D399" s="100">
        <v>0.38</v>
      </c>
      <c r="E399" s="100">
        <v>0.38</v>
      </c>
    </row>
    <row r="400" spans="1:5" ht="15">
      <c r="A400" s="75" t="s">
        <v>1313</v>
      </c>
      <c r="B400" s="96">
        <v>1</v>
      </c>
      <c r="C400" s="97">
        <v>2</v>
      </c>
      <c r="D400" s="100">
        <v>0.38</v>
      </c>
      <c r="E400" s="100">
        <v>0.38</v>
      </c>
    </row>
    <row r="401" spans="1:5" ht="15">
      <c r="A401" s="75" t="s">
        <v>1314</v>
      </c>
      <c r="B401" s="96">
        <v>1</v>
      </c>
      <c r="C401" s="97">
        <v>8</v>
      </c>
      <c r="D401" s="100">
        <v>0.38</v>
      </c>
      <c r="E401" s="100">
        <v>0.38</v>
      </c>
    </row>
    <row r="402" spans="1:5" ht="15">
      <c r="A402" s="75" t="s">
        <v>1315</v>
      </c>
      <c r="B402" s="96">
        <v>1</v>
      </c>
      <c r="C402" s="97">
        <v>8</v>
      </c>
      <c r="D402" s="100">
        <v>0.38</v>
      </c>
      <c r="E402" s="100">
        <v>0.38</v>
      </c>
    </row>
    <row r="403" spans="1:5" ht="15">
      <c r="A403" s="75" t="s">
        <v>1316</v>
      </c>
      <c r="B403" s="96">
        <v>3</v>
      </c>
      <c r="C403" s="97">
        <v>1</v>
      </c>
      <c r="D403" s="100">
        <v>0.37</v>
      </c>
      <c r="E403" s="100">
        <v>0.37</v>
      </c>
    </row>
    <row r="404" spans="1:5" ht="15">
      <c r="A404" s="75" t="s">
        <v>1317</v>
      </c>
      <c r="B404" s="96">
        <v>3</v>
      </c>
      <c r="C404" s="97">
        <v>1</v>
      </c>
      <c r="D404" s="100">
        <v>0.37</v>
      </c>
      <c r="E404" s="100">
        <v>0.37</v>
      </c>
    </row>
    <row r="405" spans="1:5" ht="15">
      <c r="A405" s="75" t="s">
        <v>1318</v>
      </c>
      <c r="B405" s="96">
        <v>1</v>
      </c>
      <c r="C405" s="97">
        <v>25</v>
      </c>
      <c r="D405" s="100">
        <v>0.37</v>
      </c>
      <c r="E405" s="100">
        <v>0.37</v>
      </c>
    </row>
    <row r="406" spans="1:5" ht="15">
      <c r="A406" s="75" t="s">
        <v>1319</v>
      </c>
      <c r="B406" s="96">
        <v>1</v>
      </c>
      <c r="C406" s="97">
        <v>2</v>
      </c>
      <c r="D406" s="100">
        <v>0.37</v>
      </c>
      <c r="E406" s="100">
        <v>0.37</v>
      </c>
    </row>
    <row r="407" spans="1:5" ht="15">
      <c r="A407" s="75" t="s">
        <v>1320</v>
      </c>
      <c r="B407" s="96">
        <v>2</v>
      </c>
      <c r="C407" s="97">
        <v>1</v>
      </c>
      <c r="D407" s="100">
        <v>0.37</v>
      </c>
      <c r="E407" s="100">
        <v>0.37</v>
      </c>
    </row>
    <row r="408" spans="1:5" ht="15">
      <c r="A408" s="75" t="s">
        <v>1321</v>
      </c>
      <c r="B408" s="96">
        <v>4</v>
      </c>
      <c r="C408" s="97">
        <v>1</v>
      </c>
      <c r="D408" s="100">
        <v>0.37</v>
      </c>
      <c r="E408" s="100">
        <v>0.37</v>
      </c>
    </row>
    <row r="409" spans="1:5" ht="15">
      <c r="A409" s="75" t="s">
        <v>1322</v>
      </c>
      <c r="B409" s="96">
        <v>1</v>
      </c>
      <c r="C409" s="97">
        <v>1</v>
      </c>
      <c r="D409" s="100">
        <v>0.36</v>
      </c>
      <c r="E409" s="100">
        <v>0.36</v>
      </c>
    </row>
    <row r="410" spans="1:5" ht="15">
      <c r="A410" s="75" t="s">
        <v>1323</v>
      </c>
      <c r="B410" s="96">
        <v>1</v>
      </c>
      <c r="C410" s="97">
        <v>3</v>
      </c>
      <c r="D410" s="100">
        <v>0.36</v>
      </c>
      <c r="E410" s="100">
        <v>0.36</v>
      </c>
    </row>
    <row r="411" spans="1:5" ht="15">
      <c r="A411" s="75" t="s">
        <v>1324</v>
      </c>
      <c r="B411" s="96">
        <v>1</v>
      </c>
      <c r="C411" s="97">
        <v>3</v>
      </c>
      <c r="D411" s="100">
        <v>0.36</v>
      </c>
      <c r="E411" s="100">
        <v>0.36</v>
      </c>
    </row>
    <row r="412" spans="1:5" ht="15">
      <c r="A412" s="75" t="s">
        <v>1325</v>
      </c>
      <c r="B412" s="96">
        <v>4</v>
      </c>
      <c r="C412" s="97">
        <v>1</v>
      </c>
      <c r="D412" s="100">
        <v>0.36</v>
      </c>
      <c r="E412" s="100">
        <v>0.36</v>
      </c>
    </row>
    <row r="413" spans="1:5" ht="15">
      <c r="A413" s="75" t="s">
        <v>1326</v>
      </c>
      <c r="B413" s="96">
        <v>1</v>
      </c>
      <c r="C413" s="97">
        <v>1</v>
      </c>
      <c r="D413" s="100">
        <v>0.36</v>
      </c>
      <c r="E413" s="100">
        <v>0.36</v>
      </c>
    </row>
    <row r="414" spans="1:5" ht="15">
      <c r="A414" s="75" t="s">
        <v>1327</v>
      </c>
      <c r="B414" s="96">
        <v>1</v>
      </c>
      <c r="C414" s="97">
        <v>4</v>
      </c>
      <c r="D414" s="100">
        <v>0.35000000000000003</v>
      </c>
      <c r="E414" s="100">
        <v>0.35000000000000003</v>
      </c>
    </row>
    <row r="415" spans="1:5" ht="15">
      <c r="A415" s="75" t="s">
        <v>1328</v>
      </c>
      <c r="B415" s="96">
        <v>4</v>
      </c>
      <c r="C415" s="97">
        <v>1</v>
      </c>
      <c r="D415" s="100">
        <v>0.34</v>
      </c>
      <c r="E415" s="100">
        <v>0.34</v>
      </c>
    </row>
    <row r="416" spans="1:5" ht="15">
      <c r="A416" s="75" t="s">
        <v>1329</v>
      </c>
      <c r="B416" s="96">
        <v>1</v>
      </c>
      <c r="C416" s="97">
        <v>3</v>
      </c>
      <c r="D416" s="100">
        <v>0.34</v>
      </c>
      <c r="E416" s="100">
        <v>0.34</v>
      </c>
    </row>
    <row r="417" spans="1:5" ht="15">
      <c r="A417" s="75" t="s">
        <v>1330</v>
      </c>
      <c r="B417" s="96">
        <v>1</v>
      </c>
      <c r="C417" s="97">
        <v>12</v>
      </c>
      <c r="D417" s="100">
        <v>0.34</v>
      </c>
      <c r="E417" s="100">
        <v>0.34</v>
      </c>
    </row>
    <row r="418" spans="1:5" ht="15">
      <c r="A418" s="75" t="s">
        <v>1331</v>
      </c>
      <c r="B418" s="96">
        <v>1</v>
      </c>
      <c r="C418" s="97">
        <v>14</v>
      </c>
      <c r="D418" s="100">
        <v>0.34</v>
      </c>
      <c r="E418" s="100">
        <v>0.34</v>
      </c>
    </row>
    <row r="419" spans="1:5" ht="15">
      <c r="A419" s="75" t="s">
        <v>1332</v>
      </c>
      <c r="B419" s="96">
        <v>1</v>
      </c>
      <c r="C419" s="97">
        <v>5</v>
      </c>
      <c r="D419" s="100">
        <v>0.34</v>
      </c>
      <c r="E419" s="100">
        <v>0.34</v>
      </c>
    </row>
    <row r="420" spans="1:5" ht="15">
      <c r="A420" s="75" t="s">
        <v>1333</v>
      </c>
      <c r="B420" s="96">
        <v>1</v>
      </c>
      <c r="C420" s="97">
        <v>5</v>
      </c>
      <c r="D420" s="100">
        <v>0.34</v>
      </c>
      <c r="E420" s="100">
        <v>0.34</v>
      </c>
    </row>
    <row r="421" spans="1:5" ht="15">
      <c r="A421" s="75" t="s">
        <v>1334</v>
      </c>
      <c r="B421" s="96">
        <v>1</v>
      </c>
      <c r="C421" s="97">
        <v>1</v>
      </c>
      <c r="D421" s="100">
        <v>0.33</v>
      </c>
      <c r="E421" s="100">
        <v>0.33</v>
      </c>
    </row>
    <row r="422" spans="1:5" ht="15">
      <c r="A422" s="75" t="s">
        <v>1335</v>
      </c>
      <c r="B422" s="96">
        <v>3</v>
      </c>
      <c r="C422" s="97">
        <v>1</v>
      </c>
      <c r="D422" s="100">
        <v>0.33</v>
      </c>
      <c r="E422" s="100">
        <v>0.33</v>
      </c>
    </row>
    <row r="423" spans="1:5" ht="15">
      <c r="A423" s="75" t="s">
        <v>1336</v>
      </c>
      <c r="B423" s="96">
        <v>3</v>
      </c>
      <c r="C423" s="97">
        <v>1</v>
      </c>
      <c r="D423" s="100">
        <v>0.33</v>
      </c>
      <c r="E423" s="100">
        <v>0.33</v>
      </c>
    </row>
    <row r="424" spans="1:5" ht="15">
      <c r="A424" s="75" t="s">
        <v>1337</v>
      </c>
      <c r="B424" s="96">
        <v>1</v>
      </c>
      <c r="C424" s="97">
        <v>3</v>
      </c>
      <c r="D424" s="100">
        <v>0.32</v>
      </c>
      <c r="E424" s="100">
        <v>0.32</v>
      </c>
    </row>
    <row r="425" spans="1:5" ht="15">
      <c r="A425" s="75" t="s">
        <v>1338</v>
      </c>
      <c r="B425" s="96">
        <v>3</v>
      </c>
      <c r="C425" s="97">
        <v>1</v>
      </c>
      <c r="D425" s="100">
        <v>0.31</v>
      </c>
      <c r="E425" s="100">
        <v>0.31</v>
      </c>
    </row>
    <row r="426" spans="1:5" ht="15">
      <c r="A426" s="75" t="s">
        <v>1339</v>
      </c>
      <c r="B426" s="96">
        <v>7</v>
      </c>
      <c r="C426" s="97">
        <v>1</v>
      </c>
      <c r="D426" s="100">
        <v>0.31</v>
      </c>
      <c r="E426" s="100">
        <v>0.31</v>
      </c>
    </row>
    <row r="427" spans="1:5" ht="15">
      <c r="A427" s="75" t="s">
        <v>1340</v>
      </c>
      <c r="B427" s="96">
        <v>1</v>
      </c>
      <c r="C427" s="97">
        <v>2</v>
      </c>
      <c r="D427" s="100">
        <v>0.31</v>
      </c>
      <c r="E427" s="100">
        <v>0.31</v>
      </c>
    </row>
    <row r="428" spans="1:5" ht="15">
      <c r="A428" s="75" t="s">
        <v>1341</v>
      </c>
      <c r="B428" s="96">
        <v>1</v>
      </c>
      <c r="C428" s="97">
        <v>1</v>
      </c>
      <c r="D428" s="100">
        <v>0.3</v>
      </c>
      <c r="E428" s="100">
        <v>0.3</v>
      </c>
    </row>
    <row r="429" spans="1:5" ht="15">
      <c r="A429" s="75" t="s">
        <v>1342</v>
      </c>
      <c r="B429" s="96">
        <v>1</v>
      </c>
      <c r="C429" s="97">
        <v>3</v>
      </c>
      <c r="D429" s="100">
        <v>0.3</v>
      </c>
      <c r="E429" s="100">
        <v>0.3</v>
      </c>
    </row>
    <row r="430" spans="1:5" ht="15">
      <c r="A430" s="75" t="s">
        <v>1343</v>
      </c>
      <c r="B430" s="96">
        <v>1</v>
      </c>
      <c r="C430" s="97">
        <v>3</v>
      </c>
      <c r="D430" s="100">
        <v>0.29</v>
      </c>
      <c r="E430" s="100">
        <v>0.29</v>
      </c>
    </row>
    <row r="431" spans="1:5" ht="15">
      <c r="A431" s="75" t="s">
        <v>1344</v>
      </c>
      <c r="B431" s="96">
        <v>1</v>
      </c>
      <c r="C431" s="97">
        <v>7</v>
      </c>
      <c r="D431" s="100">
        <v>0.28</v>
      </c>
      <c r="E431" s="100">
        <v>0.28</v>
      </c>
    </row>
    <row r="432" spans="1:5" ht="15">
      <c r="A432" s="75" t="s">
        <v>1345</v>
      </c>
      <c r="B432" s="96">
        <v>4</v>
      </c>
      <c r="C432" s="97">
        <v>1</v>
      </c>
      <c r="D432" s="100">
        <v>0.27</v>
      </c>
      <c r="E432" s="100">
        <v>0.27</v>
      </c>
    </row>
    <row r="433" spans="1:5" ht="15">
      <c r="A433" s="75" t="s">
        <v>1346</v>
      </c>
      <c r="B433" s="96">
        <v>4</v>
      </c>
      <c r="C433" s="97">
        <v>1</v>
      </c>
      <c r="D433" s="100">
        <v>0.27</v>
      </c>
      <c r="E433" s="100">
        <v>0.27</v>
      </c>
    </row>
    <row r="434" spans="1:5" ht="15">
      <c r="A434" s="75" t="s">
        <v>1347</v>
      </c>
      <c r="B434" s="96">
        <v>6</v>
      </c>
      <c r="C434" s="97">
        <v>1</v>
      </c>
      <c r="D434" s="100">
        <v>0.21</v>
      </c>
      <c r="E434" s="100">
        <v>0.21</v>
      </c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3"/>
      <c r="E753" s="100"/>
    </row>
    <row r="754" spans="1:5" ht="15">
      <c r="A754" s="75"/>
      <c r="B754" s="96"/>
      <c r="C754" s="99"/>
      <c r="D754" s="99"/>
      <c r="E754" s="100"/>
    </row>
    <row r="755" spans="1:5" ht="15">
      <c r="A755" s="75"/>
      <c r="B755" s="96"/>
      <c r="C755" s="99"/>
      <c r="D755" s="99"/>
      <c r="E755" s="100"/>
    </row>
    <row r="756" spans="1:5" ht="15">
      <c r="A756" s="75"/>
      <c r="B756" s="96"/>
      <c r="C756" s="99"/>
      <c r="D756" s="99"/>
      <c r="E756" s="100"/>
    </row>
    <row r="757" spans="1:5" ht="15">
      <c r="A757" s="75"/>
      <c r="B757" s="96"/>
      <c r="C757" s="99"/>
      <c r="D757" s="99"/>
      <c r="E757" s="100"/>
    </row>
    <row r="758" spans="1:5" ht="15">
      <c r="A758" s="75"/>
      <c r="B758" s="96"/>
      <c r="C758" s="99"/>
      <c r="D758" s="99"/>
      <c r="E758" s="100"/>
    </row>
    <row r="759" spans="1:5" ht="15">
      <c r="A759" s="75"/>
      <c r="B759" s="96"/>
      <c r="C759" s="99"/>
      <c r="D759" s="99"/>
      <c r="E759" s="100"/>
    </row>
    <row r="760" spans="1:5" ht="15">
      <c r="A760" s="75"/>
      <c r="B760" s="96"/>
      <c r="C760" s="99"/>
      <c r="D760" s="99"/>
      <c r="E760" s="100"/>
    </row>
    <row r="761" spans="1:5" ht="15">
      <c r="A761" s="75"/>
      <c r="B761" s="96"/>
      <c r="C761" s="99"/>
      <c r="D761" s="99"/>
      <c r="E761" s="100"/>
    </row>
    <row r="762" spans="1:5" ht="15">
      <c r="A762" s="75"/>
      <c r="B762" s="96"/>
      <c r="C762" s="99"/>
      <c r="D762" s="99"/>
      <c r="E762" s="100"/>
    </row>
    <row r="763" spans="1:5" ht="15">
      <c r="A763" s="75"/>
      <c r="B763" s="96"/>
      <c r="C763" s="99"/>
      <c r="D763" s="99"/>
      <c r="E763" s="100"/>
    </row>
    <row r="764" spans="1:5" ht="15">
      <c r="A764" s="75"/>
      <c r="B764" s="96"/>
      <c r="C764" s="99"/>
      <c r="D764" s="99"/>
      <c r="E764" s="100"/>
    </row>
    <row r="765" spans="1:5" ht="15">
      <c r="A765" s="75"/>
      <c r="B765" s="96"/>
      <c r="C765" s="99"/>
      <c r="D765" s="99"/>
      <c r="E765" s="100"/>
    </row>
    <row r="766" spans="1:5" ht="15">
      <c r="A766" s="75"/>
      <c r="B766" s="96"/>
      <c r="C766" s="99"/>
      <c r="D766" s="99"/>
      <c r="E766" s="100"/>
    </row>
    <row r="767" spans="1:5" ht="15">
      <c r="A767" s="75"/>
      <c r="B767" s="96"/>
      <c r="C767" s="99"/>
      <c r="D767" s="99"/>
      <c r="E767" s="100"/>
    </row>
    <row r="768" spans="1:5" ht="15">
      <c r="A768" s="75"/>
      <c r="B768" s="96"/>
      <c r="C768" s="99"/>
      <c r="D768" s="99"/>
      <c r="E768" s="100"/>
    </row>
    <row r="769" spans="1:5" ht="15">
      <c r="A769" s="75"/>
      <c r="B769" s="96"/>
      <c r="C769" s="99"/>
      <c r="D769" s="99"/>
      <c r="E769" s="100"/>
    </row>
    <row r="770" spans="1:5" ht="15">
      <c r="A770" s="75"/>
      <c r="B770" s="96"/>
      <c r="C770" s="99"/>
      <c r="D770" s="99"/>
      <c r="E770" s="100"/>
    </row>
    <row r="771" spans="1:5" ht="15">
      <c r="A771" s="75"/>
      <c r="B771" s="96"/>
      <c r="C771" s="99"/>
      <c r="D771" s="99"/>
      <c r="E771" s="100"/>
    </row>
    <row r="772" spans="1:5" ht="15">
      <c r="A772" s="75"/>
      <c r="B772" s="98"/>
      <c r="C772" s="102"/>
      <c r="D772" s="99"/>
      <c r="E772" s="100"/>
    </row>
    <row r="773" spans="1:5" ht="15">
      <c r="A773" s="75"/>
      <c r="B773" s="98"/>
      <c r="C773" s="102"/>
      <c r="D773" s="99"/>
      <c r="E773" s="100"/>
    </row>
    <row r="774" spans="1:5" ht="15">
      <c r="A774" s="75"/>
      <c r="B774" s="98"/>
      <c r="C774" s="102"/>
      <c r="D774" s="99"/>
      <c r="E774" s="100"/>
    </row>
    <row r="775" spans="1:5" ht="15">
      <c r="A775" s="75"/>
      <c r="B775" s="98"/>
      <c r="C775" s="102"/>
      <c r="D775" s="99"/>
      <c r="E775" s="100"/>
    </row>
    <row r="776" spans="1:5" ht="15">
      <c r="A776" s="75"/>
      <c r="B776" s="98"/>
      <c r="C776" s="102"/>
      <c r="D776" s="99"/>
      <c r="E776" s="100"/>
    </row>
    <row r="777" spans="1:5" ht="15">
      <c r="A777" s="75"/>
      <c r="B777" s="98"/>
      <c r="C777" s="102"/>
      <c r="D777" s="99"/>
      <c r="E777" s="100"/>
    </row>
    <row r="778" spans="1:5" ht="15">
      <c r="A778" s="75"/>
      <c r="B778" s="98"/>
      <c r="C778" s="102"/>
      <c r="D778" s="99"/>
      <c r="E778" s="99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"MARGIN INTERVALS EFFECTIVE ON "&amp;'OPTIONS - MARGIN INTERVALS'!A1</f>
        <v>MARGIN INTERVALS EFFECTIVE ON JUNE 5, 2023</v>
      </c>
      <c r="B2" s="109"/>
      <c r="C2" s="109"/>
      <c r="D2" s="109"/>
    </row>
    <row r="3" spans="1:4" ht="15" customHeight="1">
      <c r="A3" s="122" t="s">
        <v>17</v>
      </c>
      <c r="B3" s="124" t="s">
        <v>12</v>
      </c>
      <c r="C3" s="126" t="s">
        <v>13</v>
      </c>
      <c r="D3" s="128" t="s">
        <v>14</v>
      </c>
    </row>
    <row r="4" spans="1:4" ht="15.75" thickBot="1">
      <c r="A4" s="123"/>
      <c r="B4" s="125"/>
      <c r="C4" s="127"/>
      <c r="D4" s="129"/>
    </row>
    <row r="5" spans="1:4" ht="15">
      <c r="A5" s="37" t="s">
        <v>730</v>
      </c>
      <c r="B5" s="38" t="s">
        <v>69</v>
      </c>
      <c r="C5" s="64">
        <v>0.1355055991209241</v>
      </c>
      <c r="D5" s="40">
        <v>0.13512581310985677</v>
      </c>
    </row>
    <row r="6" spans="1:4" ht="15">
      <c r="A6" s="48" t="s">
        <v>731</v>
      </c>
      <c r="B6" s="49" t="s">
        <v>55</v>
      </c>
      <c r="C6" s="39">
        <v>0.13740323983559677</v>
      </c>
      <c r="D6" s="45">
        <v>0.13734607283615152</v>
      </c>
    </row>
    <row r="7" spans="1:4" ht="15">
      <c r="A7" s="48" t="s">
        <v>732</v>
      </c>
      <c r="B7" s="49" t="s">
        <v>63</v>
      </c>
      <c r="C7" s="39">
        <v>0.07518099379871063</v>
      </c>
      <c r="D7" s="50">
        <v>0.07545437899701614</v>
      </c>
    </row>
    <row r="8" spans="1:4" ht="15">
      <c r="A8" s="48" t="s">
        <v>733</v>
      </c>
      <c r="B8" s="49" t="s">
        <v>71</v>
      </c>
      <c r="C8" s="39">
        <v>0.1157358506014112</v>
      </c>
      <c r="D8" s="50">
        <v>0.1153527728540917</v>
      </c>
    </row>
    <row r="9" spans="1:4" ht="15">
      <c r="A9" s="48" t="s">
        <v>734</v>
      </c>
      <c r="B9" s="49" t="s">
        <v>43</v>
      </c>
      <c r="C9" s="39">
        <v>0.12340970234842938</v>
      </c>
      <c r="D9" s="45">
        <v>0.12351056901842238</v>
      </c>
    </row>
    <row r="10" spans="1:4" ht="15">
      <c r="A10" s="48" t="s">
        <v>735</v>
      </c>
      <c r="B10" s="49" t="s">
        <v>89</v>
      </c>
      <c r="C10" s="39">
        <v>0.05892966199088215</v>
      </c>
      <c r="D10" s="50">
        <v>0.05879559891661113</v>
      </c>
    </row>
    <row r="11" spans="1:4" ht="15">
      <c r="A11" s="48" t="s">
        <v>736</v>
      </c>
      <c r="B11" s="49" t="s">
        <v>113</v>
      </c>
      <c r="C11" s="39">
        <v>0.09569758051918151</v>
      </c>
      <c r="D11" s="45">
        <v>0.09522499726069211</v>
      </c>
    </row>
    <row r="12" spans="1:4" ht="15">
      <c r="A12" s="48" t="s">
        <v>737</v>
      </c>
      <c r="B12" s="49" t="s">
        <v>111</v>
      </c>
      <c r="C12" s="39">
        <v>0.07447652226587512</v>
      </c>
      <c r="D12" s="50">
        <v>0.0742559547080926</v>
      </c>
    </row>
    <row r="13" spans="1:4" ht="15">
      <c r="A13" s="48" t="s">
        <v>738</v>
      </c>
      <c r="B13" s="49" t="s">
        <v>163</v>
      </c>
      <c r="C13" s="39">
        <v>0.07851218674584612</v>
      </c>
      <c r="D13" s="45">
        <v>0.07839260317189115</v>
      </c>
    </row>
    <row r="14" spans="1:4" ht="15">
      <c r="A14" s="48" t="s">
        <v>739</v>
      </c>
      <c r="B14" s="49" t="s">
        <v>171</v>
      </c>
      <c r="C14" s="39">
        <v>0.131307620769405</v>
      </c>
      <c r="D14" s="50">
        <v>0.13133027146191453</v>
      </c>
    </row>
    <row r="15" spans="1:4" ht="15">
      <c r="A15" s="48" t="s">
        <v>740</v>
      </c>
      <c r="B15" s="49" t="s">
        <v>506</v>
      </c>
      <c r="C15" s="39">
        <v>0.10213807229461261</v>
      </c>
      <c r="D15" s="45">
        <v>0.10215034159975307</v>
      </c>
    </row>
    <row r="16" spans="1:4" ht="15">
      <c r="A16" s="48" t="s">
        <v>741</v>
      </c>
      <c r="B16" s="49" t="s">
        <v>167</v>
      </c>
      <c r="C16" s="39">
        <v>0.05887443171556597</v>
      </c>
      <c r="D16" s="50">
        <v>0.058844895102478395</v>
      </c>
    </row>
    <row r="17" spans="1:4" ht="15">
      <c r="A17" s="48" t="s">
        <v>742</v>
      </c>
      <c r="B17" s="49" t="s">
        <v>165</v>
      </c>
      <c r="C17" s="39">
        <v>0.12274806842288624</v>
      </c>
      <c r="D17" s="45">
        <v>0.12246890579530632</v>
      </c>
    </row>
    <row r="18" spans="1:4" ht="15">
      <c r="A18" s="48" t="s">
        <v>743</v>
      </c>
      <c r="B18" s="49" t="s">
        <v>183</v>
      </c>
      <c r="C18" s="39">
        <v>0.07174511502190284</v>
      </c>
      <c r="D18" s="50">
        <v>0.07136846859789762</v>
      </c>
    </row>
    <row r="19" spans="1:4" ht="15">
      <c r="A19" s="48" t="s">
        <v>744</v>
      </c>
      <c r="B19" s="49" t="s">
        <v>155</v>
      </c>
      <c r="C19" s="39">
        <v>0.14458216341319333</v>
      </c>
      <c r="D19" s="45">
        <v>0.1441368153666396</v>
      </c>
    </row>
    <row r="20" spans="1:4" ht="15">
      <c r="A20" s="48" t="s">
        <v>745</v>
      </c>
      <c r="B20" s="49" t="s">
        <v>205</v>
      </c>
      <c r="C20" s="39">
        <v>0.06234747237752871</v>
      </c>
      <c r="D20" s="50">
        <v>0.06234663931538895</v>
      </c>
    </row>
    <row r="21" spans="1:4" ht="15">
      <c r="A21" s="48" t="s">
        <v>746</v>
      </c>
      <c r="B21" s="49" t="s">
        <v>233</v>
      </c>
      <c r="C21" s="39">
        <v>0.06032840655795134</v>
      </c>
      <c r="D21" s="45">
        <v>0.06033276415083557</v>
      </c>
    </row>
    <row r="22" spans="1:4" ht="15">
      <c r="A22" s="48" t="s">
        <v>747</v>
      </c>
      <c r="B22" s="49" t="s">
        <v>622</v>
      </c>
      <c r="C22" s="39">
        <v>0.10535883120643208</v>
      </c>
      <c r="D22" s="50">
        <v>0.1051520445269254</v>
      </c>
    </row>
    <row r="23" spans="1:4" ht="15">
      <c r="A23" s="48" t="s">
        <v>748</v>
      </c>
      <c r="B23" s="49" t="s">
        <v>231</v>
      </c>
      <c r="C23" s="39">
        <v>0.06572603826450625</v>
      </c>
      <c r="D23" s="45">
        <v>0.06572907405060757</v>
      </c>
    </row>
    <row r="24" spans="1:4" ht="15">
      <c r="A24" s="48" t="s">
        <v>749</v>
      </c>
      <c r="B24" s="49" t="s">
        <v>243</v>
      </c>
      <c r="C24" s="39">
        <v>0.24415748021089326</v>
      </c>
      <c r="D24" s="50">
        <v>0.24352986995593182</v>
      </c>
    </row>
    <row r="25" spans="1:4" ht="15">
      <c r="A25" s="48" t="s">
        <v>750</v>
      </c>
      <c r="B25" s="49" t="s">
        <v>245</v>
      </c>
      <c r="C25" s="39">
        <v>0.2443238887883517</v>
      </c>
      <c r="D25" s="45">
        <v>0.24370515431216505</v>
      </c>
    </row>
    <row r="26" spans="1:4" ht="15">
      <c r="A26" s="48" t="s">
        <v>751</v>
      </c>
      <c r="B26" s="49" t="s">
        <v>213</v>
      </c>
      <c r="C26" s="39">
        <v>0.23270946804134937</v>
      </c>
      <c r="D26" s="50">
        <v>0.2322487093228602</v>
      </c>
    </row>
    <row r="27" spans="1:4" ht="15">
      <c r="A27" s="48" t="s">
        <v>752</v>
      </c>
      <c r="B27" s="49" t="s">
        <v>366</v>
      </c>
      <c r="C27" s="39">
        <v>0.11070161498913389</v>
      </c>
      <c r="D27" s="45">
        <v>0.11039630117462881</v>
      </c>
    </row>
    <row r="28" spans="1:4" ht="15">
      <c r="A28" s="48" t="s">
        <v>753</v>
      </c>
      <c r="B28" s="49" t="s">
        <v>267</v>
      </c>
      <c r="C28" s="39">
        <v>0.059411999884246613</v>
      </c>
      <c r="D28" s="50">
        <v>0.05928504847059597</v>
      </c>
    </row>
    <row r="29" spans="1:4" ht="15">
      <c r="A29" s="48" t="s">
        <v>754</v>
      </c>
      <c r="B29" s="49" t="s">
        <v>259</v>
      </c>
      <c r="C29" s="39">
        <v>0.09742040877857505</v>
      </c>
      <c r="D29" s="45">
        <v>0.09757223071099116</v>
      </c>
    </row>
    <row r="30" spans="1:4" ht="15">
      <c r="A30" s="48" t="s">
        <v>755</v>
      </c>
      <c r="B30" s="49" t="s">
        <v>277</v>
      </c>
      <c r="C30" s="39">
        <v>0.06220714943229838</v>
      </c>
      <c r="D30" s="50">
        <v>0.06208155469406634</v>
      </c>
    </row>
    <row r="31" spans="1:4" ht="15">
      <c r="A31" s="48" t="s">
        <v>756</v>
      </c>
      <c r="B31" s="49" t="s">
        <v>333</v>
      </c>
      <c r="C31" s="39">
        <v>0.07201293195153896</v>
      </c>
      <c r="D31" s="45">
        <v>0.07191742166943163</v>
      </c>
    </row>
    <row r="32" spans="1:4" ht="15">
      <c r="A32" s="48" t="s">
        <v>757</v>
      </c>
      <c r="B32" s="49" t="s">
        <v>279</v>
      </c>
      <c r="C32" s="39">
        <v>0.13551806578289546</v>
      </c>
      <c r="D32" s="50">
        <v>0.13513215544610224</v>
      </c>
    </row>
    <row r="33" spans="1:4" ht="15">
      <c r="A33" s="48" t="s">
        <v>758</v>
      </c>
      <c r="B33" s="49" t="s">
        <v>291</v>
      </c>
      <c r="C33" s="39">
        <v>0.053114232618420645</v>
      </c>
      <c r="D33" s="45">
        <v>0.053176661773711505</v>
      </c>
    </row>
    <row r="34" spans="1:4" ht="15">
      <c r="A34" s="48" t="s">
        <v>759</v>
      </c>
      <c r="B34" s="49" t="s">
        <v>247</v>
      </c>
      <c r="C34" s="39">
        <v>0.24477458359233678</v>
      </c>
      <c r="D34" s="50">
        <v>0.24413849334970358</v>
      </c>
    </row>
    <row r="35" spans="1:4" ht="15">
      <c r="A35" s="48" t="s">
        <v>760</v>
      </c>
      <c r="B35" s="49" t="s">
        <v>327</v>
      </c>
      <c r="C35" s="39">
        <v>0.09059747376463718</v>
      </c>
      <c r="D35" s="45">
        <v>0.09039005812220503</v>
      </c>
    </row>
    <row r="36" spans="1:4" ht="15">
      <c r="A36" s="48" t="s">
        <v>761</v>
      </c>
      <c r="B36" s="49" t="s">
        <v>628</v>
      </c>
      <c r="C36" s="39">
        <v>0.05055775733870348</v>
      </c>
      <c r="D36" s="50">
        <v>0.05041484740005012</v>
      </c>
    </row>
    <row r="37" spans="1:4" ht="15">
      <c r="A37" s="48" t="s">
        <v>762</v>
      </c>
      <c r="B37" s="49" t="s">
        <v>329</v>
      </c>
      <c r="C37" s="39">
        <v>0.061921837407838076</v>
      </c>
      <c r="D37" s="45">
        <v>0.06203021791276218</v>
      </c>
    </row>
    <row r="38" spans="1:4" ht="15">
      <c r="A38" s="48" t="s">
        <v>763</v>
      </c>
      <c r="B38" s="49" t="s">
        <v>472</v>
      </c>
      <c r="C38" s="39">
        <v>0.06571795558779212</v>
      </c>
      <c r="D38" s="50">
        <v>0.06551728091444935</v>
      </c>
    </row>
    <row r="39" spans="1:4" ht="15">
      <c r="A39" s="48" t="s">
        <v>764</v>
      </c>
      <c r="B39" s="49" t="s">
        <v>632</v>
      </c>
      <c r="C39" s="39">
        <v>0.04981214974388209</v>
      </c>
      <c r="D39" s="45">
        <v>0.04966803670198904</v>
      </c>
    </row>
    <row r="40" spans="1:4" ht="15">
      <c r="A40" s="48" t="s">
        <v>765</v>
      </c>
      <c r="B40" s="49" t="s">
        <v>349</v>
      </c>
      <c r="C40" s="39">
        <v>0.07499703053801982</v>
      </c>
      <c r="D40" s="50">
        <v>0.0750006572232791</v>
      </c>
    </row>
    <row r="41" spans="1:4" ht="15">
      <c r="A41" s="48" t="s">
        <v>766</v>
      </c>
      <c r="B41" s="49" t="s">
        <v>502</v>
      </c>
      <c r="C41" s="39">
        <v>0.06966258818214692</v>
      </c>
      <c r="D41" s="45">
        <v>0.06949053322851584</v>
      </c>
    </row>
    <row r="42" spans="1:4" ht="15">
      <c r="A42" s="48" t="s">
        <v>767</v>
      </c>
      <c r="B42" s="49" t="s">
        <v>357</v>
      </c>
      <c r="C42" s="39">
        <v>0.06091428503401084</v>
      </c>
      <c r="D42" s="50">
        <v>0.06076565254081198</v>
      </c>
    </row>
    <row r="43" spans="1:4" ht="15">
      <c r="A43" s="48" t="s">
        <v>768</v>
      </c>
      <c r="B43" s="49" t="s">
        <v>374</v>
      </c>
      <c r="C43" s="39">
        <v>0.1628928699913537</v>
      </c>
      <c r="D43" s="45">
        <v>0.16253398445981163</v>
      </c>
    </row>
    <row r="44" spans="1:4" ht="15">
      <c r="A44" s="48" t="s">
        <v>769</v>
      </c>
      <c r="B44" s="49" t="s">
        <v>229</v>
      </c>
      <c r="C44" s="39">
        <v>0.05868580289465523</v>
      </c>
      <c r="D44" s="50">
        <v>0.05850686851040347</v>
      </c>
    </row>
    <row r="45" spans="1:4" ht="15">
      <c r="A45" s="48" t="s">
        <v>770</v>
      </c>
      <c r="B45" s="49" t="s">
        <v>384</v>
      </c>
      <c r="C45" s="39">
        <v>0.08484616285144697</v>
      </c>
      <c r="D45" s="45">
        <v>0.0846573419507377</v>
      </c>
    </row>
    <row r="46" spans="1:4" ht="15">
      <c r="A46" s="48" t="s">
        <v>771</v>
      </c>
      <c r="B46" s="49" t="s">
        <v>388</v>
      </c>
      <c r="C46" s="39">
        <v>0.11240132308498273</v>
      </c>
      <c r="D46" s="50">
        <v>0.11200636407918094</v>
      </c>
    </row>
    <row r="47" spans="1:4" ht="15">
      <c r="A47" s="48" t="s">
        <v>772</v>
      </c>
      <c r="B47" s="49" t="s">
        <v>339</v>
      </c>
      <c r="C47" s="39">
        <v>0.102731300448695</v>
      </c>
      <c r="D47" s="45">
        <v>0.10264360702856798</v>
      </c>
    </row>
    <row r="48" spans="1:4" ht="15">
      <c r="A48" s="48" t="s">
        <v>773</v>
      </c>
      <c r="B48" s="49" t="s">
        <v>392</v>
      </c>
      <c r="C48" s="39">
        <v>0.05582931940946402</v>
      </c>
      <c r="D48" s="50">
        <v>0.05549095931104893</v>
      </c>
    </row>
    <row r="49" spans="1:4" ht="15">
      <c r="A49" s="48" t="s">
        <v>774</v>
      </c>
      <c r="B49" s="49" t="s">
        <v>396</v>
      </c>
      <c r="C49" s="39">
        <v>0.12654885169902363</v>
      </c>
      <c r="D49" s="45">
        <v>0.12623675532265433</v>
      </c>
    </row>
    <row r="50" spans="1:4" ht="15">
      <c r="A50" s="48" t="s">
        <v>775</v>
      </c>
      <c r="B50" s="49" t="s">
        <v>398</v>
      </c>
      <c r="C50" s="39">
        <v>0.07778466153726091</v>
      </c>
      <c r="D50" s="50">
        <v>0.07825641023726013</v>
      </c>
    </row>
    <row r="51" spans="1:4" ht="15">
      <c r="A51" s="48" t="s">
        <v>776</v>
      </c>
      <c r="B51" s="49" t="s">
        <v>269</v>
      </c>
      <c r="C51" s="39">
        <v>0.09028623426469673</v>
      </c>
      <c r="D51" s="45">
        <v>0.09030388127743494</v>
      </c>
    </row>
    <row r="52" spans="1:4" ht="15">
      <c r="A52" s="48" t="s">
        <v>777</v>
      </c>
      <c r="B52" s="49" t="s">
        <v>175</v>
      </c>
      <c r="C52" s="39">
        <v>0.18814046955783845</v>
      </c>
      <c r="D52" s="50">
        <v>0.18809611713573876</v>
      </c>
    </row>
    <row r="53" spans="1:4" ht="15">
      <c r="A53" s="48" t="s">
        <v>778</v>
      </c>
      <c r="B53" s="49" t="s">
        <v>117</v>
      </c>
      <c r="C53" s="39">
        <v>0.06853343944376523</v>
      </c>
      <c r="D53" s="45">
        <v>0.06828546780583851</v>
      </c>
    </row>
    <row r="54" spans="1:4" ht="15">
      <c r="A54" s="48" t="s">
        <v>779</v>
      </c>
      <c r="B54" s="49" t="s">
        <v>412</v>
      </c>
      <c r="C54" s="39">
        <v>0.13063329045668765</v>
      </c>
      <c r="D54" s="50">
        <v>0.13025649366321274</v>
      </c>
    </row>
    <row r="55" spans="1:4" ht="15">
      <c r="A55" s="48" t="s">
        <v>780</v>
      </c>
      <c r="B55" s="49" t="s">
        <v>139</v>
      </c>
      <c r="C55" s="39">
        <v>0.11757666037597705</v>
      </c>
      <c r="D55" s="45">
        <v>0.12169218280521177</v>
      </c>
    </row>
    <row r="56" spans="1:4" ht="15">
      <c r="A56" s="48" t="s">
        <v>781</v>
      </c>
      <c r="B56" s="49" t="s">
        <v>434</v>
      </c>
      <c r="C56" s="39">
        <v>0.09264264126015209</v>
      </c>
      <c r="D56" s="50">
        <v>0.0923909929699328</v>
      </c>
    </row>
    <row r="57" spans="1:4" ht="15">
      <c r="A57" s="48" t="s">
        <v>782</v>
      </c>
      <c r="B57" s="49" t="s">
        <v>556</v>
      </c>
      <c r="C57" s="39">
        <v>0.1286941996911481</v>
      </c>
      <c r="D57" s="45">
        <v>0.12831486108321277</v>
      </c>
    </row>
    <row r="58" spans="1:4" ht="15">
      <c r="A58" s="48" t="s">
        <v>783</v>
      </c>
      <c r="B58" s="49" t="s">
        <v>606</v>
      </c>
      <c r="C58" s="39">
        <v>0.1323121338218078</v>
      </c>
      <c r="D58" s="50">
        <v>0.13209133359291125</v>
      </c>
    </row>
    <row r="59" spans="1:4" ht="15">
      <c r="A59" s="48" t="s">
        <v>784</v>
      </c>
      <c r="B59" s="49" t="s">
        <v>454</v>
      </c>
      <c r="C59" s="39">
        <v>0.07708566713901066</v>
      </c>
      <c r="D59" s="45">
        <v>0.0770212813857214</v>
      </c>
    </row>
    <row r="60" spans="1:4" ht="15">
      <c r="A60" s="48" t="s">
        <v>785</v>
      </c>
      <c r="B60" s="49" t="s">
        <v>452</v>
      </c>
      <c r="C60" s="39">
        <v>0.07125191834383299</v>
      </c>
      <c r="D60" s="50">
        <v>0.07109937614187403</v>
      </c>
    </row>
    <row r="61" spans="1:4" ht="15">
      <c r="A61" s="48" t="s">
        <v>786</v>
      </c>
      <c r="B61" s="49" t="s">
        <v>361</v>
      </c>
      <c r="C61" s="39">
        <v>0.07767373725106877</v>
      </c>
      <c r="D61" s="45">
        <v>0.07979380604189053</v>
      </c>
    </row>
    <row r="62" spans="1:4" ht="15">
      <c r="A62" s="48" t="s">
        <v>787</v>
      </c>
      <c r="B62" s="49" t="s">
        <v>67</v>
      </c>
      <c r="C62" s="39">
        <v>0.12689076488782244</v>
      </c>
      <c r="D62" s="50">
        <v>0.12659477412200654</v>
      </c>
    </row>
    <row r="63" spans="1:4" ht="15">
      <c r="A63" s="48" t="s">
        <v>788</v>
      </c>
      <c r="B63" s="49" t="s">
        <v>466</v>
      </c>
      <c r="C63" s="39">
        <v>0.07075373352796843</v>
      </c>
      <c r="D63" s="45">
        <v>0.07074338059971855</v>
      </c>
    </row>
    <row r="64" spans="1:4" ht="15">
      <c r="A64" s="48" t="s">
        <v>789</v>
      </c>
      <c r="B64" s="49" t="s">
        <v>121</v>
      </c>
      <c r="C64" s="39">
        <v>0.23229711095812883</v>
      </c>
      <c r="D64" s="45">
        <v>0.23182944018256912</v>
      </c>
    </row>
    <row r="65" spans="1:4" ht="15">
      <c r="A65" s="48" t="s">
        <v>790</v>
      </c>
      <c r="B65" s="49" t="s">
        <v>564</v>
      </c>
      <c r="C65" s="39">
        <v>0.0672698588490325</v>
      </c>
      <c r="D65" s="45">
        <v>0.06737664897993335</v>
      </c>
    </row>
    <row r="66" spans="1:4" ht="15">
      <c r="A66" s="48" t="s">
        <v>791</v>
      </c>
      <c r="B66" s="49" t="s">
        <v>101</v>
      </c>
      <c r="C66" s="39">
        <v>0.07628110556795697</v>
      </c>
      <c r="D66" s="45">
        <v>0.07607080925436961</v>
      </c>
    </row>
    <row r="67" spans="1:4" ht="15">
      <c r="A67" s="48" t="s">
        <v>792</v>
      </c>
      <c r="B67" s="49" t="s">
        <v>562</v>
      </c>
      <c r="C67" s="39">
        <v>0.0767160737367435</v>
      </c>
      <c r="D67" s="45">
        <v>0.07814387588055888</v>
      </c>
    </row>
    <row r="68" spans="1:4" ht="15">
      <c r="A68" s="48" t="s">
        <v>793</v>
      </c>
      <c r="B68" s="49" t="s">
        <v>476</v>
      </c>
      <c r="C68" s="39">
        <v>0.08412223436789315</v>
      </c>
      <c r="D68" s="45">
        <v>0.08402134105598588</v>
      </c>
    </row>
    <row r="69" spans="1:4" ht="15">
      <c r="A69" s="48" t="s">
        <v>794</v>
      </c>
      <c r="B69" s="49" t="s">
        <v>482</v>
      </c>
      <c r="C69" s="39">
        <v>0.06874420322535556</v>
      </c>
      <c r="D69" s="45">
        <v>0.0685756942035032</v>
      </c>
    </row>
    <row r="70" spans="1:4" ht="15">
      <c r="A70" s="48" t="s">
        <v>795</v>
      </c>
      <c r="B70" s="49" t="s">
        <v>484</v>
      </c>
      <c r="C70" s="39">
        <v>0.06630329689465156</v>
      </c>
      <c r="D70" s="45">
        <v>0.0662320038584578</v>
      </c>
    </row>
    <row r="71" spans="1:4" ht="15">
      <c r="A71" s="48" t="s">
        <v>796</v>
      </c>
      <c r="B71" s="49" t="s">
        <v>492</v>
      </c>
      <c r="C71" s="39">
        <v>0.2051606022151984</v>
      </c>
      <c r="D71" s="45">
        <v>0.20445055681479038</v>
      </c>
    </row>
    <row r="72" spans="1:4" ht="15">
      <c r="A72" s="48" t="s">
        <v>797</v>
      </c>
      <c r="B72" s="49" t="s">
        <v>522</v>
      </c>
      <c r="C72" s="39">
        <v>0.11692971288918912</v>
      </c>
      <c r="D72" s="45">
        <v>0.11674832752786747</v>
      </c>
    </row>
    <row r="73" spans="1:4" ht="15">
      <c r="A73" s="48" t="s">
        <v>798</v>
      </c>
      <c r="B73" s="49" t="s">
        <v>75</v>
      </c>
      <c r="C73" s="39">
        <v>0.06969884553517132</v>
      </c>
      <c r="D73" s="45">
        <v>0.06968881588141777</v>
      </c>
    </row>
    <row r="74" spans="1:4" ht="15">
      <c r="A74" s="48" t="s">
        <v>799</v>
      </c>
      <c r="B74" s="49" t="s">
        <v>534</v>
      </c>
      <c r="C74" s="39">
        <v>0.052676986091880866</v>
      </c>
      <c r="D74" s="45">
        <v>0.0525148423459503</v>
      </c>
    </row>
    <row r="75" spans="1:4" ht="15">
      <c r="A75" s="48" t="s">
        <v>800</v>
      </c>
      <c r="B75" s="49" t="s">
        <v>542</v>
      </c>
      <c r="C75" s="39">
        <v>0.07322904035654099</v>
      </c>
      <c r="D75" s="45">
        <v>0.07305941693309057</v>
      </c>
    </row>
    <row r="76" spans="1:4" ht="15">
      <c r="A76" s="48" t="s">
        <v>801</v>
      </c>
      <c r="B76" s="49" t="s">
        <v>241</v>
      </c>
      <c r="C76" s="39">
        <v>0.2419209108330823</v>
      </c>
      <c r="D76" s="45">
        <v>0.2413118995186369</v>
      </c>
    </row>
    <row r="77" spans="1:4" ht="15">
      <c r="A77" s="48" t="s">
        <v>802</v>
      </c>
      <c r="B77" s="49" t="s">
        <v>546</v>
      </c>
      <c r="C77" s="39">
        <v>0.18648247733659845</v>
      </c>
      <c r="D77" s="45">
        <v>0.18685914218553046</v>
      </c>
    </row>
    <row r="78" spans="1:4" ht="15">
      <c r="A78" s="48" t="s">
        <v>803</v>
      </c>
      <c r="B78" s="49" t="s">
        <v>49</v>
      </c>
      <c r="C78" s="39">
        <v>0.057040909508493144</v>
      </c>
      <c r="D78" s="45">
        <v>0.057238774919949484</v>
      </c>
    </row>
    <row r="79" spans="1:4" ht="15">
      <c r="A79" s="48" t="s">
        <v>804</v>
      </c>
      <c r="B79" s="49" t="s">
        <v>119</v>
      </c>
      <c r="C79" s="39">
        <v>0.2322210348693813</v>
      </c>
      <c r="D79" s="45">
        <v>0.23175299341918312</v>
      </c>
    </row>
    <row r="80" spans="1:4" ht="15">
      <c r="A80" s="48" t="s">
        <v>805</v>
      </c>
      <c r="B80" s="49" t="s">
        <v>123</v>
      </c>
      <c r="C80" s="39">
        <v>0.23319819035853623</v>
      </c>
      <c r="D80" s="45">
        <v>0.2326954484693285</v>
      </c>
    </row>
    <row r="81" spans="1:4" ht="15">
      <c r="A81" s="48" t="s">
        <v>806</v>
      </c>
      <c r="B81" s="49" t="s">
        <v>187</v>
      </c>
      <c r="C81" s="39">
        <v>0.06123823532173393</v>
      </c>
      <c r="D81" s="45">
        <v>0.061156491864837875</v>
      </c>
    </row>
    <row r="82" spans="1:4" ht="15">
      <c r="A82" s="48" t="s">
        <v>807</v>
      </c>
      <c r="B82" s="49" t="s">
        <v>189</v>
      </c>
      <c r="C82" s="39">
        <v>0.15589209082054933</v>
      </c>
      <c r="D82" s="45">
        <v>0.15580158012739992</v>
      </c>
    </row>
    <row r="83" spans="1:4" ht="15">
      <c r="A83" s="48" t="s">
        <v>808</v>
      </c>
      <c r="B83" s="49" t="s">
        <v>181</v>
      </c>
      <c r="C83" s="39">
        <v>0.10282289902426622</v>
      </c>
      <c r="D83" s="45">
        <v>0.10256333280016591</v>
      </c>
    </row>
    <row r="84" spans="1:4" ht="15">
      <c r="A84" s="48" t="s">
        <v>809</v>
      </c>
      <c r="B84" s="49" t="s">
        <v>578</v>
      </c>
      <c r="C84" s="39">
        <v>0.13604291686056144</v>
      </c>
      <c r="D84" s="45">
        <v>0.13552082372777924</v>
      </c>
    </row>
    <row r="85" spans="1:4" ht="15">
      <c r="A85" s="48" t="s">
        <v>810</v>
      </c>
      <c r="B85" s="49" t="s">
        <v>436</v>
      </c>
      <c r="C85" s="39">
        <v>0.19173717554749659</v>
      </c>
      <c r="D85" s="45">
        <v>0.19145515622599002</v>
      </c>
    </row>
    <row r="86" spans="1:4" ht="15">
      <c r="A86" s="48" t="s">
        <v>811</v>
      </c>
      <c r="B86" s="49" t="s">
        <v>45</v>
      </c>
      <c r="C86" s="39">
        <v>0.15347620561279265</v>
      </c>
      <c r="D86" s="45">
        <v>0.1532103697324126</v>
      </c>
    </row>
    <row r="87" spans="1:4" ht="15">
      <c r="A87" s="48" t="s">
        <v>812</v>
      </c>
      <c r="B87" s="49" t="s">
        <v>592</v>
      </c>
      <c r="C87" s="39">
        <v>0.07650523640445725</v>
      </c>
      <c r="D87" s="45">
        <v>0.07626856316143418</v>
      </c>
    </row>
    <row r="88" spans="1:4" ht="15">
      <c r="A88" s="48" t="s">
        <v>813</v>
      </c>
      <c r="B88" s="49" t="s">
        <v>598</v>
      </c>
      <c r="C88" s="39">
        <v>0.21190694792035183</v>
      </c>
      <c r="D88" s="45">
        <v>0.21191937096203767</v>
      </c>
    </row>
    <row r="89" spans="1:4" ht="15">
      <c r="A89" s="48" t="s">
        <v>814</v>
      </c>
      <c r="B89" s="49" t="s">
        <v>289</v>
      </c>
      <c r="C89" s="39">
        <v>0.07276951556949475</v>
      </c>
      <c r="D89" s="45">
        <v>0.07259715247437032</v>
      </c>
    </row>
    <row r="90" spans="1:4" ht="15">
      <c r="A90" s="48" t="s">
        <v>815</v>
      </c>
      <c r="B90" s="49" t="s">
        <v>604</v>
      </c>
      <c r="C90" s="39">
        <v>0.058929703943683256</v>
      </c>
      <c r="D90" s="45">
        <v>0.05869897236022166</v>
      </c>
    </row>
    <row r="91" spans="1:4" ht="15">
      <c r="A91" s="48" t="s">
        <v>816</v>
      </c>
      <c r="B91" s="49" t="s">
        <v>594</v>
      </c>
      <c r="C91" s="39">
        <v>0.1512463253835264</v>
      </c>
      <c r="D91" s="45">
        <v>0.1508694102717008</v>
      </c>
    </row>
    <row r="92" spans="1:4" ht="15">
      <c r="A92" s="48" t="s">
        <v>817</v>
      </c>
      <c r="B92" s="49" t="s">
        <v>618</v>
      </c>
      <c r="C92" s="39">
        <v>0.018175674363373515</v>
      </c>
      <c r="D92" s="45">
        <v>0.018168151900198867</v>
      </c>
    </row>
    <row r="93" spans="1:4" ht="15">
      <c r="A93" s="48" t="s">
        <v>818</v>
      </c>
      <c r="B93" s="49" t="s">
        <v>634</v>
      </c>
      <c r="C93" s="39">
        <v>0.05880200708550119</v>
      </c>
      <c r="D93" s="45">
        <v>0.05863708523455179</v>
      </c>
    </row>
    <row r="94" spans="1:4" ht="15">
      <c r="A94" s="48" t="s">
        <v>819</v>
      </c>
      <c r="B94" s="49" t="s">
        <v>626</v>
      </c>
      <c r="C94" s="39">
        <v>0.10860998689032984</v>
      </c>
      <c r="D94" s="45">
        <v>0.10877120900319988</v>
      </c>
    </row>
    <row r="95" spans="1:4" ht="15">
      <c r="A95" s="48" t="s">
        <v>820</v>
      </c>
      <c r="B95" s="49" t="s">
        <v>159</v>
      </c>
      <c r="C95" s="39">
        <v>0.13295459197096046</v>
      </c>
      <c r="D95" s="45">
        <v>0.13275082125880913</v>
      </c>
    </row>
    <row r="96" spans="1:4" ht="15">
      <c r="A96" s="48" t="s">
        <v>821</v>
      </c>
      <c r="B96" s="49" t="s">
        <v>624</v>
      </c>
      <c r="C96" s="39">
        <v>0.05623489581951759</v>
      </c>
      <c r="D96" s="45">
        <v>0.05604352940870742</v>
      </c>
    </row>
    <row r="97" spans="1:4" ht="15">
      <c r="A97" s="48" t="s">
        <v>822</v>
      </c>
      <c r="B97" s="49" t="s">
        <v>325</v>
      </c>
      <c r="C97" s="39">
        <v>0.05258382822518719</v>
      </c>
      <c r="D97" s="45">
        <v>0.05244773099516204</v>
      </c>
    </row>
    <row r="98" spans="1:4" ht="15">
      <c r="A98" s="48" t="s">
        <v>823</v>
      </c>
      <c r="B98" s="49" t="s">
        <v>652</v>
      </c>
      <c r="C98" s="39">
        <v>0.060068335318547716</v>
      </c>
      <c r="D98" s="45">
        <v>0.05990451626620273</v>
      </c>
    </row>
    <row r="99" spans="1:4" ht="15">
      <c r="A99" s="48" t="s">
        <v>824</v>
      </c>
      <c r="B99" s="49" t="s">
        <v>648</v>
      </c>
      <c r="C99" s="39">
        <v>0.05265379958987812</v>
      </c>
      <c r="D99" s="45">
        <v>0.0525052017617503</v>
      </c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"BAX TIER STRUCTURE ON "&amp;'OPTIONS - MARGIN INTERVALS'!A1</f>
        <v>BAX TIER STRUCTURE ON JUNE 5,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825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826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827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828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829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830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831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832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833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 t="s">
        <v>834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 t="s">
        <v>835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836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JUNE 5,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837</v>
      </c>
      <c r="C21" s="12">
        <v>255</v>
      </c>
      <c r="D21" s="12">
        <v>254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838</v>
      </c>
      <c r="C22" s="13">
        <v>69</v>
      </c>
      <c r="D22" s="13">
        <v>68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839</v>
      </c>
      <c r="C23" s="13">
        <v>271</v>
      </c>
      <c r="D23" s="13">
        <v>268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840</v>
      </c>
      <c r="C24" s="13">
        <v>312</v>
      </c>
      <c r="D24" s="13">
        <v>311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841</v>
      </c>
      <c r="C25" s="13">
        <v>419</v>
      </c>
      <c r="D25" s="13">
        <v>416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842</v>
      </c>
      <c r="C26" s="13">
        <v>460</v>
      </c>
      <c r="D26" s="13">
        <v>457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843</v>
      </c>
      <c r="C27" s="13">
        <v>240</v>
      </c>
      <c r="D27" s="13">
        <v>238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844</v>
      </c>
      <c r="C28" s="13">
        <v>232</v>
      </c>
      <c r="D28" s="13">
        <v>230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845</v>
      </c>
      <c r="C29" s="13">
        <v>472</v>
      </c>
      <c r="D29" s="13">
        <v>469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846</v>
      </c>
      <c r="C30" s="14">
        <v>467</v>
      </c>
      <c r="D30" s="14">
        <v>465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JUNE 5,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847</v>
      </c>
      <c r="C35" s="19">
        <v>924</v>
      </c>
      <c r="D35" s="19">
        <v>920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848</v>
      </c>
      <c r="C36" s="19">
        <v>401</v>
      </c>
      <c r="D36" s="19">
        <v>400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849</v>
      </c>
      <c r="C37" s="19">
        <v>524</v>
      </c>
      <c r="D37" s="19">
        <v>524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850</v>
      </c>
      <c r="C38" s="19">
        <v>460</v>
      </c>
      <c r="D38" s="19">
        <v>458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851</v>
      </c>
      <c r="C39" s="19">
        <v>160</v>
      </c>
      <c r="D39" s="19">
        <v>159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 t="s">
        <v>852</v>
      </c>
      <c r="C40" s="19">
        <v>190</v>
      </c>
      <c r="D40" s="19">
        <v>189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 t="s">
        <v>853</v>
      </c>
      <c r="C41" s="19">
        <v>178</v>
      </c>
      <c r="D41" s="19">
        <v>177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854</v>
      </c>
      <c r="C42" s="20">
        <v>205</v>
      </c>
      <c r="D42" s="20">
        <v>203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JUNE 5,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855</v>
      </c>
      <c r="C47" s="19">
        <v>1296</v>
      </c>
      <c r="D47" s="19">
        <v>1289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856</v>
      </c>
      <c r="C48" s="19">
        <v>643</v>
      </c>
      <c r="D48" s="19">
        <v>642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857</v>
      </c>
      <c r="C49" s="19">
        <v>520</v>
      </c>
      <c r="D49" s="19">
        <v>518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 t="s">
        <v>858</v>
      </c>
      <c r="C50" s="19">
        <v>394</v>
      </c>
      <c r="D50" s="19">
        <v>391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 t="s">
        <v>859</v>
      </c>
      <c r="C51" s="19">
        <v>355</v>
      </c>
      <c r="D51" s="19">
        <v>355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860</v>
      </c>
      <c r="C52" s="20">
        <v>300</v>
      </c>
      <c r="D52" s="20">
        <v>299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JUNE 5,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861</v>
      </c>
      <c r="C57" s="19">
        <v>1126</v>
      </c>
      <c r="D57" s="19">
        <v>1120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 t="s">
        <v>862</v>
      </c>
      <c r="C58" s="19">
        <v>480</v>
      </c>
      <c r="D58" s="19">
        <v>478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 t="s">
        <v>863</v>
      </c>
      <c r="C59" s="19">
        <v>630</v>
      </c>
      <c r="D59" s="19">
        <v>625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864</v>
      </c>
      <c r="C60" s="20">
        <v>545</v>
      </c>
      <c r="D60" s="20">
        <v>543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JUNE 5,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792</v>
      </c>
      <c r="C65" s="24">
        <v>896</v>
      </c>
      <c r="D65" s="25">
        <v>899</v>
      </c>
      <c r="E65" s="26">
        <v>1026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315</v>
      </c>
      <c r="D66" s="29">
        <v>909</v>
      </c>
      <c r="E66" s="30">
        <v>859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627</v>
      </c>
      <c r="E67" s="30">
        <v>565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270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"COA TIER STRUCTURE ON "&amp;'OPTIONS - MARGIN INTERVALS'!A1</f>
        <v>COA TIER STRUCTURE ON JUNE 5,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865</v>
      </c>
      <c r="D5" s="6">
        <v>202307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93" t="s">
        <v>866</v>
      </c>
      <c r="D6" s="92">
        <v>202308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6" t="s">
        <v>867</v>
      </c>
      <c r="D7" s="9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868</v>
      </c>
      <c r="D8" s="7">
        <v>202310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"INTRA-COMMODITY SPREAD CHARGES - MONTHLY BUTTERFLY ON "&amp;'OPTIONS - MARGIN INTERVALS'!A1</f>
        <v>INTRA-COMMODITY SPREAD CHARGES - MONTHLY BUTTERFLY ON JUNE 5, 2023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2</v>
      </c>
      <c r="C11" s="137" t="s">
        <v>3</v>
      </c>
      <c r="D11" s="137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869</v>
      </c>
      <c r="C13" s="13">
        <v>1706</v>
      </c>
      <c r="D13" s="13">
        <v>1696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870</v>
      </c>
      <c r="C14" s="14">
        <v>958</v>
      </c>
      <c r="D14" s="14">
        <v>953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"INTRA-COMMODITY SPREAD CHARGES - INTER-MONTH STRATEGY ON "&amp;'OPTIONS - MARGIN INTERVALS'!A1</f>
        <v>INTRA-COMMODITY SPREAD CHARGES - INTER-MONTH STRATEGY ON JUNE 5, 2023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4">
        <v>1230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C17:C18"/>
    <mergeCell ref="A16:E16"/>
    <mergeCell ref="B17:B18"/>
    <mergeCell ref="A10:E10"/>
    <mergeCell ref="B11:B12"/>
    <mergeCell ref="C11:C12"/>
    <mergeCell ref="D11:D12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"CRA TIER STRUCTURE ON "&amp;'OPTIONS - MARGIN INTERVALS'!A1</f>
        <v>CRA TIER STRUCTURE ON JUNE 5,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871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872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873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874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875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876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877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878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879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880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881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882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JUNE 5,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883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884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885</v>
      </c>
      <c r="C23" s="13">
        <v>37</v>
      </c>
      <c r="D23" s="13">
        <v>35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886</v>
      </c>
      <c r="C24" s="13">
        <v>102</v>
      </c>
      <c r="D24" s="13">
        <v>101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887</v>
      </c>
      <c r="C25" s="13">
        <v>491</v>
      </c>
      <c r="D25" s="13">
        <v>489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888</v>
      </c>
      <c r="C26" s="13">
        <v>729</v>
      </c>
      <c r="D26" s="13">
        <v>725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889</v>
      </c>
      <c r="C27" s="13">
        <v>269</v>
      </c>
      <c r="D27" s="13">
        <v>267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890</v>
      </c>
      <c r="C28" s="13">
        <v>198</v>
      </c>
      <c r="D28" s="13">
        <v>197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891</v>
      </c>
      <c r="C29" s="13">
        <v>480</v>
      </c>
      <c r="D29" s="13">
        <v>477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892</v>
      </c>
      <c r="C30" s="14">
        <v>471</v>
      </c>
      <c r="D30" s="14">
        <v>468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JUNE 5,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893</v>
      </c>
      <c r="C35" s="19">
        <v>514</v>
      </c>
      <c r="D35" s="19">
        <v>513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894</v>
      </c>
      <c r="C36" s="19">
        <v>495</v>
      </c>
      <c r="D36" s="19">
        <v>493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895</v>
      </c>
      <c r="C37" s="19">
        <v>268</v>
      </c>
      <c r="D37" s="19">
        <v>267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896</v>
      </c>
      <c r="C38" s="19">
        <v>449</v>
      </c>
      <c r="D38" s="19">
        <v>447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897</v>
      </c>
      <c r="C39" s="19">
        <v>590</v>
      </c>
      <c r="D39" s="19">
        <v>587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898</v>
      </c>
      <c r="C40" s="19">
        <v>200</v>
      </c>
      <c r="D40" s="19">
        <v>199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899</v>
      </c>
      <c r="C41" s="19">
        <v>435</v>
      </c>
      <c r="D41" s="19">
        <v>433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900</v>
      </c>
      <c r="C42" s="20">
        <v>135</v>
      </c>
      <c r="D42" s="20">
        <v>134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JUNE 5,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901</v>
      </c>
      <c r="C47" s="19">
        <v>849</v>
      </c>
      <c r="D47" s="19">
        <v>846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902</v>
      </c>
      <c r="C48" s="19">
        <v>453</v>
      </c>
      <c r="D48" s="19">
        <v>451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903</v>
      </c>
      <c r="C49" s="19">
        <v>527</v>
      </c>
      <c r="D49" s="19">
        <v>525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904</v>
      </c>
      <c r="C50" s="19">
        <v>505</v>
      </c>
      <c r="D50" s="19">
        <v>503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905</v>
      </c>
      <c r="C51" s="19">
        <v>349</v>
      </c>
      <c r="D51" s="19">
        <v>347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906</v>
      </c>
      <c r="C52" s="20">
        <v>436</v>
      </c>
      <c r="D52" s="20">
        <v>433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JUNE 5,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907</v>
      </c>
      <c r="C57" s="19">
        <v>582</v>
      </c>
      <c r="D57" s="19">
        <v>579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908</v>
      </c>
      <c r="C58" s="19">
        <v>484</v>
      </c>
      <c r="D58" s="19">
        <v>482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909</v>
      </c>
      <c r="C59" s="19">
        <v>762</v>
      </c>
      <c r="D59" s="19">
        <v>758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910</v>
      </c>
      <c r="C60" s="20">
        <v>277</v>
      </c>
      <c r="D60" s="20">
        <v>275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JUNE 5,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487</v>
      </c>
      <c r="C65" s="24">
        <v>550</v>
      </c>
      <c r="D65" s="25">
        <v>557</v>
      </c>
      <c r="E65" s="26">
        <v>548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345</v>
      </c>
      <c r="D66" s="29">
        <v>639</v>
      </c>
      <c r="E66" s="30">
        <v>987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674</v>
      </c>
      <c r="E67" s="30">
        <v>615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281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"SDV TIER STRUCTURE ON "&amp;'OPTIONS - MARGIN INTERVALS'!A1</f>
        <v>SDV TIER STRUCTURE ON JUNE 5,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911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912</v>
      </c>
      <c r="D6" s="91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913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914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915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33" t="str">
        <f>"INTRA-COMMODITY SPREAD CHARGES - INTER-MONTH STRATEGY ON "&amp;'OPTIONS - MARGIN INTERVALS'!A1</f>
        <v>INTRA-COMMODITY SPREAD CHARGES - INTER-MONTH STRATEGY ON JUNE 5, 2023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256</v>
      </c>
      <c r="D14" s="26">
        <v>209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234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"SXF TIER STRUCTURE ON "&amp;'OPTIONS - MARGIN INTERVALS'!A1</f>
        <v>SXF TIER STRUCTURE ON JUNE 5,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916</v>
      </c>
      <c r="D5" s="8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917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918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919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920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921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922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923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"INTRA-COMMODITY SPREAD CHARGES - INTER-MONTH STRATEGY ON "&amp;'OPTIONS - MARGIN INTERVALS'!A1</f>
        <v>INTRA-COMMODITY SPREAD CHARGES - INTER-MONTH STRATEGY ON JUNE 5, 2023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1560</v>
      </c>
      <c r="D17" s="26">
        <v>2826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1115</v>
      </c>
      <c r="D18" s="30">
        <v>2984</v>
      </c>
      <c r="E18" s="3"/>
    </row>
    <row r="19" spans="1:5" ht="15" customHeight="1" thickBot="1">
      <c r="A19" s="32">
        <v>3</v>
      </c>
      <c r="B19" s="33"/>
      <c r="C19" s="34"/>
      <c r="D19" s="36">
        <v>2180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4"/>
      <c r="B1" s="155"/>
      <c r="C1" s="155"/>
      <c r="D1" s="156"/>
    </row>
    <row r="2" spans="1:4" ht="50.1" customHeight="1" thickBot="1">
      <c r="A2" s="157" t="str">
        <f>"INTRA-COMMODITY (Inter-Month) SPREAD CHARGES EFFECTIVE ON "&amp;'OPTIONS - MARGIN INTERVALS'!A1</f>
        <v>INTRA-COMMODITY (Inter-Month) SPREAD CHARGES EFFECTIVE ON JUNE 5, 2023</v>
      </c>
      <c r="B2" s="158"/>
      <c r="C2" s="158"/>
      <c r="D2" s="159"/>
    </row>
    <row r="3" spans="1:4" ht="12.75" customHeight="1">
      <c r="A3" s="160" t="s">
        <v>17</v>
      </c>
      <c r="B3" s="162" t="s">
        <v>12</v>
      </c>
      <c r="C3" s="162" t="s">
        <v>18</v>
      </c>
      <c r="D3" s="162" t="s">
        <v>19</v>
      </c>
    </row>
    <row r="4" spans="1:4" ht="30" customHeight="1" thickBot="1">
      <c r="A4" s="161"/>
      <c r="B4" s="163"/>
      <c r="C4" s="163"/>
      <c r="D4" s="163"/>
    </row>
    <row r="5" spans="1:4" ht="15">
      <c r="A5" s="65" t="s">
        <v>677</v>
      </c>
      <c r="B5" s="66" t="s">
        <v>678</v>
      </c>
      <c r="C5" s="67">
        <v>450</v>
      </c>
      <c r="D5" s="68">
        <v>450</v>
      </c>
    </row>
    <row r="6" spans="1:4" ht="15">
      <c r="A6" s="65" t="s">
        <v>679</v>
      </c>
      <c r="B6" s="66" t="s">
        <v>680</v>
      </c>
      <c r="C6" s="67">
        <v>450</v>
      </c>
      <c r="D6" s="68">
        <v>450</v>
      </c>
    </row>
    <row r="7" spans="1:4" ht="15">
      <c r="A7" s="65" t="s">
        <v>681</v>
      </c>
      <c r="B7" s="66" t="s">
        <v>682</v>
      </c>
      <c r="C7" s="67">
        <v>225</v>
      </c>
      <c r="D7" s="68">
        <v>225</v>
      </c>
    </row>
    <row r="8" spans="1:4" ht="15">
      <c r="A8" s="65" t="s">
        <v>690</v>
      </c>
      <c r="B8" s="66" t="s">
        <v>691</v>
      </c>
      <c r="C8" s="67">
        <v>450</v>
      </c>
      <c r="D8" s="68">
        <v>450</v>
      </c>
    </row>
    <row r="9" spans="1:4" ht="15">
      <c r="A9" s="65" t="s">
        <v>692</v>
      </c>
      <c r="B9" s="66" t="s">
        <v>693</v>
      </c>
      <c r="C9" s="67">
        <v>200</v>
      </c>
      <c r="D9" s="68">
        <v>200</v>
      </c>
    </row>
    <row r="10" spans="1:4" ht="15">
      <c r="A10" s="63" t="s">
        <v>694</v>
      </c>
      <c r="B10" s="49" t="s">
        <v>695</v>
      </c>
      <c r="C10" s="67">
        <v>200</v>
      </c>
      <c r="D10" s="68">
        <v>200</v>
      </c>
    </row>
    <row r="11" spans="1:4" ht="15">
      <c r="A11" s="65" t="s">
        <v>700</v>
      </c>
      <c r="B11" s="66" t="s">
        <v>701</v>
      </c>
      <c r="C11" s="87">
        <v>125</v>
      </c>
      <c r="D11" s="88">
        <v>125</v>
      </c>
    </row>
    <row r="12" spans="1:4" ht="15">
      <c r="A12" s="65" t="s">
        <v>702</v>
      </c>
      <c r="B12" s="66" t="s">
        <v>703</v>
      </c>
      <c r="C12" s="67">
        <v>100</v>
      </c>
      <c r="D12" s="68">
        <v>100</v>
      </c>
    </row>
    <row r="13" spans="1:4" ht="15">
      <c r="A13" s="65" t="s">
        <v>704</v>
      </c>
      <c r="B13" s="66" t="s">
        <v>705</v>
      </c>
      <c r="C13" s="67">
        <v>100</v>
      </c>
      <c r="D13" s="68">
        <v>100</v>
      </c>
    </row>
    <row r="14" spans="1:4" ht="15">
      <c r="A14" s="65" t="s">
        <v>706</v>
      </c>
      <c r="B14" s="66" t="s">
        <v>707</v>
      </c>
      <c r="C14" s="67">
        <v>100</v>
      </c>
      <c r="D14" s="68">
        <v>100</v>
      </c>
    </row>
    <row r="15" spans="1:4" ht="15">
      <c r="A15" s="65" t="s">
        <v>710</v>
      </c>
      <c r="B15" s="69" t="s">
        <v>711</v>
      </c>
      <c r="C15" s="67">
        <v>100</v>
      </c>
      <c r="D15" s="68">
        <v>100</v>
      </c>
    </row>
    <row r="16" spans="1:4" ht="15">
      <c r="A16" s="65" t="s">
        <v>712</v>
      </c>
      <c r="B16" s="69" t="s">
        <v>713</v>
      </c>
      <c r="C16" s="67">
        <v>100</v>
      </c>
      <c r="D16" s="68">
        <v>100</v>
      </c>
    </row>
    <row r="17" spans="1:4" ht="15">
      <c r="A17" s="65" t="s">
        <v>714</v>
      </c>
      <c r="B17" s="69" t="s">
        <v>715</v>
      </c>
      <c r="C17" s="67">
        <v>100</v>
      </c>
      <c r="D17" s="68">
        <v>100</v>
      </c>
    </row>
    <row r="18" spans="1:4" ht="15">
      <c r="A18" s="65" t="s">
        <v>716</v>
      </c>
      <c r="B18" s="69" t="s">
        <v>717</v>
      </c>
      <c r="C18" s="67">
        <v>125</v>
      </c>
      <c r="D18" s="68">
        <v>125</v>
      </c>
    </row>
    <row r="19" spans="1:4" ht="15">
      <c r="A19" s="65" t="s">
        <v>718</v>
      </c>
      <c r="B19" s="66" t="s">
        <v>719</v>
      </c>
      <c r="C19" s="67">
        <v>100</v>
      </c>
      <c r="D19" s="68">
        <v>100</v>
      </c>
    </row>
    <row r="20" spans="1:4" ht="15">
      <c r="A20" s="65" t="s">
        <v>720</v>
      </c>
      <c r="B20" s="69" t="s">
        <v>721</v>
      </c>
      <c r="C20" s="67">
        <v>100</v>
      </c>
      <c r="D20" s="70">
        <v>100</v>
      </c>
    </row>
    <row r="21" spans="1:4" ht="15">
      <c r="A21" s="65" t="s">
        <v>722</v>
      </c>
      <c r="B21" s="69" t="s">
        <v>723</v>
      </c>
      <c r="C21" s="67">
        <v>100</v>
      </c>
      <c r="D21" s="70">
        <v>100</v>
      </c>
    </row>
    <row r="22" spans="1:4" ht="15">
      <c r="A22" s="65" t="s">
        <v>724</v>
      </c>
      <c r="B22" s="69" t="s">
        <v>725</v>
      </c>
      <c r="C22" s="67">
        <v>100</v>
      </c>
      <c r="D22" s="70">
        <v>100</v>
      </c>
    </row>
    <row r="23" spans="1:4" ht="15">
      <c r="A23" s="65" t="s">
        <v>726</v>
      </c>
      <c r="B23" s="69" t="s">
        <v>727</v>
      </c>
      <c r="C23" s="67">
        <v>100</v>
      </c>
      <c r="D23" s="70">
        <v>100</v>
      </c>
    </row>
    <row r="24" spans="1:4" ht="15">
      <c r="A24" s="65" t="s">
        <v>728</v>
      </c>
      <c r="B24" s="69" t="s">
        <v>729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64" t="str">
        <f>"SHARE FUTURES INTRA-COMMODITY (Inter-Month) SPREAD CHARGES EFFECTIVE ON "&amp;'OPTIONS - MARGIN INTERVALS'!A1</f>
        <v>SHARE FUTURES INTRA-COMMODITY (Inter-Month) SPREAD CHARGES EFFECTIVE ON JUNE 5, 2023</v>
      </c>
      <c r="B30" s="165"/>
      <c r="C30" s="165"/>
      <c r="D30" s="166"/>
    </row>
    <row r="31" spans="1:4" ht="15" customHeight="1">
      <c r="A31" s="160" t="s">
        <v>17</v>
      </c>
      <c r="B31" s="162" t="s">
        <v>12</v>
      </c>
      <c r="C31" s="162" t="s">
        <v>18</v>
      </c>
      <c r="D31" s="162" t="s">
        <v>19</v>
      </c>
    </row>
    <row r="32" spans="1:4" ht="15.75" thickBot="1">
      <c r="A32" s="161"/>
      <c r="B32" s="163"/>
      <c r="C32" s="163"/>
      <c r="D32" s="163"/>
    </row>
    <row r="33" spans="1:4" ht="15">
      <c r="A33" s="65" t="s">
        <v>730</v>
      </c>
      <c r="B33" s="69" t="s">
        <v>69</v>
      </c>
      <c r="C33" s="67">
        <v>75</v>
      </c>
      <c r="D33" s="68">
        <v>75</v>
      </c>
    </row>
    <row r="34" spans="1:4" ht="15">
      <c r="A34" s="65" t="s">
        <v>731</v>
      </c>
      <c r="B34" s="69" t="s">
        <v>55</v>
      </c>
      <c r="C34" s="67">
        <v>75</v>
      </c>
      <c r="D34" s="68">
        <v>75</v>
      </c>
    </row>
    <row r="35" spans="1:4" ht="15">
      <c r="A35" s="65" t="s">
        <v>732</v>
      </c>
      <c r="B35" s="69" t="s">
        <v>63</v>
      </c>
      <c r="C35" s="67">
        <v>75</v>
      </c>
      <c r="D35" s="68">
        <v>75</v>
      </c>
    </row>
    <row r="36" spans="1:4" ht="15">
      <c r="A36" s="65" t="s">
        <v>733</v>
      </c>
      <c r="B36" s="69" t="s">
        <v>71</v>
      </c>
      <c r="C36" s="67">
        <v>75</v>
      </c>
      <c r="D36" s="68">
        <v>75</v>
      </c>
    </row>
    <row r="37" spans="1:4" ht="15">
      <c r="A37" s="65" t="s">
        <v>734</v>
      </c>
      <c r="B37" s="69" t="s">
        <v>43</v>
      </c>
      <c r="C37" s="67">
        <v>75</v>
      </c>
      <c r="D37" s="68">
        <v>75</v>
      </c>
    </row>
    <row r="38" spans="1:4" ht="15">
      <c r="A38" s="65" t="s">
        <v>735</v>
      </c>
      <c r="B38" s="69" t="s">
        <v>89</v>
      </c>
      <c r="C38" s="67">
        <v>75</v>
      </c>
      <c r="D38" s="68">
        <v>75</v>
      </c>
    </row>
    <row r="39" spans="1:4" ht="15">
      <c r="A39" s="65" t="s">
        <v>736</v>
      </c>
      <c r="B39" s="69" t="s">
        <v>113</v>
      </c>
      <c r="C39" s="67">
        <v>75</v>
      </c>
      <c r="D39" s="68">
        <v>75</v>
      </c>
    </row>
    <row r="40" spans="1:4" ht="15">
      <c r="A40" s="65" t="s">
        <v>737</v>
      </c>
      <c r="B40" s="69" t="s">
        <v>111</v>
      </c>
      <c r="C40" s="67">
        <v>75</v>
      </c>
      <c r="D40" s="68">
        <v>75</v>
      </c>
    </row>
    <row r="41" spans="1:4" ht="15">
      <c r="A41" s="65" t="s">
        <v>738</v>
      </c>
      <c r="B41" s="69" t="s">
        <v>163</v>
      </c>
      <c r="C41" s="67">
        <v>75</v>
      </c>
      <c r="D41" s="68">
        <v>75</v>
      </c>
    </row>
    <row r="42" spans="1:4" ht="15">
      <c r="A42" s="65" t="s">
        <v>739</v>
      </c>
      <c r="B42" s="69" t="s">
        <v>171</v>
      </c>
      <c r="C42" s="67">
        <v>75</v>
      </c>
      <c r="D42" s="68">
        <v>75</v>
      </c>
    </row>
    <row r="43" spans="1:4" ht="15">
      <c r="A43" s="65" t="s">
        <v>740</v>
      </c>
      <c r="B43" s="69" t="s">
        <v>506</v>
      </c>
      <c r="C43" s="67">
        <v>75</v>
      </c>
      <c r="D43" s="68">
        <v>75</v>
      </c>
    </row>
    <row r="44" spans="1:4" ht="15">
      <c r="A44" s="65" t="s">
        <v>741</v>
      </c>
      <c r="B44" s="69" t="s">
        <v>167</v>
      </c>
      <c r="C44" s="67">
        <v>75</v>
      </c>
      <c r="D44" s="68">
        <v>75</v>
      </c>
    </row>
    <row r="45" spans="1:4" ht="15">
      <c r="A45" s="65" t="s">
        <v>742</v>
      </c>
      <c r="B45" s="69" t="s">
        <v>165</v>
      </c>
      <c r="C45" s="67">
        <v>75</v>
      </c>
      <c r="D45" s="68">
        <v>75</v>
      </c>
    </row>
    <row r="46" spans="1:4" ht="15">
      <c r="A46" s="65" t="s">
        <v>743</v>
      </c>
      <c r="B46" s="69" t="s">
        <v>183</v>
      </c>
      <c r="C46" s="67">
        <v>75</v>
      </c>
      <c r="D46" s="68">
        <v>75</v>
      </c>
    </row>
    <row r="47" spans="1:4" ht="15">
      <c r="A47" s="65" t="s">
        <v>744</v>
      </c>
      <c r="B47" s="69" t="s">
        <v>155</v>
      </c>
      <c r="C47" s="67">
        <v>75</v>
      </c>
      <c r="D47" s="68">
        <v>75</v>
      </c>
    </row>
    <row r="48" spans="1:4" ht="15">
      <c r="A48" s="65" t="s">
        <v>745</v>
      </c>
      <c r="B48" s="69" t="s">
        <v>205</v>
      </c>
      <c r="C48" s="67">
        <v>75</v>
      </c>
      <c r="D48" s="68">
        <v>75</v>
      </c>
    </row>
    <row r="49" spans="1:4" ht="15">
      <c r="A49" s="65" t="s">
        <v>746</v>
      </c>
      <c r="B49" s="69" t="s">
        <v>233</v>
      </c>
      <c r="C49" s="67">
        <v>75</v>
      </c>
      <c r="D49" s="68">
        <v>75</v>
      </c>
    </row>
    <row r="50" spans="1:4" ht="15">
      <c r="A50" s="65" t="s">
        <v>747</v>
      </c>
      <c r="B50" s="69" t="s">
        <v>622</v>
      </c>
      <c r="C50" s="67">
        <v>75</v>
      </c>
      <c r="D50" s="68">
        <v>75</v>
      </c>
    </row>
    <row r="51" spans="1:4" ht="15">
      <c r="A51" s="65" t="s">
        <v>748</v>
      </c>
      <c r="B51" s="69" t="s">
        <v>231</v>
      </c>
      <c r="C51" s="67">
        <v>75</v>
      </c>
      <c r="D51" s="68">
        <v>75</v>
      </c>
    </row>
    <row r="52" spans="1:4" ht="15">
      <c r="A52" s="65" t="s">
        <v>749</v>
      </c>
      <c r="B52" s="69" t="s">
        <v>243</v>
      </c>
      <c r="C52" s="67">
        <v>75</v>
      </c>
      <c r="D52" s="68">
        <v>75</v>
      </c>
    </row>
    <row r="53" spans="1:4" ht="15">
      <c r="A53" s="65" t="s">
        <v>750</v>
      </c>
      <c r="B53" s="69" t="s">
        <v>245</v>
      </c>
      <c r="C53" s="67">
        <v>75</v>
      </c>
      <c r="D53" s="68">
        <v>75</v>
      </c>
    </row>
    <row r="54" spans="1:4" ht="15">
      <c r="A54" s="65" t="s">
        <v>751</v>
      </c>
      <c r="B54" s="69" t="s">
        <v>213</v>
      </c>
      <c r="C54" s="67">
        <v>75</v>
      </c>
      <c r="D54" s="68">
        <v>75</v>
      </c>
    </row>
    <row r="55" spans="1:4" ht="15">
      <c r="A55" s="65" t="s">
        <v>752</v>
      </c>
      <c r="B55" s="69" t="s">
        <v>366</v>
      </c>
      <c r="C55" s="67">
        <v>75</v>
      </c>
      <c r="D55" s="68">
        <v>75</v>
      </c>
    </row>
    <row r="56" spans="1:4" ht="15">
      <c r="A56" s="65" t="s">
        <v>753</v>
      </c>
      <c r="B56" s="69" t="s">
        <v>267</v>
      </c>
      <c r="C56" s="67">
        <v>75</v>
      </c>
      <c r="D56" s="68">
        <v>75</v>
      </c>
    </row>
    <row r="57" spans="1:4" ht="15">
      <c r="A57" s="65" t="s">
        <v>754</v>
      </c>
      <c r="B57" s="69" t="s">
        <v>259</v>
      </c>
      <c r="C57" s="67">
        <v>75</v>
      </c>
      <c r="D57" s="68">
        <v>75</v>
      </c>
    </row>
    <row r="58" spans="1:4" ht="15">
      <c r="A58" s="65" t="s">
        <v>755</v>
      </c>
      <c r="B58" s="69" t="s">
        <v>277</v>
      </c>
      <c r="C58" s="67">
        <v>75</v>
      </c>
      <c r="D58" s="68">
        <v>75</v>
      </c>
    </row>
    <row r="59" spans="1:4" ht="15">
      <c r="A59" s="65" t="s">
        <v>756</v>
      </c>
      <c r="B59" s="69" t="s">
        <v>333</v>
      </c>
      <c r="C59" s="67">
        <v>75</v>
      </c>
      <c r="D59" s="68">
        <v>75</v>
      </c>
    </row>
    <row r="60" spans="1:4" ht="15">
      <c r="A60" s="65" t="s">
        <v>757</v>
      </c>
      <c r="B60" s="69" t="s">
        <v>279</v>
      </c>
      <c r="C60" s="67">
        <v>75</v>
      </c>
      <c r="D60" s="68">
        <v>75</v>
      </c>
    </row>
    <row r="61" spans="1:4" ht="15">
      <c r="A61" s="65" t="s">
        <v>758</v>
      </c>
      <c r="B61" s="69" t="s">
        <v>291</v>
      </c>
      <c r="C61" s="67">
        <v>75</v>
      </c>
      <c r="D61" s="68">
        <v>75</v>
      </c>
    </row>
    <row r="62" spans="1:4" ht="15">
      <c r="A62" s="65" t="s">
        <v>759</v>
      </c>
      <c r="B62" s="69" t="s">
        <v>247</v>
      </c>
      <c r="C62" s="67">
        <v>75</v>
      </c>
      <c r="D62" s="68">
        <v>75</v>
      </c>
    </row>
    <row r="63" spans="1:4" ht="15">
      <c r="A63" s="65" t="s">
        <v>760</v>
      </c>
      <c r="B63" s="69" t="s">
        <v>327</v>
      </c>
      <c r="C63" s="67">
        <v>75</v>
      </c>
      <c r="D63" s="68">
        <v>75</v>
      </c>
    </row>
    <row r="64" spans="1:4" ht="15">
      <c r="A64" s="65" t="s">
        <v>761</v>
      </c>
      <c r="B64" s="69" t="s">
        <v>628</v>
      </c>
      <c r="C64" s="67">
        <v>75</v>
      </c>
      <c r="D64" s="68">
        <v>75</v>
      </c>
    </row>
    <row r="65" spans="1:4" ht="15">
      <c r="A65" s="65" t="s">
        <v>762</v>
      </c>
      <c r="B65" s="69" t="s">
        <v>329</v>
      </c>
      <c r="C65" s="67">
        <v>75</v>
      </c>
      <c r="D65" s="68">
        <v>75</v>
      </c>
    </row>
    <row r="66" spans="1:4" ht="15">
      <c r="A66" s="65" t="s">
        <v>763</v>
      </c>
      <c r="B66" s="69" t="s">
        <v>472</v>
      </c>
      <c r="C66" s="67">
        <v>75</v>
      </c>
      <c r="D66" s="68">
        <v>75</v>
      </c>
    </row>
    <row r="67" spans="1:4" ht="15">
      <c r="A67" s="65" t="s">
        <v>764</v>
      </c>
      <c r="B67" s="69" t="s">
        <v>632</v>
      </c>
      <c r="C67" s="67">
        <v>75</v>
      </c>
      <c r="D67" s="68">
        <v>75</v>
      </c>
    </row>
    <row r="68" spans="1:4" ht="15">
      <c r="A68" s="65" t="s">
        <v>765</v>
      </c>
      <c r="B68" s="69" t="s">
        <v>349</v>
      </c>
      <c r="C68" s="67">
        <v>75</v>
      </c>
      <c r="D68" s="68">
        <v>75</v>
      </c>
    </row>
    <row r="69" spans="1:4" ht="15">
      <c r="A69" s="65" t="s">
        <v>766</v>
      </c>
      <c r="B69" s="69" t="s">
        <v>502</v>
      </c>
      <c r="C69" s="67">
        <v>75</v>
      </c>
      <c r="D69" s="68">
        <v>75</v>
      </c>
    </row>
    <row r="70" spans="1:4" ht="15">
      <c r="A70" s="65" t="s">
        <v>767</v>
      </c>
      <c r="B70" s="69" t="s">
        <v>357</v>
      </c>
      <c r="C70" s="67">
        <v>75</v>
      </c>
      <c r="D70" s="68">
        <v>75</v>
      </c>
    </row>
    <row r="71" spans="1:4" ht="15">
      <c r="A71" s="65" t="s">
        <v>768</v>
      </c>
      <c r="B71" s="69" t="s">
        <v>374</v>
      </c>
      <c r="C71" s="67">
        <v>75</v>
      </c>
      <c r="D71" s="68">
        <v>75</v>
      </c>
    </row>
    <row r="72" spans="1:4" ht="15">
      <c r="A72" s="65" t="s">
        <v>769</v>
      </c>
      <c r="B72" s="69" t="s">
        <v>229</v>
      </c>
      <c r="C72" s="67">
        <v>75</v>
      </c>
      <c r="D72" s="68">
        <v>75</v>
      </c>
    </row>
    <row r="73" spans="1:4" ht="15">
      <c r="A73" s="65" t="s">
        <v>770</v>
      </c>
      <c r="B73" s="69" t="s">
        <v>384</v>
      </c>
      <c r="C73" s="67">
        <v>75</v>
      </c>
      <c r="D73" s="68">
        <v>75</v>
      </c>
    </row>
    <row r="74" spans="1:4" ht="15">
      <c r="A74" s="65" t="s">
        <v>771</v>
      </c>
      <c r="B74" s="69" t="s">
        <v>388</v>
      </c>
      <c r="C74" s="67">
        <v>75</v>
      </c>
      <c r="D74" s="68">
        <v>75</v>
      </c>
    </row>
    <row r="75" spans="1:4" ht="15">
      <c r="A75" s="65" t="s">
        <v>772</v>
      </c>
      <c r="B75" s="69" t="s">
        <v>339</v>
      </c>
      <c r="C75" s="67">
        <v>75</v>
      </c>
      <c r="D75" s="68">
        <v>75</v>
      </c>
    </row>
    <row r="76" spans="1:4" ht="15">
      <c r="A76" s="65" t="s">
        <v>773</v>
      </c>
      <c r="B76" s="69" t="s">
        <v>392</v>
      </c>
      <c r="C76" s="67">
        <v>75</v>
      </c>
      <c r="D76" s="68">
        <v>75</v>
      </c>
    </row>
    <row r="77" spans="1:4" ht="15">
      <c r="A77" s="65" t="s">
        <v>774</v>
      </c>
      <c r="B77" s="69" t="s">
        <v>396</v>
      </c>
      <c r="C77" s="67">
        <v>75</v>
      </c>
      <c r="D77" s="68">
        <v>75</v>
      </c>
    </row>
    <row r="78" spans="1:4" ht="15">
      <c r="A78" s="65" t="s">
        <v>775</v>
      </c>
      <c r="B78" s="69" t="s">
        <v>398</v>
      </c>
      <c r="C78" s="67">
        <v>75</v>
      </c>
      <c r="D78" s="68">
        <v>75</v>
      </c>
    </row>
    <row r="79" spans="1:4" ht="15">
      <c r="A79" s="65" t="s">
        <v>776</v>
      </c>
      <c r="B79" s="69" t="s">
        <v>269</v>
      </c>
      <c r="C79" s="67">
        <v>75</v>
      </c>
      <c r="D79" s="68">
        <v>75</v>
      </c>
    </row>
    <row r="80" spans="1:4" ht="15">
      <c r="A80" s="65" t="s">
        <v>777</v>
      </c>
      <c r="B80" s="69" t="s">
        <v>175</v>
      </c>
      <c r="C80" s="67">
        <v>75</v>
      </c>
      <c r="D80" s="68">
        <v>75</v>
      </c>
    </row>
    <row r="81" spans="1:4" ht="15">
      <c r="A81" s="65" t="s">
        <v>778</v>
      </c>
      <c r="B81" s="69" t="s">
        <v>117</v>
      </c>
      <c r="C81" s="67">
        <v>75</v>
      </c>
      <c r="D81" s="68">
        <v>75</v>
      </c>
    </row>
    <row r="82" spans="1:4" ht="15">
      <c r="A82" s="65" t="s">
        <v>779</v>
      </c>
      <c r="B82" s="69" t="s">
        <v>412</v>
      </c>
      <c r="C82" s="67">
        <v>75</v>
      </c>
      <c r="D82" s="68">
        <v>75</v>
      </c>
    </row>
    <row r="83" spans="1:4" ht="15">
      <c r="A83" s="65" t="s">
        <v>780</v>
      </c>
      <c r="B83" s="69" t="s">
        <v>139</v>
      </c>
      <c r="C83" s="67">
        <v>75</v>
      </c>
      <c r="D83" s="68">
        <v>75</v>
      </c>
    </row>
    <row r="84" spans="1:4" ht="15">
      <c r="A84" s="65" t="s">
        <v>781</v>
      </c>
      <c r="B84" s="69" t="s">
        <v>434</v>
      </c>
      <c r="C84" s="67">
        <v>75</v>
      </c>
      <c r="D84" s="68">
        <v>75</v>
      </c>
    </row>
    <row r="85" spans="1:4" ht="15">
      <c r="A85" s="65" t="s">
        <v>782</v>
      </c>
      <c r="B85" s="69" t="s">
        <v>556</v>
      </c>
      <c r="C85" s="67">
        <v>75</v>
      </c>
      <c r="D85" s="68">
        <v>75</v>
      </c>
    </row>
    <row r="86" spans="1:4" ht="15">
      <c r="A86" s="65" t="s">
        <v>783</v>
      </c>
      <c r="B86" s="69" t="s">
        <v>606</v>
      </c>
      <c r="C86" s="67">
        <v>75</v>
      </c>
      <c r="D86" s="68">
        <v>75</v>
      </c>
    </row>
    <row r="87" spans="1:4" ht="15">
      <c r="A87" s="65" t="s">
        <v>784</v>
      </c>
      <c r="B87" s="69" t="s">
        <v>454</v>
      </c>
      <c r="C87" s="67">
        <v>75</v>
      </c>
      <c r="D87" s="68">
        <v>75</v>
      </c>
    </row>
    <row r="88" spans="1:4" ht="15">
      <c r="A88" s="65" t="s">
        <v>785</v>
      </c>
      <c r="B88" s="69" t="s">
        <v>452</v>
      </c>
      <c r="C88" s="67">
        <v>75</v>
      </c>
      <c r="D88" s="68">
        <v>75</v>
      </c>
    </row>
    <row r="89" spans="1:4" ht="15">
      <c r="A89" s="65" t="s">
        <v>786</v>
      </c>
      <c r="B89" s="69" t="s">
        <v>361</v>
      </c>
      <c r="C89" s="67">
        <v>75</v>
      </c>
      <c r="D89" s="68">
        <v>75</v>
      </c>
    </row>
    <row r="90" spans="1:4" ht="15">
      <c r="A90" s="65" t="s">
        <v>787</v>
      </c>
      <c r="B90" s="69" t="s">
        <v>67</v>
      </c>
      <c r="C90" s="67">
        <v>75</v>
      </c>
      <c r="D90" s="68">
        <v>75</v>
      </c>
    </row>
    <row r="91" spans="1:4" ht="15">
      <c r="A91" s="65" t="s">
        <v>788</v>
      </c>
      <c r="B91" s="69" t="s">
        <v>466</v>
      </c>
      <c r="C91" s="67">
        <v>75</v>
      </c>
      <c r="D91" s="68">
        <v>75</v>
      </c>
    </row>
    <row r="92" spans="1:4" ht="15">
      <c r="A92" s="65" t="s">
        <v>789</v>
      </c>
      <c r="B92" s="69" t="s">
        <v>121</v>
      </c>
      <c r="C92" s="67">
        <v>75</v>
      </c>
      <c r="D92" s="68">
        <v>75</v>
      </c>
    </row>
    <row r="93" spans="1:4" ht="15">
      <c r="A93" s="65" t="s">
        <v>790</v>
      </c>
      <c r="B93" s="69" t="s">
        <v>564</v>
      </c>
      <c r="C93" s="67">
        <v>75</v>
      </c>
      <c r="D93" s="68">
        <v>75</v>
      </c>
    </row>
    <row r="94" spans="1:4" ht="15">
      <c r="A94" s="65" t="s">
        <v>791</v>
      </c>
      <c r="B94" s="69" t="s">
        <v>101</v>
      </c>
      <c r="C94" s="67">
        <v>75</v>
      </c>
      <c r="D94" s="68">
        <v>75</v>
      </c>
    </row>
    <row r="95" spans="1:4" ht="15">
      <c r="A95" s="65" t="s">
        <v>792</v>
      </c>
      <c r="B95" s="69" t="s">
        <v>562</v>
      </c>
      <c r="C95" s="67">
        <v>75</v>
      </c>
      <c r="D95" s="68">
        <v>75</v>
      </c>
    </row>
    <row r="96" spans="1:4" ht="15">
      <c r="A96" s="65" t="s">
        <v>793</v>
      </c>
      <c r="B96" s="69" t="s">
        <v>476</v>
      </c>
      <c r="C96" s="67">
        <v>75</v>
      </c>
      <c r="D96" s="68">
        <v>75</v>
      </c>
    </row>
    <row r="97" spans="1:4" ht="15">
      <c r="A97" s="65" t="s">
        <v>794</v>
      </c>
      <c r="B97" s="69" t="s">
        <v>482</v>
      </c>
      <c r="C97" s="67">
        <v>75</v>
      </c>
      <c r="D97" s="68">
        <v>75</v>
      </c>
    </row>
    <row r="98" spans="1:4" ht="15">
      <c r="A98" s="65" t="s">
        <v>795</v>
      </c>
      <c r="B98" s="69" t="s">
        <v>484</v>
      </c>
      <c r="C98" s="67">
        <v>75</v>
      </c>
      <c r="D98" s="68">
        <v>75</v>
      </c>
    </row>
    <row r="99" spans="1:4" ht="15">
      <c r="A99" s="65" t="s">
        <v>796</v>
      </c>
      <c r="B99" s="69" t="s">
        <v>492</v>
      </c>
      <c r="C99" s="67">
        <v>75</v>
      </c>
      <c r="D99" s="68">
        <v>75</v>
      </c>
    </row>
    <row r="100" spans="1:4" ht="15">
      <c r="A100" s="65" t="s">
        <v>797</v>
      </c>
      <c r="B100" s="69" t="s">
        <v>522</v>
      </c>
      <c r="C100" s="67">
        <v>75</v>
      </c>
      <c r="D100" s="68">
        <v>75</v>
      </c>
    </row>
    <row r="101" spans="1:4" ht="15">
      <c r="A101" s="65" t="s">
        <v>798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799</v>
      </c>
      <c r="B102" s="69" t="s">
        <v>534</v>
      </c>
      <c r="C102" s="67">
        <v>75</v>
      </c>
      <c r="D102" s="68">
        <v>75</v>
      </c>
    </row>
    <row r="103" spans="1:4" ht="15">
      <c r="A103" s="65" t="s">
        <v>800</v>
      </c>
      <c r="B103" s="69" t="s">
        <v>542</v>
      </c>
      <c r="C103" s="67">
        <v>75</v>
      </c>
      <c r="D103" s="68">
        <v>75</v>
      </c>
    </row>
    <row r="104" spans="1:4" ht="15">
      <c r="A104" s="65" t="s">
        <v>801</v>
      </c>
      <c r="B104" s="69" t="s">
        <v>241</v>
      </c>
      <c r="C104" s="67">
        <v>75</v>
      </c>
      <c r="D104" s="68">
        <v>75</v>
      </c>
    </row>
    <row r="105" spans="1:4" ht="15">
      <c r="A105" s="65" t="s">
        <v>802</v>
      </c>
      <c r="B105" s="69" t="s">
        <v>546</v>
      </c>
      <c r="C105" s="67">
        <v>75</v>
      </c>
      <c r="D105" s="68">
        <v>75</v>
      </c>
    </row>
    <row r="106" spans="1:4" ht="15">
      <c r="A106" s="65" t="s">
        <v>803</v>
      </c>
      <c r="B106" s="69" t="s">
        <v>49</v>
      </c>
      <c r="C106" s="67">
        <v>75</v>
      </c>
      <c r="D106" s="68">
        <v>75</v>
      </c>
    </row>
    <row r="107" spans="1:4" ht="15">
      <c r="A107" s="65" t="s">
        <v>804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805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806</v>
      </c>
      <c r="B109" s="69" t="s">
        <v>187</v>
      </c>
      <c r="C109" s="67">
        <v>75</v>
      </c>
      <c r="D109" s="68">
        <v>75</v>
      </c>
    </row>
    <row r="110" spans="1:4" ht="15">
      <c r="A110" s="65" t="s">
        <v>807</v>
      </c>
      <c r="B110" s="69" t="s">
        <v>189</v>
      </c>
      <c r="C110" s="67">
        <v>75</v>
      </c>
      <c r="D110" s="68">
        <v>75</v>
      </c>
    </row>
    <row r="111" spans="1:4" ht="15">
      <c r="A111" s="65" t="s">
        <v>808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809</v>
      </c>
      <c r="B112" s="69" t="s">
        <v>578</v>
      </c>
      <c r="C112" s="67">
        <v>75</v>
      </c>
      <c r="D112" s="68">
        <v>75</v>
      </c>
    </row>
    <row r="113" spans="1:4" ht="15">
      <c r="A113" s="65" t="s">
        <v>810</v>
      </c>
      <c r="B113" s="69" t="s">
        <v>436</v>
      </c>
      <c r="C113" s="67">
        <v>75</v>
      </c>
      <c r="D113" s="68">
        <v>75</v>
      </c>
    </row>
    <row r="114" spans="1:4" ht="15">
      <c r="A114" s="65" t="s">
        <v>811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812</v>
      </c>
      <c r="B115" s="69" t="s">
        <v>592</v>
      </c>
      <c r="C115" s="67">
        <v>75</v>
      </c>
      <c r="D115" s="68">
        <v>75</v>
      </c>
    </row>
    <row r="116" spans="1:4" ht="15">
      <c r="A116" s="65" t="s">
        <v>813</v>
      </c>
      <c r="B116" s="69" t="s">
        <v>598</v>
      </c>
      <c r="C116" s="67">
        <v>75</v>
      </c>
      <c r="D116" s="68">
        <v>75</v>
      </c>
    </row>
    <row r="117" spans="1:4" ht="15">
      <c r="A117" s="65" t="s">
        <v>814</v>
      </c>
      <c r="B117" s="69" t="s">
        <v>289</v>
      </c>
      <c r="C117" s="67">
        <v>75</v>
      </c>
      <c r="D117" s="68">
        <v>75</v>
      </c>
    </row>
    <row r="118" spans="1:4" ht="15">
      <c r="A118" s="65" t="s">
        <v>815</v>
      </c>
      <c r="B118" s="69" t="s">
        <v>604</v>
      </c>
      <c r="C118" s="67">
        <v>75</v>
      </c>
      <c r="D118" s="68">
        <v>75</v>
      </c>
    </row>
    <row r="119" spans="1:4" ht="15">
      <c r="A119" s="65" t="s">
        <v>816</v>
      </c>
      <c r="B119" s="69" t="s">
        <v>594</v>
      </c>
      <c r="C119" s="67">
        <v>75</v>
      </c>
      <c r="D119" s="68">
        <v>75</v>
      </c>
    </row>
    <row r="120" spans="1:4" ht="15">
      <c r="A120" s="65" t="s">
        <v>817</v>
      </c>
      <c r="B120" s="69" t="s">
        <v>618</v>
      </c>
      <c r="C120" s="67">
        <v>75</v>
      </c>
      <c r="D120" s="68">
        <v>75</v>
      </c>
    </row>
    <row r="121" spans="1:4" ht="15">
      <c r="A121" s="65" t="s">
        <v>818</v>
      </c>
      <c r="B121" s="69" t="s">
        <v>634</v>
      </c>
      <c r="C121" s="67">
        <v>75</v>
      </c>
      <c r="D121" s="68">
        <v>75</v>
      </c>
    </row>
    <row r="122" spans="1:4" ht="15">
      <c r="A122" s="65" t="s">
        <v>819</v>
      </c>
      <c r="B122" s="69" t="s">
        <v>626</v>
      </c>
      <c r="C122" s="67">
        <v>75</v>
      </c>
      <c r="D122" s="68">
        <v>75</v>
      </c>
    </row>
    <row r="123" spans="1:4" ht="15">
      <c r="A123" s="65" t="s">
        <v>820</v>
      </c>
      <c r="B123" s="69" t="s">
        <v>159</v>
      </c>
      <c r="C123" s="67">
        <v>75</v>
      </c>
      <c r="D123" s="68">
        <v>75</v>
      </c>
    </row>
    <row r="124" spans="1:4" ht="15">
      <c r="A124" s="65" t="s">
        <v>821</v>
      </c>
      <c r="B124" s="69" t="s">
        <v>624</v>
      </c>
      <c r="C124" s="67">
        <v>75</v>
      </c>
      <c r="D124" s="68">
        <v>75</v>
      </c>
    </row>
    <row r="125" spans="1:4" ht="15">
      <c r="A125" s="65" t="s">
        <v>822</v>
      </c>
      <c r="B125" s="69" t="s">
        <v>325</v>
      </c>
      <c r="C125" s="67">
        <v>75</v>
      </c>
      <c r="D125" s="68">
        <v>75</v>
      </c>
    </row>
    <row r="126" spans="1:4" ht="15">
      <c r="A126" s="65" t="s">
        <v>823</v>
      </c>
      <c r="B126" s="69" t="s">
        <v>652</v>
      </c>
      <c r="C126" s="67">
        <v>75</v>
      </c>
      <c r="D126" s="68">
        <v>75</v>
      </c>
    </row>
    <row r="127" spans="1:4" ht="15">
      <c r="A127" s="65" t="s">
        <v>824</v>
      </c>
      <c r="B127" s="69" t="s">
        <v>648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Charron</cp:lastModifiedBy>
  <dcterms:created xsi:type="dcterms:W3CDTF">2017-04-13T19:02:44Z</dcterms:created>
  <dcterms:modified xsi:type="dcterms:W3CDTF">2023-06-02T13:27:59Z</dcterms:modified>
  <cp:category/>
  <cp:version/>
  <cp:contentType/>
  <cp:contentStatus/>
</cp:coreProperties>
</file>